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608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<sst xmlns="http://schemas.openxmlformats.org/spreadsheetml/2006/main" count="656" uniqueCount="250">
  <si>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</si>
  <si>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</si>
  <si>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</si>
  <si>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</si>
  <si>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</si>
  <si>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</si>
  <si>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</si>
  <si>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</si>
  <si>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</si>
  <si>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</si>
  <si>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</si>
  <si>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0704</t>
  </si>
  <si>
    <t>46/48</t>
  </si>
  <si>
    <t>48/50</t>
  </si>
  <si>
    <t>44/46</t>
  </si>
  <si>
    <t>S7207</t>
  </si>
  <si>
    <t>0717-2</t>
  </si>
  <si>
    <t>42/44</t>
  </si>
  <si>
    <t>L</t>
  </si>
  <si>
    <t>любой</t>
  </si>
  <si>
    <t>ELENA99.77</t>
  </si>
  <si>
    <t>0744-3</t>
  </si>
  <si>
    <t>50/52</t>
  </si>
  <si>
    <t>Y10</t>
  </si>
  <si>
    <t>0217</t>
  </si>
  <si>
    <t>S2</t>
  </si>
  <si>
    <t>0751-1</t>
  </si>
  <si>
    <t>S 743</t>
  </si>
  <si>
    <t>0722-3</t>
  </si>
  <si>
    <t>XL</t>
  </si>
  <si>
    <t>ALLA83</t>
  </si>
  <si>
    <t>Иришка Д</t>
  </si>
  <si>
    <t>S 744</t>
  </si>
  <si>
    <t>S 743-1</t>
  </si>
  <si>
    <t>М</t>
  </si>
  <si>
    <t>S</t>
  </si>
  <si>
    <t>татаро - монгольское иго</t>
  </si>
  <si>
    <t>0748</t>
  </si>
  <si>
    <t>0223</t>
  </si>
  <si>
    <t>0731</t>
  </si>
  <si>
    <t>Джулюшка</t>
  </si>
  <si>
    <t>52/54</t>
  </si>
  <si>
    <t>54/56</t>
  </si>
  <si>
    <t>А09</t>
  </si>
  <si>
    <t>М3</t>
  </si>
  <si>
    <t>Н31</t>
  </si>
  <si>
    <t>Н5</t>
  </si>
  <si>
    <t>Н32</t>
  </si>
  <si>
    <t>S12</t>
  </si>
  <si>
    <t>А4</t>
  </si>
  <si>
    <t>DetKa</t>
  </si>
  <si>
    <t xml:space="preserve"> L</t>
  </si>
  <si>
    <t>А4 (замена А5)</t>
  </si>
  <si>
    <t>tnt</t>
  </si>
  <si>
    <t>0741</t>
  </si>
  <si>
    <t>H5</t>
  </si>
  <si>
    <t>AnechkAnechka</t>
  </si>
  <si>
    <t xml:space="preserve"> XL</t>
  </si>
  <si>
    <t>S2 ( H3 S4)</t>
  </si>
  <si>
    <t>ShOlga</t>
  </si>
  <si>
    <t>0855</t>
  </si>
  <si>
    <t>Н32(А-09)</t>
  </si>
  <si>
    <t>0731-1</t>
  </si>
  <si>
    <t>0743-3</t>
  </si>
  <si>
    <t>0194</t>
  </si>
  <si>
    <t>Н 205</t>
  </si>
  <si>
    <t>Н11(Н10)</t>
  </si>
  <si>
    <t>H216</t>
  </si>
  <si>
    <t>30(25)</t>
  </si>
  <si>
    <t>Н221</t>
  </si>
  <si>
    <t>25</t>
  </si>
  <si>
    <t>H 206</t>
  </si>
  <si>
    <t>Н10(Н5)</t>
  </si>
  <si>
    <t>0218</t>
  </si>
  <si>
    <t>S13(S12)</t>
  </si>
  <si>
    <t>Н18 (Y1 S4 Y10)</t>
  </si>
  <si>
    <t>0732</t>
  </si>
  <si>
    <t>YB522 (R1 Y10)</t>
  </si>
  <si>
    <t>юлёна</t>
  </si>
  <si>
    <t>miraa</t>
  </si>
  <si>
    <t>Клякс@</t>
  </si>
  <si>
    <t>Job</t>
  </si>
  <si>
    <t>А4 (А5)</t>
  </si>
  <si>
    <t>Н201</t>
  </si>
  <si>
    <t>20(18)</t>
  </si>
  <si>
    <t>Сарита</t>
  </si>
  <si>
    <t>Н32(любой)</t>
  </si>
  <si>
    <t>LeraOlga</t>
  </si>
  <si>
    <t>0838</t>
  </si>
  <si>
    <t>Надюсик</t>
  </si>
  <si>
    <t>0754</t>
  </si>
  <si>
    <t>Н46</t>
  </si>
  <si>
    <t>Анна-75</t>
  </si>
  <si>
    <t>Н215</t>
  </si>
  <si>
    <t>11 (9 27)</t>
  </si>
  <si>
    <t>Copoka81</t>
  </si>
  <si>
    <t>R-3 (А09)</t>
  </si>
  <si>
    <t>C3(R-3)</t>
  </si>
  <si>
    <t>Н206</t>
  </si>
  <si>
    <t>Н11 (Н10 Н6)</t>
  </si>
  <si>
    <t>H 203</t>
  </si>
  <si>
    <t>Н11 (Н10)</t>
  </si>
  <si>
    <t>YB523 (YB523-1)</t>
  </si>
  <si>
    <t>НастяПут</t>
  </si>
  <si>
    <t>Н204</t>
  </si>
  <si>
    <t>Н10 (Н11, Н6)</t>
  </si>
  <si>
    <t>Action_R</t>
  </si>
  <si>
    <t>0744</t>
  </si>
  <si>
    <t>С3 (R3, H21)</t>
  </si>
  <si>
    <t>0761</t>
  </si>
  <si>
    <t>Н2</t>
  </si>
  <si>
    <t>Латифа</t>
  </si>
  <si>
    <t>0216</t>
  </si>
  <si>
    <t>Н 18(Y 10)</t>
  </si>
  <si>
    <t>Ксения14</t>
  </si>
  <si>
    <t xml:space="preserve"> 001(004)</t>
  </si>
  <si>
    <t>Крuстaл</t>
  </si>
  <si>
    <t>jerrka</t>
  </si>
  <si>
    <t>0772</t>
  </si>
  <si>
    <t>Н25</t>
  </si>
  <si>
    <t>Lenusenok</t>
  </si>
  <si>
    <t>R3(Y10 C3)</t>
  </si>
  <si>
    <t>Солнечная Птица</t>
  </si>
  <si>
    <t>С3 (H21)</t>
  </si>
  <si>
    <t>0765</t>
  </si>
  <si>
    <t>H40 (H43)</t>
  </si>
  <si>
    <t>0764</t>
  </si>
  <si>
    <t>Н7 (Н6 Н11)</t>
  </si>
  <si>
    <t>0743</t>
  </si>
  <si>
    <t>R3(Y10 C3 Q10)</t>
  </si>
  <si>
    <t xml:space="preserve">Н18 (Н4) </t>
  </si>
  <si>
    <t>taw</t>
  </si>
  <si>
    <t>Маришка+</t>
  </si>
  <si>
    <t>Тат1409</t>
  </si>
  <si>
    <t>Н225-1</t>
  </si>
  <si>
    <t>svetik.ngs</t>
  </si>
  <si>
    <t>арт</t>
  </si>
  <si>
    <t>цвет</t>
  </si>
  <si>
    <t>замена цв</t>
  </si>
  <si>
    <t>кол-во</t>
  </si>
  <si>
    <t>размер</t>
  </si>
  <si>
    <t>цена</t>
  </si>
  <si>
    <t>А5</t>
  </si>
  <si>
    <t>H3 S4</t>
  </si>
  <si>
    <t>AVATAR</t>
  </si>
  <si>
    <t>H18(H4,H6)</t>
  </si>
  <si>
    <t>Samsara</t>
  </si>
  <si>
    <t>Bravot</t>
  </si>
  <si>
    <t>H7 (H11 - H10 - H3 - H6)</t>
  </si>
  <si>
    <t>H205</t>
  </si>
  <si>
    <t>H203</t>
  </si>
  <si>
    <t>H7</t>
  </si>
  <si>
    <t>H204</t>
  </si>
  <si>
    <t>Jas</t>
  </si>
  <si>
    <t>Джони</t>
  </si>
  <si>
    <t>Н 31</t>
  </si>
  <si>
    <t>0738</t>
  </si>
  <si>
    <t>Мелена</t>
  </si>
  <si>
    <t>Н4, Н18, Н6</t>
  </si>
  <si>
    <t>Кипарис</t>
  </si>
  <si>
    <t>0770</t>
  </si>
  <si>
    <t>Н40(Н43,Н42)</t>
  </si>
  <si>
    <t xml:space="preserve"> 0722-3 </t>
  </si>
  <si>
    <t>S2(S4,H3,H18)</t>
  </si>
  <si>
    <t>MiLina</t>
  </si>
  <si>
    <t>0802</t>
  </si>
  <si>
    <t>А09(Н31)</t>
  </si>
  <si>
    <t>0842</t>
  </si>
  <si>
    <t xml:space="preserve">С103(С6,А09) </t>
  </si>
  <si>
    <t>Y1 (Y10,Н18,Н3,S4,S2)</t>
  </si>
  <si>
    <t>Leka M</t>
  </si>
  <si>
    <t>0764-1</t>
  </si>
  <si>
    <t>Н2(Н43)</t>
  </si>
  <si>
    <t>Н11</t>
  </si>
  <si>
    <t>H207</t>
  </si>
  <si>
    <t>H 7 (H11-H3-H10)</t>
  </si>
  <si>
    <t>H40 (H43-H2-H60)</t>
  </si>
  <si>
    <t>Alisa0302</t>
  </si>
  <si>
    <t>Н40</t>
  </si>
  <si>
    <t>Oddry</t>
  </si>
  <si>
    <t>Y10 (С3 Q10)</t>
  </si>
  <si>
    <t>0749</t>
  </si>
  <si>
    <t>А06</t>
  </si>
  <si>
    <t>ASU77</t>
  </si>
  <si>
    <t>Н207</t>
  </si>
  <si>
    <t xml:space="preserve">Н6 (Н11) </t>
  </si>
  <si>
    <t xml:space="preserve"> Н 10 (Н11)</t>
  </si>
  <si>
    <t>Н208</t>
  </si>
  <si>
    <t>Н4</t>
  </si>
  <si>
    <t>Н 222</t>
  </si>
  <si>
    <t>0766</t>
  </si>
  <si>
    <t>DilaM</t>
  </si>
  <si>
    <t>0219</t>
  </si>
  <si>
    <t>Н18</t>
  </si>
  <si>
    <t>0726</t>
  </si>
  <si>
    <t>YB535</t>
  </si>
  <si>
    <t>Мурзена</t>
  </si>
  <si>
    <t>Н4 (Н5)</t>
  </si>
  <si>
    <t>галя</t>
  </si>
  <si>
    <t>Н205</t>
  </si>
  <si>
    <t>Н10</t>
  </si>
  <si>
    <t>30</t>
  </si>
  <si>
    <t>Y1 S4 Y10</t>
  </si>
  <si>
    <t xml:space="preserve">YB522 </t>
  </si>
  <si>
    <t>R1 Y10</t>
  </si>
  <si>
    <t>20</t>
  </si>
  <si>
    <t>YB523-1</t>
  </si>
  <si>
    <t>YB523</t>
  </si>
  <si>
    <t xml:space="preserve">Н7 </t>
  </si>
  <si>
    <t>Н6 Н11</t>
  </si>
  <si>
    <t>11</t>
  </si>
  <si>
    <t>9 27</t>
  </si>
  <si>
    <t>R-3</t>
  </si>
  <si>
    <t>Н10 Н6</t>
  </si>
  <si>
    <t>Н11 Н6</t>
  </si>
  <si>
    <t xml:space="preserve">С3 </t>
  </si>
  <si>
    <t>R3, H21</t>
  </si>
  <si>
    <t>Y 10</t>
  </si>
  <si>
    <t>H226-1</t>
  </si>
  <si>
    <t>Н226-1</t>
  </si>
  <si>
    <t>001</t>
  </si>
  <si>
    <t>004</t>
  </si>
  <si>
    <t>H225-1</t>
  </si>
  <si>
    <t>R3</t>
  </si>
  <si>
    <t>Y10 C3</t>
  </si>
  <si>
    <t>Н21</t>
  </si>
  <si>
    <t>Н43</t>
  </si>
  <si>
    <t>Н203</t>
  </si>
  <si>
    <t>H18</t>
  </si>
  <si>
    <t>H4 H6</t>
  </si>
  <si>
    <t xml:space="preserve">H7 </t>
  </si>
  <si>
    <t>H11 H10 H3 H6</t>
  </si>
  <si>
    <t>H40</t>
  </si>
  <si>
    <t>H43 H2 H60</t>
  </si>
  <si>
    <t>Н18 Н6</t>
  </si>
  <si>
    <t>Н43 Н42</t>
  </si>
  <si>
    <t xml:space="preserve">С103 </t>
  </si>
  <si>
    <t>С6 А09</t>
  </si>
  <si>
    <t xml:space="preserve">Y1 </t>
  </si>
  <si>
    <t>Y10 Н18 Н3 S4 S2</t>
  </si>
  <si>
    <t>С3 Q10</t>
  </si>
  <si>
    <t>Н6</t>
  </si>
  <si>
    <t>miraa svetik.ngs</t>
  </si>
  <si>
    <t>Маришка+   Джони</t>
  </si>
  <si>
    <t>Иришка Д   галя</t>
  </si>
  <si>
    <t>татаро - монгольское иго   Jas</t>
  </si>
  <si>
    <t xml:space="preserve">татаро - монгольское иго </t>
  </si>
  <si>
    <t>Клякс@  taw Oddry</t>
  </si>
  <si>
    <t>ДОЗАКАЗ</t>
  </si>
  <si>
    <t xml:space="preserve">Н18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</si>
</sst>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8" fontId="0" fillId="33" borderId="10" xfId="0" applyNumberFormat="1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8" fontId="41" fillId="0" borderId="0" xfId="0" applyNumberFormat="1" applyFon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0" fillId="0" borderId="0" xfId="0" applyNumberForma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/>
    </xf>
    <xf numFmtId="49" fontId="0" fillId="0" borderId="11" xfId="0" applyNumberFormat="1" applyBorder="1" applyAlignment="1">
      <alignment horizontal="left"/>
    </xf>
    <xf numFmtId="49" fontId="0" fillId="0" borderId="15" xfId="0" applyNumberFormat="1" applyBorder="1" applyAlignment="1">
      <alignment horizontal="left"/>
    </xf>
    <xf numFmtId="49" fontId="0" fillId="0" borderId="17" xfId="0" applyNumberFormat="1" applyBorder="1" applyAlignment="1">
      <alignment horizontal="left"/>
    </xf>
    <xf numFmtId="49" fontId="0" fillId="0" borderId="13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" fontId="0" fillId="0" borderId="0" xfId="0" applyNumberForma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13" xfId="0" applyNumberForma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1" fillId="0" borderId="0" xfId="0" applyFont="1" applyAlignment="1">
      <alignment/>
    </xf>
    <xf numFmtId="0" fontId="30" fillId="33" borderId="10" xfId="42" applyFill="1" applyBorder="1" applyAlignment="1" applyProtection="1">
      <alignment/>
      <protection/>
    </xf>
    <xf numFmtId="0" fontId="0" fillId="0" borderId="18" xfId="0" applyBorder="1" applyAlignment="1">
      <alignment/>
    </xf>
    <xf numFmtId="0" fontId="30" fillId="0" borderId="0" xfId="42" applyAlignment="1" applyProtection="1">
      <alignment/>
      <protection/>
    </xf>
    <xf numFmtId="49" fontId="0" fillId="34" borderId="14" xfId="0" applyNumberFormat="1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7" xfId="0" applyNumberFormat="1" applyFill="1" applyBorder="1" applyAlignment="1">
      <alignment horizontal="left"/>
    </xf>
    <xf numFmtId="49" fontId="0" fillId="34" borderId="11" xfId="0" applyNumberFormat="1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right"/>
    </xf>
    <xf numFmtId="0" fontId="0" fillId="34" borderId="12" xfId="0" applyFill="1" applyBorder="1" applyAlignment="1">
      <alignment/>
    </xf>
    <xf numFmtId="49" fontId="0" fillId="34" borderId="11" xfId="0" applyNumberFormat="1" applyFill="1" applyBorder="1" applyAlignment="1">
      <alignment horizontal="right"/>
    </xf>
    <xf numFmtId="0" fontId="21" fillId="34" borderId="12" xfId="0" applyFont="1" applyFill="1" applyBorder="1" applyAlignment="1">
      <alignment/>
    </xf>
    <xf numFmtId="49" fontId="0" fillId="34" borderId="19" xfId="0" applyNumberFormat="1" applyFill="1" applyBorder="1" applyAlignment="1">
      <alignment horizontal="left"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21" fillId="34" borderId="16" xfId="0" applyFont="1" applyFill="1" applyBorder="1" applyAlignment="1">
      <alignment/>
    </xf>
    <xf numFmtId="0" fontId="0" fillId="35" borderId="0" xfId="0" applyFill="1" applyAlignment="1">
      <alignment/>
    </xf>
    <xf numFmtId="49" fontId="44" fillId="35" borderId="0" xfId="0" applyNumberFormat="1" applyFont="1" applyFill="1" applyAlignment="1">
      <alignment/>
    </xf>
    <xf numFmtId="0" fontId="0" fillId="35" borderId="0" xfId="0" applyFill="1" applyAlignment="1">
      <alignment horizontal="center"/>
    </xf>
    <xf numFmtId="49" fontId="0" fillId="35" borderId="0" xfId="0" applyNumberFormat="1" applyFill="1" applyAlignment="1">
      <alignment horizontal="center"/>
    </xf>
    <xf numFmtId="164" fontId="0" fillId="35" borderId="0" xfId="0" applyNumberFormat="1" applyFont="1" applyFill="1" applyAlignment="1">
      <alignment/>
    </xf>
    <xf numFmtId="8" fontId="0" fillId="35" borderId="0" xfId="0" applyNumberFormat="1" applyFill="1" applyAlignment="1">
      <alignment/>
    </xf>
    <xf numFmtId="8" fontId="21" fillId="35" borderId="0" xfId="0" applyNumberFormat="1" applyFont="1" applyFill="1" applyAlignment="1">
      <alignment/>
    </xf>
    <xf numFmtId="164" fontId="0" fillId="35" borderId="0" xfId="0" applyNumberFormat="1" applyFill="1" applyAlignment="1">
      <alignment/>
    </xf>
    <xf numFmtId="0" fontId="21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1" fillId="35" borderId="0" xfId="0" applyFont="1" applyFill="1" applyAlignment="1">
      <alignment horizontal="center"/>
    </xf>
    <xf numFmtId="49" fontId="21" fillId="35" borderId="0" xfId="0" applyNumberFormat="1" applyFont="1" applyFill="1" applyAlignment="1">
      <alignment horizontal="center"/>
    </xf>
    <xf numFmtId="164" fontId="21" fillId="35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/>
    </xf>
    <xf numFmtId="49" fontId="45" fillId="35" borderId="0" xfId="0" applyNumberFormat="1" applyFont="1" applyFill="1" applyAlignment="1">
      <alignment horizontal="center"/>
    </xf>
    <xf numFmtId="164" fontId="45" fillId="35" borderId="0" xfId="0" applyNumberFormat="1" applyFont="1" applyFill="1" applyAlignment="1">
      <alignment/>
    </xf>
    <xf numFmtId="8" fontId="45" fillId="35" borderId="0" xfId="0" applyNumberFormat="1" applyFont="1" applyFill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1050;&#1083;&#1103;&#1082;&#1089;@%20%20taw%20Oddry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3"/>
  <sheetViews>
    <sheetView tabSelected="1" zoomScale="85" zoomScaleNormal="85" zoomScalePageLayoutView="0" workbookViewId="0" topLeftCell="A1">
      <pane ySplit="1" topLeftCell="A8" activePane="bottomLeft" state="frozen"/>
      <selection pane="topLeft" activeCell="A1" sqref="A1"/>
      <selection pane="bottomLeft" activeCell="G212" sqref="G212"/>
    </sheetView>
  </sheetViews>
  <sheetFormatPr defaultColWidth="9.140625" defaultRowHeight="15"/>
  <cols>
    <col min="1" max="1" width="16.7109375" style="0" customWidth="1"/>
    <col min="2" max="2" width="23.7109375" style="25" customWidth="1"/>
    <col min="3" max="3" width="8.28125" style="20" customWidth="1"/>
    <col min="4" max="4" width="25.28125" style="30" customWidth="1"/>
    <col min="5" max="5" width="14.28125" style="0" customWidth="1"/>
    <col min="6" max="6" width="14.57421875" style="0" customWidth="1"/>
    <col min="7" max="7" width="12.8515625" style="0" customWidth="1"/>
    <col min="8" max="8" width="13.421875" style="0" customWidth="1"/>
    <col min="9" max="9" width="15.28125" style="0" customWidth="1"/>
    <col min="10" max="10" width="60.57421875" style="0" customWidth="1"/>
    <col min="11" max="11" width="12.421875" style="0" bestFit="1" customWidth="1"/>
  </cols>
  <sheetData>
    <row r="1" spans="1:10" ht="31.5" customHeight="1">
      <c r="A1" s="2" t="s">
        <v>0</v>
      </c>
      <c r="B1" s="21" t="s">
        <v>1</v>
      </c>
      <c r="C1" s="2" t="s">
        <v>9</v>
      </c>
      <c r="D1" s="26" t="s">
        <v>10</v>
      </c>
      <c r="E1" s="2" t="s">
        <v>2</v>
      </c>
      <c r="F1" s="2" t="s">
        <v>3</v>
      </c>
      <c r="G1" s="3" t="s">
        <v>4</v>
      </c>
      <c r="H1" s="2" t="s">
        <v>5</v>
      </c>
      <c r="I1" s="2" t="s">
        <v>6</v>
      </c>
      <c r="J1" s="2" t="s">
        <v>8</v>
      </c>
    </row>
    <row r="2" spans="1:11" ht="15" thickBot="1">
      <c r="A2" s="5" t="s">
        <v>50</v>
      </c>
      <c r="B2" s="22"/>
      <c r="C2" s="17"/>
      <c r="D2" s="27"/>
      <c r="E2" s="5"/>
      <c r="F2" s="5"/>
      <c r="G2" s="10"/>
      <c r="H2" s="5"/>
      <c r="I2" s="6"/>
      <c r="K2" s="64">
        <f>E5+E9+E16+E20+E24+E36+E40+E45+E49+E53+E59+E63+E68+E72+E76+E80+E84+E88+E92+E96+E100+E104+E108+E112+E116+E120+E125+E129+E133+E137+E141+E145+E153+E157+E161+E165+E169+E176+E180+E186+E193+E199+E203+E207+E212+E216+E220+E224+E228</f>
        <v>46650</v>
      </c>
    </row>
    <row r="3" spans="1:9" s="4" customFormat="1" ht="15" thickTop="1">
      <c r="A3" s="12"/>
      <c r="B3" s="23" t="s">
        <v>37</v>
      </c>
      <c r="C3" s="18" t="s">
        <v>51</v>
      </c>
      <c r="D3" s="28" t="s">
        <v>52</v>
      </c>
      <c r="E3" s="13">
        <v>0</v>
      </c>
      <c r="F3" s="14"/>
      <c r="G3" s="15"/>
      <c r="H3" s="16"/>
      <c r="I3" s="14"/>
    </row>
    <row r="4" spans="1:9" s="4" customFormat="1" ht="14.25">
      <c r="A4" s="12"/>
      <c r="B4" s="23"/>
      <c r="C4" s="18"/>
      <c r="D4" s="28"/>
      <c r="E4" s="13">
        <v>0</v>
      </c>
      <c r="F4" s="14"/>
      <c r="G4" s="15"/>
      <c r="H4" s="16"/>
      <c r="I4" s="14"/>
    </row>
    <row r="5" spans="1:9" ht="14.25">
      <c r="A5" s="7"/>
      <c r="B5" s="24" t="s">
        <v>7</v>
      </c>
      <c r="C5" s="19"/>
      <c r="D5" s="29"/>
      <c r="E5" s="1">
        <f>SUM(E3:E4)</f>
        <v>0</v>
      </c>
      <c r="F5" s="9">
        <f>E5*1.15</f>
        <v>0</v>
      </c>
      <c r="G5" s="11"/>
      <c r="H5" s="8"/>
      <c r="I5" s="8">
        <f>H5-F5-G5</f>
        <v>0</v>
      </c>
    </row>
    <row r="6" spans="1:9" ht="15" thickBot="1">
      <c r="A6" s="5" t="s">
        <v>53</v>
      </c>
      <c r="B6" s="22"/>
      <c r="C6" s="17"/>
      <c r="D6" s="27"/>
      <c r="E6" s="5"/>
      <c r="F6" s="5"/>
      <c r="G6" s="10"/>
      <c r="H6" s="5"/>
      <c r="I6" s="6"/>
    </row>
    <row r="7" spans="1:9" ht="15" thickTop="1">
      <c r="A7" s="12"/>
      <c r="B7" s="23" t="s">
        <v>54</v>
      </c>
      <c r="C7" s="18" t="s">
        <v>12</v>
      </c>
      <c r="D7" s="28" t="s">
        <v>55</v>
      </c>
      <c r="E7" s="13">
        <v>0</v>
      </c>
      <c r="F7" s="14"/>
      <c r="G7" s="15"/>
      <c r="H7" s="16"/>
      <c r="I7" s="14"/>
    </row>
    <row r="8" spans="1:9" ht="14.25">
      <c r="A8" s="12"/>
      <c r="B8" s="23"/>
      <c r="C8" s="18"/>
      <c r="D8" s="28"/>
      <c r="E8" s="13">
        <v>0</v>
      </c>
      <c r="F8" s="14"/>
      <c r="G8" s="15"/>
      <c r="H8" s="16"/>
      <c r="I8" s="14"/>
    </row>
    <row r="9" spans="1:9" ht="14.25">
      <c r="A9" s="7"/>
      <c r="B9" s="24" t="s">
        <v>7</v>
      </c>
      <c r="C9" s="19"/>
      <c r="D9" s="29"/>
      <c r="E9" s="1">
        <f>SUM(E7:E8)</f>
        <v>0</v>
      </c>
      <c r="F9" s="9">
        <f>E9*1.15</f>
        <v>0</v>
      </c>
      <c r="G9" s="11"/>
      <c r="H9" s="8"/>
      <c r="I9" s="8">
        <f>H9-F9-G9</f>
        <v>0</v>
      </c>
    </row>
    <row r="10" spans="1:9" ht="15" thickBot="1">
      <c r="A10" s="5" t="s">
        <v>31</v>
      </c>
      <c r="B10" s="22"/>
      <c r="C10" s="17"/>
      <c r="D10" s="27"/>
      <c r="E10" s="5"/>
      <c r="F10" s="5"/>
      <c r="G10" s="10"/>
      <c r="H10" s="5"/>
      <c r="I10" s="6"/>
    </row>
    <row r="11" spans="1:9" ht="15" thickTop="1">
      <c r="A11" s="12"/>
      <c r="B11" s="23" t="s">
        <v>33</v>
      </c>
      <c r="C11" s="18">
        <v>52</v>
      </c>
      <c r="D11" s="28" t="s">
        <v>74</v>
      </c>
      <c r="E11" s="13">
        <v>0</v>
      </c>
      <c r="F11" s="14"/>
      <c r="G11" s="15"/>
      <c r="H11" s="16"/>
      <c r="I11" s="14"/>
    </row>
    <row r="12" spans="1:9" s="63" customFormat="1" ht="14.25">
      <c r="A12" s="57">
        <v>950</v>
      </c>
      <c r="B12" s="58" t="s">
        <v>32</v>
      </c>
      <c r="C12" s="59">
        <v>52</v>
      </c>
      <c r="D12" s="60" t="s">
        <v>19</v>
      </c>
      <c r="E12" s="61"/>
      <c r="F12" s="62"/>
      <c r="G12" s="62"/>
      <c r="H12" s="61"/>
      <c r="I12" s="62"/>
    </row>
    <row r="13" spans="1:9" s="63" customFormat="1" ht="14.25">
      <c r="A13" s="57">
        <v>950</v>
      </c>
      <c r="B13" s="58" t="s">
        <v>27</v>
      </c>
      <c r="C13" s="59">
        <v>52</v>
      </c>
      <c r="D13" s="60" t="s">
        <v>48</v>
      </c>
      <c r="E13" s="61"/>
      <c r="F13" s="62"/>
      <c r="G13" s="62"/>
      <c r="H13" s="61"/>
      <c r="I13" s="62"/>
    </row>
    <row r="14" spans="1:9" s="63" customFormat="1" ht="14.25">
      <c r="A14" s="57">
        <v>1750</v>
      </c>
      <c r="B14" s="58" t="s">
        <v>73</v>
      </c>
      <c r="C14" s="59">
        <v>52</v>
      </c>
      <c r="D14" s="60" t="s">
        <v>19</v>
      </c>
      <c r="E14" s="61">
        <v>0</v>
      </c>
      <c r="F14" s="62"/>
      <c r="G14" s="62"/>
      <c r="H14" s="61"/>
      <c r="I14" s="62"/>
    </row>
    <row r="15" spans="1:9" s="63" customFormat="1" ht="14.25">
      <c r="A15" s="57">
        <v>950</v>
      </c>
      <c r="B15" s="58" t="s">
        <v>194</v>
      </c>
      <c r="C15" s="59" t="s">
        <v>22</v>
      </c>
      <c r="D15" s="60" t="s">
        <v>195</v>
      </c>
      <c r="E15" s="61"/>
      <c r="F15" s="62"/>
      <c r="G15" s="62"/>
      <c r="H15" s="61"/>
      <c r="I15" s="62"/>
    </row>
    <row r="16" spans="1:9" ht="14.25">
      <c r="A16" s="7"/>
      <c r="B16" s="24" t="s">
        <v>7</v>
      </c>
      <c r="C16" s="19"/>
      <c r="D16" s="29"/>
      <c r="E16" s="1">
        <f>SUM(E11:E14)</f>
        <v>0</v>
      </c>
      <c r="F16" s="9">
        <f>E16*1.15</f>
        <v>0</v>
      </c>
      <c r="G16" s="11"/>
      <c r="H16" s="8"/>
      <c r="I16" s="8">
        <f>H16-F16-G16</f>
        <v>0</v>
      </c>
    </row>
    <row r="17" spans="1:9" ht="15" thickBot="1">
      <c r="A17" s="5" t="s">
        <v>56</v>
      </c>
      <c r="B17" s="22"/>
      <c r="C17" s="17"/>
      <c r="D17" s="27"/>
      <c r="E17" s="5"/>
      <c r="F17" s="5"/>
      <c r="G17" s="10"/>
      <c r="H17" s="5"/>
      <c r="I17" s="6"/>
    </row>
    <row r="18" spans="1:9" ht="15" thickTop="1">
      <c r="A18" s="92"/>
      <c r="B18" s="93" t="s">
        <v>28</v>
      </c>
      <c r="C18" s="94" t="s">
        <v>57</v>
      </c>
      <c r="D18" s="95" t="s">
        <v>58</v>
      </c>
      <c r="E18" s="96">
        <v>950</v>
      </c>
      <c r="F18" s="97"/>
      <c r="G18" s="98"/>
      <c r="H18" s="99"/>
      <c r="I18" s="97"/>
    </row>
    <row r="19" spans="1:9" ht="14.25">
      <c r="A19" s="12"/>
      <c r="B19" s="23"/>
      <c r="C19" s="18"/>
      <c r="D19" s="28"/>
      <c r="E19" s="13">
        <v>0</v>
      </c>
      <c r="F19" s="14"/>
      <c r="G19" s="15"/>
      <c r="H19" s="16"/>
      <c r="I19" s="14"/>
    </row>
    <row r="20" spans="1:9" ht="14.25">
      <c r="A20" s="7"/>
      <c r="B20" s="24" t="s">
        <v>7</v>
      </c>
      <c r="C20" s="19"/>
      <c r="D20" s="29"/>
      <c r="E20" s="1">
        <f>SUM(E18:E19)</f>
        <v>950</v>
      </c>
      <c r="F20" s="9">
        <f>E20*1.15</f>
        <v>1092.5</v>
      </c>
      <c r="G20" s="11">
        <v>22</v>
      </c>
      <c r="H20" s="8">
        <v>1367.5</v>
      </c>
      <c r="I20" s="8">
        <f>H20-F20-G20</f>
        <v>253</v>
      </c>
    </row>
    <row r="21" spans="1:9" ht="15" thickBot="1">
      <c r="A21" s="5" t="s">
        <v>59</v>
      </c>
      <c r="B21" s="22"/>
      <c r="C21" s="17"/>
      <c r="D21" s="27"/>
      <c r="E21" s="5"/>
      <c r="F21" s="5"/>
      <c r="G21" s="10"/>
      <c r="H21" s="5"/>
      <c r="I21" s="6"/>
    </row>
    <row r="22" spans="1:9" ht="15" thickTop="1">
      <c r="A22" s="92"/>
      <c r="B22" s="93" t="s">
        <v>60</v>
      </c>
      <c r="C22" s="94" t="s">
        <v>41</v>
      </c>
      <c r="D22" s="95" t="s">
        <v>61</v>
      </c>
      <c r="E22" s="96">
        <v>550</v>
      </c>
      <c r="F22" s="97"/>
      <c r="G22" s="98"/>
      <c r="H22" s="99"/>
      <c r="I22" s="97"/>
    </row>
    <row r="23" spans="1:9" ht="14.25">
      <c r="A23" s="12"/>
      <c r="B23" s="23"/>
      <c r="C23" s="18"/>
      <c r="D23" s="28"/>
      <c r="E23" s="13">
        <v>0</v>
      </c>
      <c r="F23" s="14"/>
      <c r="G23" s="15"/>
      <c r="H23" s="16"/>
      <c r="I23" s="14"/>
    </row>
    <row r="24" spans="1:9" ht="14.25">
      <c r="A24" s="7"/>
      <c r="B24" s="24" t="s">
        <v>7</v>
      </c>
      <c r="C24" s="19"/>
      <c r="D24" s="29"/>
      <c r="E24" s="1">
        <f>SUM(E22:E23)</f>
        <v>550</v>
      </c>
      <c r="F24" s="9">
        <f>E24*1.15</f>
        <v>632.5</v>
      </c>
      <c r="G24" s="11">
        <v>22</v>
      </c>
      <c r="H24" s="8">
        <v>632.5</v>
      </c>
      <c r="I24" s="8">
        <f>H24-F24-G24</f>
        <v>-22</v>
      </c>
    </row>
    <row r="25" spans="1:9" ht="15" thickBot="1">
      <c r="A25" s="5" t="s">
        <v>36</v>
      </c>
      <c r="B25" s="22"/>
      <c r="C25" s="17"/>
      <c r="D25" s="27"/>
      <c r="E25" s="5"/>
      <c r="F25" s="5"/>
      <c r="G25" s="10"/>
      <c r="H25" s="5"/>
      <c r="I25" s="6"/>
    </row>
    <row r="26" spans="1:9" ht="15" thickTop="1">
      <c r="A26" s="12"/>
      <c r="B26" s="23" t="s">
        <v>62</v>
      </c>
      <c r="C26" s="18" t="s">
        <v>41</v>
      </c>
      <c r="D26" s="28" t="s">
        <v>19</v>
      </c>
      <c r="E26" s="13">
        <v>0</v>
      </c>
      <c r="F26" s="14"/>
      <c r="G26" s="15"/>
      <c r="H26" s="16"/>
      <c r="I26" s="14"/>
    </row>
    <row r="27" spans="1:9" s="63" customFormat="1" ht="14.25">
      <c r="A27" s="57">
        <v>1350</v>
      </c>
      <c r="B27" s="58" t="s">
        <v>63</v>
      </c>
      <c r="C27" s="59" t="s">
        <v>41</v>
      </c>
      <c r="D27" s="60" t="s">
        <v>19</v>
      </c>
      <c r="E27" s="61"/>
      <c r="F27" s="62"/>
      <c r="G27" s="62"/>
      <c r="H27" s="61"/>
      <c r="I27" s="62"/>
    </row>
    <row r="28" spans="1:9" s="63" customFormat="1" ht="14.25">
      <c r="A28" s="106">
        <v>1350</v>
      </c>
      <c r="B28" s="107" t="s">
        <v>21</v>
      </c>
      <c r="C28" s="108" t="s">
        <v>41</v>
      </c>
      <c r="D28" s="109" t="s">
        <v>19</v>
      </c>
      <c r="E28" s="110">
        <v>1350</v>
      </c>
      <c r="F28" s="111"/>
      <c r="G28" s="111"/>
      <c r="H28" s="110"/>
      <c r="I28" s="111"/>
    </row>
    <row r="29" spans="1:9" s="63" customFormat="1" ht="14.25">
      <c r="A29" s="57">
        <v>1250</v>
      </c>
      <c r="B29" s="58" t="s">
        <v>64</v>
      </c>
      <c r="C29" s="59" t="s">
        <v>41</v>
      </c>
      <c r="D29" s="60" t="s">
        <v>19</v>
      </c>
      <c r="E29" s="61"/>
      <c r="F29" s="62"/>
      <c r="G29" s="62"/>
      <c r="H29" s="61"/>
      <c r="I29" s="62"/>
    </row>
    <row r="30" spans="1:9" s="4" customFormat="1" ht="14.25">
      <c r="A30" s="92"/>
      <c r="B30" s="93" t="s">
        <v>39</v>
      </c>
      <c r="C30" s="94" t="s">
        <v>12</v>
      </c>
      <c r="D30" s="95" t="s">
        <v>19</v>
      </c>
      <c r="E30" s="96">
        <v>550</v>
      </c>
      <c r="F30" s="97"/>
      <c r="G30" s="98"/>
      <c r="H30" s="99"/>
      <c r="I30" s="97"/>
    </row>
    <row r="31" spans="1:9" s="63" customFormat="1" ht="14.25">
      <c r="A31" s="57">
        <v>550</v>
      </c>
      <c r="B31" s="58" t="s">
        <v>39</v>
      </c>
      <c r="C31" s="59" t="s">
        <v>14</v>
      </c>
      <c r="D31" s="60" t="s">
        <v>19</v>
      </c>
      <c r="E31" s="61"/>
      <c r="F31" s="62"/>
      <c r="G31" s="62"/>
      <c r="H31" s="61"/>
      <c r="I31" s="62"/>
    </row>
    <row r="32" spans="1:9" ht="14.25">
      <c r="A32" s="12"/>
      <c r="B32" s="23" t="s">
        <v>15</v>
      </c>
      <c r="C32" s="18" t="s">
        <v>12</v>
      </c>
      <c r="D32" s="28" t="s">
        <v>19</v>
      </c>
      <c r="E32" s="13">
        <v>0</v>
      </c>
      <c r="F32" s="14"/>
      <c r="G32" s="15"/>
      <c r="H32" s="16"/>
      <c r="I32" s="14"/>
    </row>
    <row r="33" spans="1:9" s="63" customFormat="1" ht="14.25">
      <c r="A33" s="57">
        <v>340</v>
      </c>
      <c r="B33" s="58" t="s">
        <v>15</v>
      </c>
      <c r="C33" s="59" t="s">
        <v>14</v>
      </c>
      <c r="D33" s="60" t="s">
        <v>19</v>
      </c>
      <c r="E33" s="61"/>
      <c r="F33" s="62"/>
      <c r="G33" s="62"/>
      <c r="H33" s="61"/>
      <c r="I33" s="62"/>
    </row>
    <row r="34" spans="1:9" s="4" customFormat="1" ht="14.25">
      <c r="A34" s="12"/>
      <c r="B34" s="23" t="s">
        <v>16</v>
      </c>
      <c r="C34" s="18" t="s">
        <v>41</v>
      </c>
      <c r="D34" s="28" t="s">
        <v>19</v>
      </c>
      <c r="E34" s="13">
        <v>0</v>
      </c>
      <c r="F34" s="14"/>
      <c r="G34" s="15"/>
      <c r="H34" s="16"/>
      <c r="I34" s="14"/>
    </row>
    <row r="35" spans="1:9" s="63" customFormat="1" ht="14.25">
      <c r="A35" s="57">
        <v>390</v>
      </c>
      <c r="B35" s="58" t="s">
        <v>16</v>
      </c>
      <c r="C35" s="59" t="s">
        <v>22</v>
      </c>
      <c r="D35" s="60" t="s">
        <v>19</v>
      </c>
      <c r="E35" s="61"/>
      <c r="F35" s="62"/>
      <c r="G35" s="62"/>
      <c r="H35" s="61"/>
      <c r="I35" s="62"/>
    </row>
    <row r="36" spans="1:9" ht="14.25">
      <c r="A36" s="7"/>
      <c r="B36" s="24" t="s">
        <v>7</v>
      </c>
      <c r="C36" s="19"/>
      <c r="D36" s="29"/>
      <c r="E36" s="1">
        <f>SUM(E26:E35)</f>
        <v>1900</v>
      </c>
      <c r="F36" s="9">
        <f>E36*1.15</f>
        <v>2185</v>
      </c>
      <c r="G36" s="11">
        <v>44</v>
      </c>
      <c r="H36" s="8">
        <v>2200</v>
      </c>
      <c r="I36" s="8">
        <f>H36-F36-G36</f>
        <v>-29</v>
      </c>
    </row>
    <row r="37" spans="1:9" ht="15" thickBot="1">
      <c r="A37" s="5" t="s">
        <v>30</v>
      </c>
      <c r="B37" s="22"/>
      <c r="C37" s="17"/>
      <c r="D37" s="27"/>
      <c r="E37" s="5"/>
      <c r="F37" s="5"/>
      <c r="G37" s="10"/>
      <c r="H37" s="5"/>
      <c r="I37" s="6"/>
    </row>
    <row r="38" spans="1:9" ht="15" thickTop="1">
      <c r="A38" s="92"/>
      <c r="B38" s="93" t="s">
        <v>65</v>
      </c>
      <c r="C38" s="94">
        <v>50</v>
      </c>
      <c r="D38" s="95" t="s">
        <v>66</v>
      </c>
      <c r="E38" s="96">
        <v>950</v>
      </c>
      <c r="F38" s="97"/>
      <c r="G38" s="98"/>
      <c r="H38" s="99"/>
      <c r="I38" s="97"/>
    </row>
    <row r="39" spans="1:9" ht="14.25">
      <c r="A39" s="12"/>
      <c r="B39" s="23"/>
      <c r="C39" s="18"/>
      <c r="D39" s="28"/>
      <c r="E39" s="13">
        <v>0</v>
      </c>
      <c r="F39" s="14"/>
      <c r="G39" s="15"/>
      <c r="H39" s="16"/>
      <c r="I39" s="14"/>
    </row>
    <row r="40" spans="1:9" ht="14.25">
      <c r="A40" s="7"/>
      <c r="B40" s="24" t="s">
        <v>7</v>
      </c>
      <c r="C40" s="19"/>
      <c r="D40" s="29"/>
      <c r="E40" s="1">
        <f>SUM(E38:E39)</f>
        <v>950</v>
      </c>
      <c r="F40" s="9">
        <f>E40*1.15</f>
        <v>1092.5</v>
      </c>
      <c r="G40" s="11">
        <v>22</v>
      </c>
      <c r="H40" s="8">
        <v>1100</v>
      </c>
      <c r="I40" s="8">
        <f>H40-F40-G40</f>
        <v>-14.5</v>
      </c>
    </row>
    <row r="41" spans="1:9" ht="15" thickBot="1">
      <c r="A41" s="5" t="s">
        <v>146</v>
      </c>
      <c r="B41" s="22"/>
      <c r="C41" s="17"/>
      <c r="D41" s="27"/>
      <c r="E41" s="5"/>
      <c r="F41" s="5"/>
      <c r="G41" s="10"/>
      <c r="H41" s="5"/>
      <c r="I41" s="6"/>
    </row>
    <row r="42" spans="1:9" ht="15" thickTop="1">
      <c r="A42" s="92"/>
      <c r="B42" s="93" t="s">
        <v>67</v>
      </c>
      <c r="C42" s="94">
        <v>52</v>
      </c>
      <c r="D42" s="95" t="s">
        <v>68</v>
      </c>
      <c r="E42" s="96">
        <v>2550</v>
      </c>
      <c r="F42" s="97"/>
      <c r="G42" s="98"/>
      <c r="H42" s="99"/>
      <c r="I42" s="97"/>
    </row>
    <row r="43" spans="1:9" s="63" customFormat="1" ht="14.25">
      <c r="A43" s="57">
        <v>2200</v>
      </c>
      <c r="B43" s="58" t="s">
        <v>69</v>
      </c>
      <c r="C43" s="59">
        <v>52</v>
      </c>
      <c r="D43" s="60" t="s">
        <v>70</v>
      </c>
      <c r="E43" s="61"/>
      <c r="F43" s="62"/>
      <c r="G43" s="62"/>
      <c r="H43" s="61"/>
      <c r="I43" s="62"/>
    </row>
    <row r="44" spans="1:9" ht="14.25">
      <c r="A44" s="92"/>
      <c r="B44" s="93" t="s">
        <v>71</v>
      </c>
      <c r="C44" s="94">
        <v>52</v>
      </c>
      <c r="D44" s="95" t="s">
        <v>72</v>
      </c>
      <c r="E44" s="96">
        <v>950</v>
      </c>
      <c r="F44" s="97"/>
      <c r="G44" s="98"/>
      <c r="H44" s="99"/>
      <c r="I44" s="97"/>
    </row>
    <row r="45" spans="1:9" ht="14.25">
      <c r="A45" s="7"/>
      <c r="B45" s="24" t="s">
        <v>7</v>
      </c>
      <c r="C45" s="19"/>
      <c r="D45" s="29"/>
      <c r="E45" s="1">
        <f>SUM(E42:E44)</f>
        <v>3500</v>
      </c>
      <c r="F45" s="9">
        <f>E45*1.15</f>
        <v>4024.9999999999995</v>
      </c>
      <c r="G45" s="11">
        <v>44</v>
      </c>
      <c r="H45" s="113">
        <v>4050</v>
      </c>
      <c r="I45" s="8">
        <f>H45-F45-G45</f>
        <v>-18.999999999999545</v>
      </c>
    </row>
    <row r="46" spans="1:9" ht="15" thickBot="1">
      <c r="A46" s="5" t="s">
        <v>78</v>
      </c>
      <c r="B46" s="22"/>
      <c r="C46" s="17"/>
      <c r="D46" s="27"/>
      <c r="E46" s="5"/>
      <c r="F46" s="5"/>
      <c r="G46" s="10"/>
      <c r="H46" s="5"/>
      <c r="I46" s="6"/>
    </row>
    <row r="47" spans="1:9" ht="15" thickTop="1">
      <c r="A47" s="92"/>
      <c r="B47" s="93" t="s">
        <v>24</v>
      </c>
      <c r="C47" s="94">
        <v>52</v>
      </c>
      <c r="D47" s="95" t="s">
        <v>75</v>
      </c>
      <c r="E47" s="96">
        <v>1750</v>
      </c>
      <c r="F47" s="97"/>
      <c r="G47" s="98"/>
      <c r="H47" s="99"/>
      <c r="I47" s="97"/>
    </row>
    <row r="48" spans="1:9" ht="14.25">
      <c r="A48" s="12"/>
      <c r="B48" s="23" t="s">
        <v>76</v>
      </c>
      <c r="C48" s="18" t="s">
        <v>22</v>
      </c>
      <c r="D48" s="28" t="s">
        <v>77</v>
      </c>
      <c r="E48" s="13">
        <v>0</v>
      </c>
      <c r="F48" s="14"/>
      <c r="G48" s="15"/>
      <c r="H48" s="16"/>
      <c r="I48" s="14"/>
    </row>
    <row r="49" spans="1:9" ht="14.25">
      <c r="A49" s="7"/>
      <c r="B49" s="24" t="s">
        <v>7</v>
      </c>
      <c r="C49" s="19"/>
      <c r="D49" s="29"/>
      <c r="E49" s="1">
        <f>SUM(E47:E48)</f>
        <v>1750</v>
      </c>
      <c r="F49" s="9">
        <f>E49*1.15</f>
        <v>2012.4999999999998</v>
      </c>
      <c r="G49" s="11">
        <v>22</v>
      </c>
      <c r="H49" s="8">
        <v>2645</v>
      </c>
      <c r="I49" s="8">
        <f>H49-F49-G49</f>
        <v>610.5000000000002</v>
      </c>
    </row>
    <row r="50" spans="1:9" ht="15" thickBot="1">
      <c r="A50" s="5" t="s">
        <v>79</v>
      </c>
      <c r="B50" s="22"/>
      <c r="C50" s="17"/>
      <c r="D50" s="27"/>
      <c r="E50" s="5"/>
      <c r="F50" s="5"/>
      <c r="G50" s="10"/>
      <c r="H50" s="5"/>
      <c r="I50" s="6"/>
    </row>
    <row r="51" spans="1:9" ht="15" thickTop="1">
      <c r="A51" s="92"/>
      <c r="B51" s="93" t="s">
        <v>37</v>
      </c>
      <c r="C51" s="94" t="s">
        <v>35</v>
      </c>
      <c r="D51" s="95" t="s">
        <v>49</v>
      </c>
      <c r="E51" s="96">
        <v>650</v>
      </c>
      <c r="F51" s="97"/>
      <c r="G51" s="98"/>
      <c r="H51" s="99"/>
      <c r="I51" s="97"/>
    </row>
    <row r="52" spans="1:9" ht="14.25">
      <c r="A52" s="12"/>
      <c r="B52" s="23"/>
      <c r="C52" s="18"/>
      <c r="D52" s="28"/>
      <c r="E52" s="13">
        <v>0</v>
      </c>
      <c r="F52" s="14"/>
      <c r="G52" s="15"/>
      <c r="H52" s="16"/>
      <c r="I52" s="14"/>
    </row>
    <row r="53" spans="1:9" ht="14.25">
      <c r="A53" s="7"/>
      <c r="B53" s="24" t="s">
        <v>7</v>
      </c>
      <c r="C53" s="19"/>
      <c r="D53" s="29"/>
      <c r="E53" s="1">
        <f>SUM(E51:E52)</f>
        <v>650</v>
      </c>
      <c r="F53" s="9">
        <f>E53*1.15</f>
        <v>747.4999999999999</v>
      </c>
      <c r="G53" s="11">
        <v>22</v>
      </c>
      <c r="H53" s="8">
        <v>710</v>
      </c>
      <c r="I53" s="8">
        <f>H53-F53-G53</f>
        <v>-59.499999999999886</v>
      </c>
    </row>
    <row r="54" spans="1:9" ht="15" thickBot="1">
      <c r="A54" s="70" t="s">
        <v>80</v>
      </c>
      <c r="B54" s="22"/>
      <c r="C54" s="17"/>
      <c r="D54" s="27"/>
      <c r="E54" s="5"/>
      <c r="F54" s="5"/>
      <c r="G54" s="10"/>
      <c r="H54" s="5"/>
      <c r="I54" s="6"/>
    </row>
    <row r="55" spans="1:9" ht="15" thickTop="1">
      <c r="A55" s="12"/>
      <c r="B55" s="23" t="s">
        <v>38</v>
      </c>
      <c r="C55" s="18" t="s">
        <v>22</v>
      </c>
      <c r="D55" s="28" t="s">
        <v>23</v>
      </c>
      <c r="E55" s="13">
        <v>0</v>
      </c>
      <c r="F55" s="14"/>
      <c r="G55" s="15"/>
      <c r="H55" s="16"/>
      <c r="I55" s="14"/>
    </row>
    <row r="56" spans="1:9" ht="14.25">
      <c r="A56" s="12"/>
      <c r="B56" s="23" t="s">
        <v>16</v>
      </c>
      <c r="C56" s="18" t="s">
        <v>22</v>
      </c>
      <c r="D56" s="28" t="s">
        <v>46</v>
      </c>
      <c r="E56" s="13">
        <v>0</v>
      </c>
      <c r="F56" s="14"/>
      <c r="G56" s="15"/>
      <c r="H56" s="16"/>
      <c r="I56" s="14"/>
    </row>
    <row r="57" spans="1:9" s="63" customFormat="1" ht="14.25">
      <c r="A57" s="57">
        <v>450</v>
      </c>
      <c r="B57" s="58" t="s">
        <v>11</v>
      </c>
      <c r="C57" s="59" t="s">
        <v>22</v>
      </c>
      <c r="D57" s="60" t="s">
        <v>130</v>
      </c>
      <c r="E57" s="61"/>
      <c r="F57" s="62"/>
      <c r="G57" s="62"/>
      <c r="H57" s="61"/>
      <c r="I57" s="62"/>
    </row>
    <row r="58" spans="1:9" s="63" customFormat="1" ht="14.25">
      <c r="A58" s="57">
        <v>450</v>
      </c>
      <c r="B58" s="58" t="s">
        <v>11</v>
      </c>
      <c r="C58" s="59" t="s">
        <v>13</v>
      </c>
      <c r="D58" s="60" t="s">
        <v>130</v>
      </c>
      <c r="E58" s="61"/>
      <c r="F58" s="62"/>
      <c r="G58" s="62"/>
      <c r="H58" s="61"/>
      <c r="I58" s="62"/>
    </row>
    <row r="59" spans="1:9" ht="14.25">
      <c r="A59" s="7"/>
      <c r="B59" s="24" t="s">
        <v>7</v>
      </c>
      <c r="C59" s="19"/>
      <c r="D59" s="29"/>
      <c r="E59" s="1">
        <f>SUM(E55:E56)</f>
        <v>0</v>
      </c>
      <c r="F59" s="9">
        <f>E59*1.15</f>
        <v>0</v>
      </c>
      <c r="G59" s="11"/>
      <c r="H59" s="8"/>
      <c r="I59" s="8">
        <f>H59-F59-G59</f>
        <v>0</v>
      </c>
    </row>
    <row r="60" spans="1:9" ht="15" thickBot="1">
      <c r="A60" s="5" t="s">
        <v>81</v>
      </c>
      <c r="B60" s="22"/>
      <c r="C60" s="17"/>
      <c r="D60" s="27"/>
      <c r="E60" s="5"/>
      <c r="F60" s="5"/>
      <c r="G60" s="10"/>
      <c r="H60" s="5"/>
      <c r="I60" s="6"/>
    </row>
    <row r="61" spans="1:9" ht="15" thickTop="1">
      <c r="A61" s="92"/>
      <c r="B61" s="93" t="s">
        <v>37</v>
      </c>
      <c r="C61" s="94" t="s">
        <v>34</v>
      </c>
      <c r="D61" s="95" t="s">
        <v>82</v>
      </c>
      <c r="E61" s="96">
        <v>650</v>
      </c>
      <c r="F61" s="97"/>
      <c r="G61" s="98"/>
      <c r="H61" s="99"/>
      <c r="I61" s="97"/>
    </row>
    <row r="62" spans="1:9" ht="14.25">
      <c r="A62" s="12"/>
      <c r="B62" s="23"/>
      <c r="C62" s="18"/>
      <c r="D62" s="28"/>
      <c r="E62" s="13">
        <v>0</v>
      </c>
      <c r="F62" s="14"/>
      <c r="G62" s="15"/>
      <c r="H62" s="16"/>
      <c r="I62" s="14"/>
    </row>
    <row r="63" spans="1:9" ht="14.25">
      <c r="A63" s="7"/>
      <c r="B63" s="24" t="s">
        <v>7</v>
      </c>
      <c r="C63" s="19"/>
      <c r="D63" s="29"/>
      <c r="E63" s="1">
        <f>SUM(E61:E62)</f>
        <v>650</v>
      </c>
      <c r="F63" s="9">
        <f>E63*1.15</f>
        <v>747.4999999999999</v>
      </c>
      <c r="G63" s="11">
        <v>22</v>
      </c>
      <c r="H63" s="8">
        <v>760</v>
      </c>
      <c r="I63" s="8">
        <f>H63-F63-G63</f>
        <v>-9.499999999999886</v>
      </c>
    </row>
    <row r="64" spans="1:9" ht="15" thickBot="1">
      <c r="A64" s="5" t="s">
        <v>20</v>
      </c>
      <c r="B64" s="22"/>
      <c r="C64" s="17"/>
      <c r="D64" s="27"/>
      <c r="E64" s="5"/>
      <c r="F64" s="5"/>
      <c r="G64" s="10"/>
      <c r="H64" s="5"/>
      <c r="I64" s="6"/>
    </row>
    <row r="65" spans="1:9" ht="15" thickTop="1">
      <c r="A65" s="92"/>
      <c r="B65" s="93" t="s">
        <v>83</v>
      </c>
      <c r="C65" s="94">
        <v>56</v>
      </c>
      <c r="D65" s="95" t="s">
        <v>84</v>
      </c>
      <c r="E65" s="96">
        <v>2600</v>
      </c>
      <c r="F65" s="97"/>
      <c r="G65" s="98"/>
      <c r="H65" s="99"/>
      <c r="I65" s="97"/>
    </row>
    <row r="66" spans="1:9" ht="14.25">
      <c r="A66" s="12"/>
      <c r="B66" s="23" t="s">
        <v>64</v>
      </c>
      <c r="C66" s="18" t="s">
        <v>41</v>
      </c>
      <c r="D66" s="28" t="s">
        <v>102</v>
      </c>
      <c r="E66" s="13">
        <v>0</v>
      </c>
      <c r="F66" s="14"/>
      <c r="G66" s="15"/>
      <c r="H66" s="16"/>
      <c r="I66" s="14"/>
    </row>
    <row r="67" spans="1:9" s="4" customFormat="1" ht="14.25">
      <c r="A67" s="92"/>
      <c r="B67" s="93" t="s">
        <v>98</v>
      </c>
      <c r="C67" s="94">
        <v>56</v>
      </c>
      <c r="D67" s="95" t="s">
        <v>127</v>
      </c>
      <c r="E67" s="96">
        <v>950</v>
      </c>
      <c r="F67" s="97"/>
      <c r="G67" s="98"/>
      <c r="H67" s="99"/>
      <c r="I67" s="97"/>
    </row>
    <row r="68" spans="1:9" ht="14.25">
      <c r="A68" s="7"/>
      <c r="B68" s="24" t="s">
        <v>7</v>
      </c>
      <c r="C68" s="19"/>
      <c r="D68" s="29"/>
      <c r="E68" s="1">
        <f>SUM(E65:E67)</f>
        <v>3550</v>
      </c>
      <c r="F68" s="9">
        <f>E68*1.15</f>
        <v>4082.4999999999995</v>
      </c>
      <c r="G68" s="11">
        <v>44</v>
      </c>
      <c r="H68" s="8">
        <v>4082.5</v>
      </c>
      <c r="I68" s="8">
        <f>H68-F68-G68</f>
        <v>-43.999999999999545</v>
      </c>
    </row>
    <row r="69" spans="1:9" ht="15" thickBot="1">
      <c r="A69" s="5" t="s">
        <v>85</v>
      </c>
      <c r="B69" s="22"/>
      <c r="C69" s="17"/>
      <c r="D69" s="27"/>
      <c r="E69" s="5"/>
      <c r="F69" s="5"/>
      <c r="G69" s="10"/>
      <c r="H69" s="5"/>
      <c r="I69" s="6"/>
    </row>
    <row r="70" spans="1:9" ht="15" thickTop="1">
      <c r="A70" s="92"/>
      <c r="B70" s="93" t="s">
        <v>60</v>
      </c>
      <c r="C70" s="94">
        <v>50</v>
      </c>
      <c r="D70" s="95" t="s">
        <v>86</v>
      </c>
      <c r="E70" s="96">
        <v>550</v>
      </c>
      <c r="F70" s="97"/>
      <c r="G70" s="98"/>
      <c r="H70" s="99"/>
      <c r="I70" s="97"/>
    </row>
    <row r="71" spans="1:9" ht="14.25">
      <c r="A71" s="12"/>
      <c r="B71" s="23"/>
      <c r="C71" s="18"/>
      <c r="D71" s="28"/>
      <c r="E71" s="13">
        <v>0</v>
      </c>
      <c r="F71" s="14"/>
      <c r="G71" s="15"/>
      <c r="H71" s="16"/>
      <c r="I71" s="14"/>
    </row>
    <row r="72" spans="1:9" ht="14.25">
      <c r="A72" s="7"/>
      <c r="B72" s="24" t="s">
        <v>7</v>
      </c>
      <c r="C72" s="19"/>
      <c r="D72" s="29"/>
      <c r="E72" s="1">
        <f>SUM(E70:E71)</f>
        <v>550</v>
      </c>
      <c r="F72" s="9">
        <f>E72*1.15</f>
        <v>632.5</v>
      </c>
      <c r="G72" s="11">
        <v>22</v>
      </c>
      <c r="H72" s="8">
        <v>650</v>
      </c>
      <c r="I72" s="8">
        <f>H72-F72-G72</f>
        <v>-4.5</v>
      </c>
    </row>
    <row r="73" spans="1:9" ht="15" thickBot="1">
      <c r="A73" s="5" t="s">
        <v>87</v>
      </c>
      <c r="B73" s="22"/>
      <c r="C73" s="17"/>
      <c r="D73" s="27"/>
      <c r="E73" s="5"/>
      <c r="F73" s="5"/>
      <c r="G73" s="10"/>
      <c r="H73" s="5"/>
      <c r="I73" s="6"/>
    </row>
    <row r="74" spans="1:9" ht="15" thickTop="1">
      <c r="A74" s="12"/>
      <c r="B74" s="23" t="s">
        <v>88</v>
      </c>
      <c r="C74" s="18" t="s">
        <v>42</v>
      </c>
      <c r="D74" s="28" t="s">
        <v>43</v>
      </c>
      <c r="E74" s="13">
        <v>0</v>
      </c>
      <c r="F74" s="14"/>
      <c r="G74" s="15"/>
      <c r="H74" s="16"/>
      <c r="I74" s="14"/>
    </row>
    <row r="75" spans="1:9" ht="14.25">
      <c r="A75" s="12"/>
      <c r="B75" s="23"/>
      <c r="C75" s="18"/>
      <c r="D75" s="28"/>
      <c r="E75" s="13">
        <v>0</v>
      </c>
      <c r="F75" s="14"/>
      <c r="G75" s="15"/>
      <c r="H75" s="16"/>
      <c r="I75" s="14"/>
    </row>
    <row r="76" spans="1:9" ht="14.25">
      <c r="A76" s="7"/>
      <c r="B76" s="24" t="s">
        <v>7</v>
      </c>
      <c r="C76" s="19"/>
      <c r="D76" s="29"/>
      <c r="E76" s="1">
        <f>SUM(E74:E75)</f>
        <v>0</v>
      </c>
      <c r="F76" s="9">
        <f>E76*1.15</f>
        <v>0</v>
      </c>
      <c r="G76" s="11"/>
      <c r="H76" s="8"/>
      <c r="I76" s="8">
        <f>H76-F76-G76</f>
        <v>0</v>
      </c>
    </row>
    <row r="77" spans="1:9" ht="15" thickBot="1">
      <c r="A77" s="5" t="s">
        <v>89</v>
      </c>
      <c r="B77" s="22"/>
      <c r="C77" s="17"/>
      <c r="D77" s="27"/>
      <c r="E77" s="5"/>
      <c r="F77" s="5"/>
      <c r="G77" s="10"/>
      <c r="H77" s="5"/>
      <c r="I77" s="6"/>
    </row>
    <row r="78" spans="1:9" ht="15" thickTop="1">
      <c r="A78" s="92"/>
      <c r="B78" s="93" t="s">
        <v>90</v>
      </c>
      <c r="C78" s="94">
        <v>48</v>
      </c>
      <c r="D78" s="95" t="s">
        <v>91</v>
      </c>
      <c r="E78" s="96">
        <v>1650</v>
      </c>
      <c r="F78" s="97"/>
      <c r="G78" s="98"/>
      <c r="H78" s="99"/>
      <c r="I78" s="97"/>
    </row>
    <row r="79" spans="1:9" ht="14.25">
      <c r="A79" s="12"/>
      <c r="B79" s="23"/>
      <c r="C79" s="18"/>
      <c r="D79" s="28"/>
      <c r="E79" s="13">
        <v>0</v>
      </c>
      <c r="F79" s="14"/>
      <c r="G79" s="15"/>
      <c r="H79" s="16"/>
      <c r="I79" s="14"/>
    </row>
    <row r="80" spans="1:9" ht="14.25">
      <c r="A80" s="7"/>
      <c r="B80" s="24" t="s">
        <v>7</v>
      </c>
      <c r="C80" s="19"/>
      <c r="D80" s="29"/>
      <c r="E80" s="1">
        <f>SUM(E78:E79)</f>
        <v>1650</v>
      </c>
      <c r="F80" s="9">
        <f>E80*1.15</f>
        <v>1897.4999999999998</v>
      </c>
      <c r="G80" s="11">
        <v>22</v>
      </c>
      <c r="H80" s="8">
        <v>1900</v>
      </c>
      <c r="I80" s="8">
        <f>H80-F80-G80</f>
        <v>-19.499999999999773</v>
      </c>
    </row>
    <row r="81" spans="1:9" ht="15" thickBot="1">
      <c r="A81" s="5" t="s">
        <v>92</v>
      </c>
      <c r="B81" s="22"/>
      <c r="C81" s="17"/>
      <c r="D81" s="27"/>
      <c r="E81" s="5"/>
      <c r="F81" s="5"/>
      <c r="G81" s="10"/>
      <c r="H81" s="5"/>
      <c r="I81" s="6"/>
    </row>
    <row r="82" spans="1:9" ht="15" thickTop="1">
      <c r="A82" s="12"/>
      <c r="B82" s="23" t="s">
        <v>93</v>
      </c>
      <c r="C82" s="18">
        <v>52</v>
      </c>
      <c r="D82" s="28" t="s">
        <v>94</v>
      </c>
      <c r="E82" s="13">
        <v>0</v>
      </c>
      <c r="F82" s="14"/>
      <c r="G82" s="15"/>
      <c r="H82" s="16"/>
      <c r="I82" s="14"/>
    </row>
    <row r="83" spans="1:9" ht="14.25">
      <c r="A83" s="12"/>
      <c r="B83" s="23"/>
      <c r="C83" s="18"/>
      <c r="D83" s="28"/>
      <c r="E83" s="13">
        <v>0</v>
      </c>
      <c r="F83" s="14"/>
      <c r="G83" s="15"/>
      <c r="H83" s="16"/>
      <c r="I83" s="14"/>
    </row>
    <row r="84" spans="1:9" ht="14.25">
      <c r="A84" s="7"/>
      <c r="B84" s="24" t="s">
        <v>7</v>
      </c>
      <c r="C84" s="19"/>
      <c r="D84" s="29"/>
      <c r="E84" s="1">
        <f>SUM(E82:E83)</f>
        <v>0</v>
      </c>
      <c r="F84" s="9">
        <f>E84*1.15</f>
        <v>0</v>
      </c>
      <c r="G84" s="11"/>
      <c r="H84" s="8"/>
      <c r="I84" s="8">
        <f>H84-F84-G84</f>
        <v>0</v>
      </c>
    </row>
    <row r="85" spans="1:9" ht="15" thickBot="1">
      <c r="A85" s="5" t="s">
        <v>95</v>
      </c>
      <c r="B85" s="22"/>
      <c r="C85" s="17"/>
      <c r="D85" s="27"/>
      <c r="E85" s="5"/>
      <c r="F85" s="5"/>
      <c r="G85" s="10"/>
      <c r="H85" s="5"/>
      <c r="I85" s="6"/>
    </row>
    <row r="86" spans="1:9" ht="15" thickTop="1">
      <c r="A86" s="92"/>
      <c r="B86" s="93" t="s">
        <v>21</v>
      </c>
      <c r="C86" s="94" t="s">
        <v>41</v>
      </c>
      <c r="D86" s="95" t="s">
        <v>96</v>
      </c>
      <c r="E86" s="96">
        <v>1350</v>
      </c>
      <c r="F86" s="97"/>
      <c r="G86" s="98"/>
      <c r="H86" s="99"/>
      <c r="I86" s="97"/>
    </row>
    <row r="87" spans="1:9" s="63" customFormat="1" ht="14.25">
      <c r="A87" s="57">
        <v>1350</v>
      </c>
      <c r="B87" s="58" t="s">
        <v>63</v>
      </c>
      <c r="C87" s="59" t="s">
        <v>41</v>
      </c>
      <c r="D87" s="60" t="s">
        <v>97</v>
      </c>
      <c r="E87" s="61">
        <v>0</v>
      </c>
      <c r="F87" s="62"/>
      <c r="G87" s="62"/>
      <c r="H87" s="61"/>
      <c r="I87" s="62"/>
    </row>
    <row r="88" spans="1:9" ht="14.25">
      <c r="A88" s="7"/>
      <c r="B88" s="24" t="s">
        <v>7</v>
      </c>
      <c r="C88" s="19"/>
      <c r="D88" s="29"/>
      <c r="E88" s="1">
        <f>SUM(E86:E87)</f>
        <v>1350</v>
      </c>
      <c r="F88" s="9">
        <f>E88*1.15</f>
        <v>1552.4999999999998</v>
      </c>
      <c r="G88" s="11">
        <v>22</v>
      </c>
      <c r="H88" s="8">
        <v>1550</v>
      </c>
      <c r="I88" s="8">
        <f>H88-F88-G88</f>
        <v>-24.499999999999773</v>
      </c>
    </row>
    <row r="89" spans="1:9" ht="15" thickBot="1">
      <c r="A89" s="5" t="s">
        <v>40</v>
      </c>
      <c r="B89" s="22"/>
      <c r="C89" s="17"/>
      <c r="D89" s="27"/>
      <c r="E89" s="5"/>
      <c r="F89" s="5"/>
      <c r="G89" s="10"/>
      <c r="H89" s="5"/>
      <c r="I89" s="6"/>
    </row>
    <row r="90" spans="1:9" ht="15" thickTop="1">
      <c r="A90" s="92"/>
      <c r="B90" s="93" t="s">
        <v>98</v>
      </c>
      <c r="C90" s="94">
        <v>56</v>
      </c>
      <c r="D90" s="95" t="s">
        <v>99</v>
      </c>
      <c r="E90" s="96">
        <v>950</v>
      </c>
      <c r="F90" s="97"/>
      <c r="G90" s="98"/>
      <c r="H90" s="99"/>
      <c r="I90" s="97"/>
    </row>
    <row r="91" spans="1:9" s="63" customFormat="1" ht="14.25">
      <c r="A91" s="57">
        <v>950</v>
      </c>
      <c r="B91" s="58" t="s">
        <v>100</v>
      </c>
      <c r="C91" s="59">
        <v>56</v>
      </c>
      <c r="D91" s="60" t="s">
        <v>101</v>
      </c>
      <c r="E91" s="61">
        <v>0</v>
      </c>
      <c r="F91" s="62"/>
      <c r="G91" s="62"/>
      <c r="H91" s="61"/>
      <c r="I91" s="62"/>
    </row>
    <row r="92" spans="1:9" ht="14.25">
      <c r="A92" s="7"/>
      <c r="B92" s="24" t="s">
        <v>7</v>
      </c>
      <c r="C92" s="19"/>
      <c r="D92" s="29"/>
      <c r="E92" s="1">
        <f>SUM(E90:E91)</f>
        <v>950</v>
      </c>
      <c r="F92" s="9">
        <f>E92*1.15</f>
        <v>1092.5</v>
      </c>
      <c r="G92" s="11">
        <v>22</v>
      </c>
      <c r="H92" s="8">
        <v>1100</v>
      </c>
      <c r="I92" s="8">
        <f>H92-F92-G92</f>
        <v>-14.5</v>
      </c>
    </row>
    <row r="93" spans="1:9" ht="15" thickBot="1">
      <c r="A93" s="5" t="s">
        <v>103</v>
      </c>
      <c r="B93" s="22"/>
      <c r="C93" s="17"/>
      <c r="D93" s="27"/>
      <c r="E93" s="5"/>
      <c r="F93" s="5"/>
      <c r="G93" s="10"/>
      <c r="H93" s="5"/>
      <c r="I93" s="6"/>
    </row>
    <row r="94" spans="1:9" ht="15" thickTop="1">
      <c r="A94" s="92"/>
      <c r="B94" s="93" t="s">
        <v>104</v>
      </c>
      <c r="C94" s="94">
        <v>52</v>
      </c>
      <c r="D94" s="95" t="s">
        <v>105</v>
      </c>
      <c r="E94" s="96">
        <v>950</v>
      </c>
      <c r="F94" s="97"/>
      <c r="G94" s="98"/>
      <c r="H94" s="99"/>
      <c r="I94" s="97"/>
    </row>
    <row r="95" spans="1:9" ht="14.25">
      <c r="A95" s="12"/>
      <c r="B95" s="23"/>
      <c r="C95" s="18"/>
      <c r="D95" s="28"/>
      <c r="E95" s="13">
        <v>0</v>
      </c>
      <c r="F95" s="14"/>
      <c r="G95" s="15"/>
      <c r="H95" s="16"/>
      <c r="I95" s="14"/>
    </row>
    <row r="96" spans="1:9" ht="14.25">
      <c r="A96" s="7"/>
      <c r="B96" s="24" t="s">
        <v>7</v>
      </c>
      <c r="C96" s="19"/>
      <c r="D96" s="29"/>
      <c r="E96" s="1">
        <f>SUM(E94:E95)</f>
        <v>950</v>
      </c>
      <c r="F96" s="9">
        <f>E96*1.15</f>
        <v>1092.5</v>
      </c>
      <c r="G96" s="11">
        <v>22</v>
      </c>
      <c r="H96" s="8">
        <v>1093</v>
      </c>
      <c r="I96" s="8">
        <f>H96-F96-G96</f>
        <v>-21.5</v>
      </c>
    </row>
    <row r="97" spans="1:9" ht="15" thickBot="1">
      <c r="A97" s="5" t="s">
        <v>106</v>
      </c>
      <c r="B97" s="22"/>
      <c r="C97" s="17"/>
      <c r="D97" s="27"/>
      <c r="E97" s="5"/>
      <c r="F97" s="5"/>
      <c r="G97" s="10"/>
      <c r="H97" s="5"/>
      <c r="I97" s="6"/>
    </row>
    <row r="98" spans="1:9" ht="15" thickTop="1">
      <c r="A98" s="92"/>
      <c r="B98" s="93" t="s">
        <v>107</v>
      </c>
      <c r="C98" s="94" t="s">
        <v>14</v>
      </c>
      <c r="D98" s="95" t="s">
        <v>108</v>
      </c>
      <c r="E98" s="96">
        <v>1150</v>
      </c>
      <c r="F98" s="97"/>
      <c r="G98" s="98"/>
      <c r="H98" s="99"/>
      <c r="I98" s="97"/>
    </row>
    <row r="99" spans="1:9" ht="14.25">
      <c r="A99" s="92"/>
      <c r="B99" s="93" t="s">
        <v>109</v>
      </c>
      <c r="C99" s="94" t="s">
        <v>18</v>
      </c>
      <c r="D99" s="95" t="s">
        <v>110</v>
      </c>
      <c r="E99" s="96">
        <v>1250</v>
      </c>
      <c r="F99" s="97"/>
      <c r="G99" s="98"/>
      <c r="H99" s="99"/>
      <c r="I99" s="97"/>
    </row>
    <row r="100" spans="1:9" ht="14.25">
      <c r="A100" s="7"/>
      <c r="B100" s="24" t="s">
        <v>7</v>
      </c>
      <c r="C100" s="19"/>
      <c r="D100" s="29"/>
      <c r="E100" s="1">
        <f>SUM(E98:E99)</f>
        <v>2400</v>
      </c>
      <c r="F100" s="9">
        <f>E100*1.15</f>
        <v>2760</v>
      </c>
      <c r="G100" s="11">
        <v>44</v>
      </c>
      <c r="H100" s="8">
        <v>2760</v>
      </c>
      <c r="I100" s="8">
        <f>H100-F100-G100</f>
        <v>-44</v>
      </c>
    </row>
    <row r="101" spans="1:9" ht="15" thickBot="1">
      <c r="A101" s="5" t="s">
        <v>111</v>
      </c>
      <c r="B101" s="22"/>
      <c r="C101" s="17"/>
      <c r="D101" s="27"/>
      <c r="E101" s="5"/>
      <c r="F101" s="5"/>
      <c r="G101" s="10"/>
      <c r="H101" s="5"/>
      <c r="I101" s="6"/>
    </row>
    <row r="102" spans="1:9" ht="15" thickTop="1">
      <c r="A102" s="12"/>
      <c r="B102" s="23" t="s">
        <v>112</v>
      </c>
      <c r="C102" s="18">
        <v>42</v>
      </c>
      <c r="D102" s="28" t="s">
        <v>113</v>
      </c>
      <c r="E102" s="13">
        <v>0</v>
      </c>
      <c r="F102" s="14"/>
      <c r="G102" s="15"/>
      <c r="H102" s="16"/>
      <c r="I102" s="14"/>
    </row>
    <row r="103" spans="1:9" ht="14.25">
      <c r="A103" s="12"/>
      <c r="B103" s="23"/>
      <c r="C103" s="18"/>
      <c r="D103" s="28"/>
      <c r="E103" s="13">
        <v>0</v>
      </c>
      <c r="F103" s="14"/>
      <c r="G103" s="15"/>
      <c r="H103" s="16"/>
      <c r="I103" s="14"/>
    </row>
    <row r="104" spans="1:9" ht="14.25">
      <c r="A104" s="7"/>
      <c r="B104" s="24" t="s">
        <v>7</v>
      </c>
      <c r="C104" s="19"/>
      <c r="D104" s="29"/>
      <c r="E104" s="1">
        <f>SUM(E102:E103)</f>
        <v>0</v>
      </c>
      <c r="F104" s="9">
        <f>E104*1.15</f>
        <v>0</v>
      </c>
      <c r="G104" s="11"/>
      <c r="H104" s="8"/>
      <c r="I104" s="8">
        <f>H104-F104-G104</f>
        <v>0</v>
      </c>
    </row>
    <row r="105" spans="1:9" ht="15" thickBot="1">
      <c r="A105" s="5" t="s">
        <v>114</v>
      </c>
      <c r="B105" s="22"/>
      <c r="C105" s="17"/>
      <c r="D105" s="27"/>
      <c r="E105" s="5"/>
      <c r="F105" s="5"/>
      <c r="G105" s="10"/>
      <c r="H105" s="5"/>
      <c r="I105" s="6"/>
    </row>
    <row r="106" spans="1:9" ht="15" thickTop="1">
      <c r="A106" s="92"/>
      <c r="B106" s="93" t="s">
        <v>218</v>
      </c>
      <c r="C106" s="94">
        <v>56</v>
      </c>
      <c r="D106" s="95" t="s">
        <v>115</v>
      </c>
      <c r="E106" s="96">
        <v>1550</v>
      </c>
      <c r="F106" s="97"/>
      <c r="G106" s="98"/>
      <c r="H106" s="99"/>
      <c r="I106" s="97"/>
    </row>
    <row r="107" spans="1:9" ht="14.25">
      <c r="A107" s="12"/>
      <c r="B107" s="23"/>
      <c r="C107" s="18"/>
      <c r="D107" s="28"/>
      <c r="E107" s="13">
        <v>0</v>
      </c>
      <c r="F107" s="14"/>
      <c r="G107" s="15"/>
      <c r="H107" s="16"/>
      <c r="I107" s="14"/>
    </row>
    <row r="108" spans="1:9" ht="14.25">
      <c r="A108" s="7"/>
      <c r="B108" s="24" t="s">
        <v>7</v>
      </c>
      <c r="C108" s="19"/>
      <c r="D108" s="29"/>
      <c r="E108" s="1">
        <f>SUM(E106:E107)</f>
        <v>1550</v>
      </c>
      <c r="F108" s="9">
        <f>E108*1.15</f>
        <v>1782.4999999999998</v>
      </c>
      <c r="G108" s="11">
        <v>22</v>
      </c>
      <c r="H108" s="113">
        <v>1800</v>
      </c>
      <c r="I108" s="8">
        <f>H108-F108-G108</f>
        <v>-4.499999999999773</v>
      </c>
    </row>
    <row r="109" spans="1:9" ht="15" thickBot="1">
      <c r="A109" s="5" t="s">
        <v>116</v>
      </c>
      <c r="B109" s="22"/>
      <c r="C109" s="17"/>
      <c r="D109" s="27"/>
      <c r="E109" s="5"/>
      <c r="F109" s="5"/>
      <c r="G109" s="10"/>
      <c r="H109" s="5"/>
      <c r="I109" s="6"/>
    </row>
    <row r="110" spans="1:9" ht="15" thickTop="1">
      <c r="A110" s="12"/>
      <c r="B110" s="23" t="s">
        <v>222</v>
      </c>
      <c r="C110" s="18">
        <v>50</v>
      </c>
      <c r="D110" s="28" t="s">
        <v>70</v>
      </c>
      <c r="E110" s="13">
        <v>0</v>
      </c>
      <c r="F110" s="14"/>
      <c r="G110" s="15"/>
      <c r="H110" s="16"/>
      <c r="I110" s="14"/>
    </row>
    <row r="111" spans="1:9" ht="14.25">
      <c r="A111" s="12"/>
      <c r="B111" s="23"/>
      <c r="C111" s="18"/>
      <c r="D111" s="28"/>
      <c r="E111" s="13">
        <v>0</v>
      </c>
      <c r="F111" s="14"/>
      <c r="G111" s="15"/>
      <c r="H111" s="16"/>
      <c r="I111" s="14"/>
    </row>
    <row r="112" spans="1:9" ht="14.25">
      <c r="A112" s="7"/>
      <c r="B112" s="24" t="s">
        <v>7</v>
      </c>
      <c r="C112" s="19"/>
      <c r="D112" s="29"/>
      <c r="E112" s="1">
        <f>SUM(E110:E111)</f>
        <v>0</v>
      </c>
      <c r="F112" s="9">
        <f>E112*1.15</f>
        <v>0</v>
      </c>
      <c r="G112" s="11"/>
      <c r="H112" s="8"/>
      <c r="I112" s="8">
        <f>H112-F112-G112</f>
        <v>0</v>
      </c>
    </row>
    <row r="113" spans="1:9" ht="15" thickBot="1">
      <c r="A113" s="5" t="s">
        <v>117</v>
      </c>
      <c r="B113" s="22"/>
      <c r="C113" s="17"/>
      <c r="D113" s="27"/>
      <c r="E113" s="5"/>
      <c r="F113" s="5"/>
      <c r="G113" s="10"/>
      <c r="H113" s="5"/>
      <c r="I113" s="6"/>
    </row>
    <row r="114" spans="1:9" ht="15" thickTop="1">
      <c r="A114" s="12"/>
      <c r="B114" s="23" t="s">
        <v>118</v>
      </c>
      <c r="C114" s="18" t="s">
        <v>14</v>
      </c>
      <c r="D114" s="28" t="s">
        <v>119</v>
      </c>
      <c r="E114" s="13">
        <v>0</v>
      </c>
      <c r="F114" s="14"/>
      <c r="G114" s="15"/>
      <c r="H114" s="16"/>
      <c r="I114" s="14"/>
    </row>
    <row r="115" spans="1:9" s="63" customFormat="1" ht="14.25">
      <c r="A115" s="57">
        <v>2550</v>
      </c>
      <c r="B115" s="58" t="s">
        <v>118</v>
      </c>
      <c r="C115" s="59" t="s">
        <v>17</v>
      </c>
      <c r="D115" s="60" t="s">
        <v>119</v>
      </c>
      <c r="E115" s="61">
        <v>0</v>
      </c>
      <c r="F115" s="62"/>
      <c r="G115" s="62"/>
      <c r="H115" s="61"/>
      <c r="I115" s="62"/>
    </row>
    <row r="116" spans="1:9" ht="14.25">
      <c r="A116" s="7"/>
      <c r="B116" s="24" t="s">
        <v>7</v>
      </c>
      <c r="C116" s="19"/>
      <c r="D116" s="29"/>
      <c r="E116" s="1">
        <f>SUM(E114:E115)</f>
        <v>0</v>
      </c>
      <c r="F116" s="9">
        <f>E116*1.15</f>
        <v>0</v>
      </c>
      <c r="G116" s="11"/>
      <c r="H116" s="8"/>
      <c r="I116" s="8">
        <f>H116-F116-G116</f>
        <v>0</v>
      </c>
    </row>
    <row r="117" spans="1:9" ht="15" thickBot="1">
      <c r="A117" s="5" t="s">
        <v>120</v>
      </c>
      <c r="B117" s="22"/>
      <c r="C117" s="17"/>
      <c r="D117" s="27"/>
      <c r="E117" s="5"/>
      <c r="F117" s="5"/>
      <c r="G117" s="10"/>
      <c r="H117" s="5"/>
      <c r="I117" s="6"/>
    </row>
    <row r="118" spans="1:9" ht="15" thickTop="1">
      <c r="A118" s="92"/>
      <c r="B118" s="93" t="s">
        <v>107</v>
      </c>
      <c r="C118" s="94" t="s">
        <v>12</v>
      </c>
      <c r="D118" s="95" t="s">
        <v>121</v>
      </c>
      <c r="E118" s="96">
        <v>1150</v>
      </c>
      <c r="F118" s="97"/>
      <c r="G118" s="98"/>
      <c r="H118" s="99"/>
      <c r="I118" s="97"/>
    </row>
    <row r="119" spans="1:9" s="63" customFormat="1" ht="14.25">
      <c r="A119" s="57">
        <v>1150</v>
      </c>
      <c r="B119" s="58" t="s">
        <v>128</v>
      </c>
      <c r="C119" s="59" t="s">
        <v>12</v>
      </c>
      <c r="D119" s="60" t="s">
        <v>129</v>
      </c>
      <c r="E119" s="61">
        <v>0</v>
      </c>
      <c r="F119" s="62"/>
      <c r="G119" s="62"/>
      <c r="H119" s="61"/>
      <c r="I119" s="62"/>
    </row>
    <row r="120" spans="1:9" ht="14.25">
      <c r="A120" s="7"/>
      <c r="B120" s="24" t="s">
        <v>7</v>
      </c>
      <c r="C120" s="19"/>
      <c r="D120" s="29"/>
      <c r="E120" s="1">
        <f>SUM(E118:E119)</f>
        <v>1150</v>
      </c>
      <c r="F120" s="9">
        <f>E120*1.15</f>
        <v>1322.5</v>
      </c>
      <c r="G120" s="11">
        <v>22</v>
      </c>
      <c r="H120" s="8">
        <v>1330</v>
      </c>
      <c r="I120" s="8">
        <f>H120-F120-G120</f>
        <v>-14.5</v>
      </c>
    </row>
    <row r="121" spans="1:9" ht="15" thickBot="1">
      <c r="A121" s="5" t="s">
        <v>122</v>
      </c>
      <c r="B121" s="22"/>
      <c r="C121" s="17"/>
      <c r="D121" s="27"/>
      <c r="E121" s="5"/>
      <c r="F121" s="5"/>
      <c r="G121" s="10"/>
      <c r="H121" s="5"/>
      <c r="I121" s="6"/>
    </row>
    <row r="122" spans="1:9" ht="15" thickTop="1">
      <c r="A122" s="92"/>
      <c r="B122" s="93" t="s">
        <v>107</v>
      </c>
      <c r="C122" s="94" t="s">
        <v>12</v>
      </c>
      <c r="D122" s="95" t="s">
        <v>123</v>
      </c>
      <c r="E122" s="96">
        <v>1150</v>
      </c>
      <c r="F122" s="97"/>
      <c r="G122" s="98"/>
      <c r="H122" s="99"/>
      <c r="I122" s="97"/>
    </row>
    <row r="123" spans="1:9" ht="14.25">
      <c r="A123" s="12"/>
      <c r="B123" s="23" t="s">
        <v>124</v>
      </c>
      <c r="C123" s="18" t="s">
        <v>12</v>
      </c>
      <c r="D123" s="28" t="s">
        <v>125</v>
      </c>
      <c r="E123" s="13">
        <v>0</v>
      </c>
      <c r="F123" s="14"/>
      <c r="G123" s="15"/>
      <c r="H123" s="16"/>
      <c r="I123" s="14"/>
    </row>
    <row r="124" spans="1:9" s="63" customFormat="1" ht="14.25">
      <c r="A124" s="57">
        <v>2350</v>
      </c>
      <c r="B124" s="58" t="s">
        <v>126</v>
      </c>
      <c r="C124" s="59" t="s">
        <v>12</v>
      </c>
      <c r="D124" s="60" t="s">
        <v>125</v>
      </c>
      <c r="E124" s="61"/>
      <c r="F124" s="62"/>
      <c r="G124" s="62"/>
      <c r="H124" s="61"/>
      <c r="I124" s="62"/>
    </row>
    <row r="125" spans="1:9" ht="14.25">
      <c r="A125" s="7"/>
      <c r="B125" s="24" t="s">
        <v>7</v>
      </c>
      <c r="C125" s="19"/>
      <c r="D125" s="29"/>
      <c r="E125" s="1">
        <f>SUM(E122:E123)</f>
        <v>1150</v>
      </c>
      <c r="F125" s="9">
        <f>E125*1.15</f>
        <v>1322.5</v>
      </c>
      <c r="G125" s="11">
        <v>22</v>
      </c>
      <c r="H125" s="8">
        <v>1600</v>
      </c>
      <c r="I125" s="8">
        <f>H125-F125-G125</f>
        <v>255.5</v>
      </c>
    </row>
    <row r="126" spans="1:9" ht="15" thickBot="1">
      <c r="A126" s="5" t="s">
        <v>131</v>
      </c>
      <c r="B126" s="22"/>
      <c r="C126" s="17"/>
      <c r="D126" s="27"/>
      <c r="E126" s="5"/>
      <c r="F126" s="5"/>
      <c r="G126" s="10"/>
      <c r="H126" s="5"/>
      <c r="I126" s="6"/>
    </row>
    <row r="127" spans="1:9" ht="15" thickTop="1">
      <c r="A127" s="12"/>
      <c r="B127" s="23" t="s">
        <v>16</v>
      </c>
      <c r="C127" s="18" t="s">
        <v>22</v>
      </c>
      <c r="D127" s="28" t="s">
        <v>46</v>
      </c>
      <c r="E127" s="13">
        <v>0</v>
      </c>
      <c r="F127" s="14"/>
      <c r="G127" s="15"/>
      <c r="H127" s="16"/>
      <c r="I127" s="14"/>
    </row>
    <row r="128" spans="1:9" ht="14.25">
      <c r="A128" s="12"/>
      <c r="B128" s="23"/>
      <c r="C128" s="18"/>
      <c r="D128" s="28"/>
      <c r="E128" s="13"/>
      <c r="F128" s="14"/>
      <c r="G128" s="15"/>
      <c r="H128" s="16"/>
      <c r="I128" s="14"/>
    </row>
    <row r="129" spans="1:9" ht="14.25">
      <c r="A129" s="7"/>
      <c r="B129" s="24" t="s">
        <v>7</v>
      </c>
      <c r="C129" s="19"/>
      <c r="D129" s="29"/>
      <c r="E129" s="1">
        <f>SUM(E127:E128)</f>
        <v>0</v>
      </c>
      <c r="F129" s="9">
        <f>E129*1.15</f>
        <v>0</v>
      </c>
      <c r="G129" s="11"/>
      <c r="H129" s="8"/>
      <c r="I129" s="8">
        <f>H129-F129-G129</f>
        <v>0</v>
      </c>
    </row>
    <row r="130" spans="1:9" ht="15" thickBot="1">
      <c r="A130" s="5" t="s">
        <v>132</v>
      </c>
      <c r="B130" s="22"/>
      <c r="C130" s="17"/>
      <c r="D130" s="27"/>
      <c r="E130" s="5"/>
      <c r="F130" s="5"/>
      <c r="G130" s="10"/>
      <c r="H130" s="5"/>
      <c r="I130" s="6"/>
    </row>
    <row r="131" spans="1:9" ht="15" thickTop="1">
      <c r="A131" s="92"/>
      <c r="B131" s="93" t="s">
        <v>26</v>
      </c>
      <c r="C131" s="94" t="s">
        <v>51</v>
      </c>
      <c r="D131" s="95" t="s">
        <v>45</v>
      </c>
      <c r="E131" s="96">
        <v>1350</v>
      </c>
      <c r="F131" s="97"/>
      <c r="G131" s="98"/>
      <c r="H131" s="99"/>
      <c r="I131" s="97"/>
    </row>
    <row r="132" spans="1:9" ht="14.25">
      <c r="A132" s="12"/>
      <c r="B132" s="23"/>
      <c r="C132" s="18"/>
      <c r="D132" s="28"/>
      <c r="E132" s="13"/>
      <c r="F132" s="14"/>
      <c r="G132" s="15"/>
      <c r="H132" s="16"/>
      <c r="I132" s="14"/>
    </row>
    <row r="133" spans="1:9" ht="14.25">
      <c r="A133" s="7"/>
      <c r="B133" s="24" t="s">
        <v>7</v>
      </c>
      <c r="C133" s="19"/>
      <c r="D133" s="29"/>
      <c r="E133" s="1">
        <f>SUM(E131:E132)</f>
        <v>1350</v>
      </c>
      <c r="F133" s="9">
        <f>E133*1.15</f>
        <v>1552.4999999999998</v>
      </c>
      <c r="G133" s="11">
        <v>22</v>
      </c>
      <c r="H133" s="8">
        <v>1552</v>
      </c>
      <c r="I133" s="8">
        <f>H133-F133-G133</f>
        <v>-22.499999999999773</v>
      </c>
    </row>
    <row r="134" spans="1:9" ht="15" thickBot="1">
      <c r="A134" s="5" t="s">
        <v>133</v>
      </c>
      <c r="B134" s="22"/>
      <c r="C134" s="17"/>
      <c r="D134" s="27"/>
      <c r="E134" s="5"/>
      <c r="F134" s="5"/>
      <c r="G134" s="10"/>
      <c r="H134" s="5"/>
      <c r="I134" s="6"/>
    </row>
    <row r="135" spans="1:9" ht="15" thickTop="1">
      <c r="A135" s="12"/>
      <c r="B135" s="23" t="s">
        <v>134</v>
      </c>
      <c r="C135" s="18">
        <v>58</v>
      </c>
      <c r="D135" s="28" t="s">
        <v>70</v>
      </c>
      <c r="E135" s="13">
        <v>0</v>
      </c>
      <c r="F135" s="14"/>
      <c r="G135" s="15"/>
      <c r="H135" s="16"/>
      <c r="I135" s="14"/>
    </row>
    <row r="136" spans="1:9" ht="14.25">
      <c r="A136" s="92"/>
      <c r="B136" s="93" t="s">
        <v>100</v>
      </c>
      <c r="C136" s="94">
        <v>56</v>
      </c>
      <c r="D136" s="95" t="s">
        <v>173</v>
      </c>
      <c r="E136" s="96">
        <v>950</v>
      </c>
      <c r="F136" s="97"/>
      <c r="G136" s="98"/>
      <c r="H136" s="99"/>
      <c r="I136" s="97"/>
    </row>
    <row r="137" spans="1:9" ht="14.25">
      <c r="A137" s="7"/>
      <c r="B137" s="24" t="s">
        <v>7</v>
      </c>
      <c r="C137" s="19"/>
      <c r="D137" s="29"/>
      <c r="E137" s="1">
        <f>SUM(E135:E136)</f>
        <v>950</v>
      </c>
      <c r="F137" s="9">
        <f>E137*1.15</f>
        <v>1092.5</v>
      </c>
      <c r="G137" s="11">
        <v>22</v>
      </c>
      <c r="H137" s="113">
        <v>1100</v>
      </c>
      <c r="I137" s="8">
        <f>H137-F137-G137</f>
        <v>-14.5</v>
      </c>
    </row>
    <row r="138" spans="1:9" ht="15" thickBot="1">
      <c r="A138" s="5" t="s">
        <v>135</v>
      </c>
      <c r="B138" s="22"/>
      <c r="C138" s="17"/>
      <c r="D138" s="27"/>
      <c r="E138" s="5"/>
      <c r="F138" s="5"/>
      <c r="G138" s="10"/>
      <c r="H138" s="5"/>
      <c r="I138" s="6"/>
    </row>
    <row r="139" spans="1:9" ht="15" thickTop="1">
      <c r="A139" s="92"/>
      <c r="B139" s="93" t="s">
        <v>37</v>
      </c>
      <c r="C139" s="94" t="s">
        <v>35</v>
      </c>
      <c r="D139" s="95" t="s">
        <v>49</v>
      </c>
      <c r="E139" s="96">
        <v>650</v>
      </c>
      <c r="F139" s="97"/>
      <c r="G139" s="98"/>
      <c r="H139" s="99"/>
      <c r="I139" s="97"/>
    </row>
    <row r="140" spans="1:9" ht="14.25">
      <c r="A140" s="12"/>
      <c r="B140" s="23"/>
      <c r="C140" s="18"/>
      <c r="D140" s="28"/>
      <c r="E140" s="13"/>
      <c r="F140" s="14"/>
      <c r="G140" s="15"/>
      <c r="H140" s="16"/>
      <c r="I140" s="14"/>
    </row>
    <row r="141" spans="1:9" ht="14.25">
      <c r="A141" s="7"/>
      <c r="B141" s="24" t="s">
        <v>7</v>
      </c>
      <c r="C141" s="19"/>
      <c r="D141" s="29"/>
      <c r="E141" s="1">
        <f>SUM(E139:E140)</f>
        <v>650</v>
      </c>
      <c r="F141" s="9">
        <f>E141*1.15</f>
        <v>747.4999999999999</v>
      </c>
      <c r="G141" s="11">
        <v>22</v>
      </c>
      <c r="H141" s="8">
        <v>747.5</v>
      </c>
      <c r="I141" s="8">
        <f>H141-F141-G141</f>
        <v>-21.999999999999886</v>
      </c>
    </row>
    <row r="142" spans="1:9" ht="15" thickBot="1">
      <c r="A142" s="5" t="s">
        <v>144</v>
      </c>
      <c r="B142" s="22"/>
      <c r="C142" s="17"/>
      <c r="D142" s="27"/>
      <c r="E142" s="5"/>
      <c r="F142" s="5"/>
      <c r="G142" s="10"/>
      <c r="H142" s="5"/>
      <c r="I142" s="6"/>
    </row>
    <row r="143" spans="1:9" ht="15" thickTop="1">
      <c r="A143" s="12"/>
      <c r="B143" s="23" t="s">
        <v>11</v>
      </c>
      <c r="C143" s="18" t="s">
        <v>41</v>
      </c>
      <c r="D143" s="28" t="s">
        <v>145</v>
      </c>
      <c r="E143" s="13">
        <v>0</v>
      </c>
      <c r="F143" s="14"/>
      <c r="G143" s="15"/>
      <c r="H143" s="16"/>
      <c r="I143" s="14"/>
    </row>
    <row r="144" spans="1:9" ht="14.25">
      <c r="A144" s="12"/>
      <c r="B144" s="23"/>
      <c r="C144" s="18"/>
      <c r="D144" s="28"/>
      <c r="E144" s="13"/>
      <c r="F144" s="14"/>
      <c r="G144" s="15"/>
      <c r="H144" s="16"/>
      <c r="I144" s="14"/>
    </row>
    <row r="145" spans="1:9" ht="14.25">
      <c r="A145" s="7"/>
      <c r="B145" s="24" t="s">
        <v>7</v>
      </c>
      <c r="C145" s="19"/>
      <c r="D145" s="29"/>
      <c r="E145" s="1">
        <f>SUM(E143:E144)</f>
        <v>0</v>
      </c>
      <c r="F145" s="9">
        <f>E145*1.15</f>
        <v>0</v>
      </c>
      <c r="G145" s="11"/>
      <c r="H145" s="8"/>
      <c r="I145" s="8">
        <f>H145-F145-G145</f>
        <v>0</v>
      </c>
    </row>
    <row r="146" spans="1:9" ht="15" thickBot="1">
      <c r="A146" s="5" t="s">
        <v>147</v>
      </c>
      <c r="B146" s="22"/>
      <c r="C146" s="17"/>
      <c r="D146" s="27"/>
      <c r="E146" s="5"/>
      <c r="F146" s="5"/>
      <c r="G146" s="10"/>
      <c r="H146" s="5"/>
      <c r="I146" s="6"/>
    </row>
    <row r="147" spans="1:9" ht="15" thickTop="1">
      <c r="A147" s="92"/>
      <c r="B147" s="93" t="s">
        <v>149</v>
      </c>
      <c r="C147" s="94">
        <v>48</v>
      </c>
      <c r="D147" s="95" t="s">
        <v>148</v>
      </c>
      <c r="E147" s="96">
        <v>950</v>
      </c>
      <c r="F147" s="97"/>
      <c r="G147" s="98"/>
      <c r="H147" s="99"/>
      <c r="I147" s="97"/>
    </row>
    <row r="148" spans="1:9" s="63" customFormat="1" ht="14.25">
      <c r="A148" s="57">
        <v>950</v>
      </c>
      <c r="B148" s="58" t="s">
        <v>150</v>
      </c>
      <c r="C148" s="59">
        <v>48</v>
      </c>
      <c r="D148" s="60" t="s">
        <v>151</v>
      </c>
      <c r="E148" s="61"/>
      <c r="F148" s="62"/>
      <c r="G148" s="62"/>
      <c r="H148" s="61"/>
      <c r="I148" s="62"/>
    </row>
    <row r="149" spans="1:9" s="63" customFormat="1" ht="14.25">
      <c r="A149" s="57">
        <v>950</v>
      </c>
      <c r="B149" s="58" t="s">
        <v>152</v>
      </c>
      <c r="C149" s="59">
        <v>48</v>
      </c>
      <c r="D149" s="60" t="s">
        <v>151</v>
      </c>
      <c r="E149" s="61"/>
      <c r="F149" s="62"/>
      <c r="G149" s="62"/>
      <c r="H149" s="61"/>
      <c r="I149" s="62"/>
    </row>
    <row r="150" spans="1:9" s="63" customFormat="1" ht="14.25">
      <c r="A150" s="57">
        <v>950</v>
      </c>
      <c r="B150" s="58" t="s">
        <v>174</v>
      </c>
      <c r="C150" s="59">
        <v>48</v>
      </c>
      <c r="D150" s="60" t="s">
        <v>175</v>
      </c>
      <c r="E150" s="61"/>
      <c r="F150" s="62"/>
      <c r="G150" s="62"/>
      <c r="H150" s="61"/>
      <c r="I150" s="62"/>
    </row>
    <row r="151" spans="1:9" s="69" customFormat="1" ht="14.25">
      <c r="A151" s="100"/>
      <c r="B151" s="101" t="s">
        <v>124</v>
      </c>
      <c r="C151" s="102" t="s">
        <v>13</v>
      </c>
      <c r="D151" s="103" t="s">
        <v>176</v>
      </c>
      <c r="E151" s="104">
        <v>2150</v>
      </c>
      <c r="F151" s="98"/>
      <c r="G151" s="98"/>
      <c r="H151" s="104"/>
      <c r="I151" s="98"/>
    </row>
    <row r="152" spans="1:9" s="63" customFormat="1" ht="14.25">
      <c r="A152" s="57">
        <v>2350</v>
      </c>
      <c r="B152" s="58" t="s">
        <v>126</v>
      </c>
      <c r="C152" s="59" t="s">
        <v>13</v>
      </c>
      <c r="D152" s="60" t="s">
        <v>176</v>
      </c>
      <c r="E152" s="61"/>
      <c r="F152" s="62"/>
      <c r="G152" s="62"/>
      <c r="H152" s="61"/>
      <c r="I152" s="62"/>
    </row>
    <row r="153" spans="1:9" ht="14.25">
      <c r="A153" s="7"/>
      <c r="B153" s="24" t="s">
        <v>7</v>
      </c>
      <c r="C153" s="19"/>
      <c r="D153" s="29"/>
      <c r="E153" s="1">
        <f>SUM(E147:E152)</f>
        <v>3100</v>
      </c>
      <c r="F153" s="9">
        <f>E153*1.15</f>
        <v>3564.9999999999995</v>
      </c>
      <c r="G153" s="11">
        <v>44</v>
      </c>
      <c r="H153" s="8">
        <v>3565</v>
      </c>
      <c r="I153" s="8">
        <f>H153-F153-G153</f>
        <v>-43.999999999999545</v>
      </c>
    </row>
    <row r="154" spans="1:9" ht="15" thickBot="1">
      <c r="A154" s="5" t="s">
        <v>153</v>
      </c>
      <c r="B154" s="22"/>
      <c r="C154" s="17"/>
      <c r="D154" s="27"/>
      <c r="E154" s="5"/>
      <c r="F154" s="5"/>
      <c r="G154" s="10"/>
      <c r="H154" s="5"/>
      <c r="I154" s="6"/>
    </row>
    <row r="155" spans="1:9" ht="15" thickTop="1">
      <c r="A155" s="12"/>
      <c r="B155" s="23" t="s">
        <v>15</v>
      </c>
      <c r="C155" s="18" t="s">
        <v>12</v>
      </c>
      <c r="D155" s="28" t="s">
        <v>44</v>
      </c>
      <c r="E155" s="13">
        <v>0</v>
      </c>
      <c r="F155" s="14"/>
      <c r="G155" s="15"/>
      <c r="H155" s="16"/>
      <c r="I155" s="14"/>
    </row>
    <row r="156" spans="1:9" ht="14.25">
      <c r="A156" s="12"/>
      <c r="B156" s="23"/>
      <c r="C156" s="18"/>
      <c r="D156" s="28"/>
      <c r="E156" s="13"/>
      <c r="F156" s="14"/>
      <c r="G156" s="15"/>
      <c r="H156" s="16"/>
      <c r="I156" s="14"/>
    </row>
    <row r="157" spans="1:9" ht="14.25">
      <c r="A157" s="7"/>
      <c r="B157" s="24" t="s">
        <v>7</v>
      </c>
      <c r="C157" s="19"/>
      <c r="D157" s="29"/>
      <c r="E157" s="1">
        <f>SUM(E155:E156)</f>
        <v>0</v>
      </c>
      <c r="F157" s="9">
        <f>E157*1.15</f>
        <v>0</v>
      </c>
      <c r="G157" s="11"/>
      <c r="H157" s="8"/>
      <c r="I157" s="8">
        <f>H157-F157-G157</f>
        <v>0</v>
      </c>
    </row>
    <row r="158" spans="1:9" ht="15" thickBot="1">
      <c r="A158" s="5" t="s">
        <v>154</v>
      </c>
      <c r="B158" s="22"/>
      <c r="C158" s="17"/>
      <c r="D158" s="27"/>
      <c r="E158" s="5"/>
      <c r="F158" s="5"/>
      <c r="G158" s="10"/>
      <c r="H158" s="5"/>
      <c r="I158" s="6"/>
    </row>
    <row r="159" spans="1:9" ht="15" thickTop="1">
      <c r="A159" s="92"/>
      <c r="B159" s="93" t="s">
        <v>26</v>
      </c>
      <c r="C159" s="94" t="s">
        <v>18</v>
      </c>
      <c r="D159" s="95" t="s">
        <v>155</v>
      </c>
      <c r="E159" s="96">
        <v>1350</v>
      </c>
      <c r="F159" s="97"/>
      <c r="G159" s="98"/>
      <c r="H159" s="99"/>
      <c r="I159" s="97"/>
    </row>
    <row r="160" spans="1:9" ht="14.25">
      <c r="A160" s="92"/>
      <c r="B160" s="93" t="s">
        <v>156</v>
      </c>
      <c r="C160" s="94" t="s">
        <v>13</v>
      </c>
      <c r="D160" s="95" t="s">
        <v>23</v>
      </c>
      <c r="E160" s="96">
        <v>1350</v>
      </c>
      <c r="F160" s="97"/>
      <c r="G160" s="98"/>
      <c r="H160" s="99"/>
      <c r="I160" s="97"/>
    </row>
    <row r="161" spans="1:9" ht="14.25">
      <c r="A161" s="7"/>
      <c r="B161" s="24" t="s">
        <v>7</v>
      </c>
      <c r="C161" s="19"/>
      <c r="D161" s="29"/>
      <c r="E161" s="1">
        <f>SUM(E159:E160)</f>
        <v>2700</v>
      </c>
      <c r="F161" s="9">
        <f>E161*1.15</f>
        <v>3104.9999999999995</v>
      </c>
      <c r="G161" s="11">
        <v>44</v>
      </c>
      <c r="H161" s="8">
        <v>3105</v>
      </c>
      <c r="I161" s="8">
        <f>H161-F161-G161</f>
        <v>-43.999999999999545</v>
      </c>
    </row>
    <row r="162" spans="1:9" ht="15" thickBot="1">
      <c r="A162" s="5" t="s">
        <v>157</v>
      </c>
      <c r="B162" s="22"/>
      <c r="C162" s="17"/>
      <c r="D162" s="27"/>
      <c r="E162" s="5"/>
      <c r="F162" s="5"/>
      <c r="G162" s="10"/>
      <c r="H162" s="5"/>
      <c r="I162" s="6"/>
    </row>
    <row r="163" spans="1:9" ht="15" thickTop="1">
      <c r="A163" s="92"/>
      <c r="B163" s="93" t="s">
        <v>11</v>
      </c>
      <c r="C163" s="94" t="s">
        <v>14</v>
      </c>
      <c r="D163" s="95" t="s">
        <v>158</v>
      </c>
      <c r="E163" s="96">
        <v>450</v>
      </c>
      <c r="F163" s="97"/>
      <c r="G163" s="98"/>
      <c r="H163" s="99"/>
      <c r="I163" s="97"/>
    </row>
    <row r="164" spans="1:9" ht="14.25">
      <c r="A164" s="12"/>
      <c r="B164" s="23"/>
      <c r="C164" s="18"/>
      <c r="D164" s="28"/>
      <c r="E164" s="13"/>
      <c r="F164" s="14"/>
      <c r="G164" s="15"/>
      <c r="H164" s="16"/>
      <c r="I164" s="14"/>
    </row>
    <row r="165" spans="1:9" ht="14.25">
      <c r="A165" s="7"/>
      <c r="B165" s="24" t="s">
        <v>7</v>
      </c>
      <c r="C165" s="19"/>
      <c r="D165" s="29"/>
      <c r="E165" s="1">
        <f>SUM(E163:E164)</f>
        <v>450</v>
      </c>
      <c r="F165" s="9">
        <f>E165*1.15</f>
        <v>517.5</v>
      </c>
      <c r="G165" s="11">
        <v>22</v>
      </c>
      <c r="H165" s="113">
        <v>520</v>
      </c>
      <c r="I165" s="8">
        <f>H165-F165-G165</f>
        <v>-19.5</v>
      </c>
    </row>
    <row r="166" spans="1:9" ht="15" thickBot="1">
      <c r="A166" s="5" t="s">
        <v>159</v>
      </c>
      <c r="B166" s="22"/>
      <c r="C166" s="17"/>
      <c r="D166" s="27"/>
      <c r="E166" s="5"/>
      <c r="F166" s="5"/>
      <c r="G166" s="10"/>
      <c r="H166" s="5"/>
      <c r="I166" s="6"/>
    </row>
    <row r="167" spans="1:9" ht="15" thickTop="1">
      <c r="A167" s="92"/>
      <c r="B167" s="93" t="s">
        <v>160</v>
      </c>
      <c r="C167" s="94" t="s">
        <v>18</v>
      </c>
      <c r="D167" s="95" t="s">
        <v>161</v>
      </c>
      <c r="E167" s="96">
        <v>1350</v>
      </c>
      <c r="F167" s="97"/>
      <c r="G167" s="98"/>
      <c r="H167" s="99"/>
      <c r="I167" s="97"/>
    </row>
    <row r="168" spans="1:9" s="63" customFormat="1" ht="14.25">
      <c r="A168" s="57">
        <v>950</v>
      </c>
      <c r="B168" s="58" t="s">
        <v>162</v>
      </c>
      <c r="C168" s="59" t="s">
        <v>18</v>
      </c>
      <c r="D168" s="60" t="s">
        <v>163</v>
      </c>
      <c r="E168" s="61"/>
      <c r="F168" s="62"/>
      <c r="G168" s="62"/>
      <c r="H168" s="61"/>
      <c r="I168" s="62"/>
    </row>
    <row r="169" spans="1:9" ht="14.25">
      <c r="A169" s="7"/>
      <c r="B169" s="24" t="s">
        <v>7</v>
      </c>
      <c r="C169" s="19"/>
      <c r="D169" s="29"/>
      <c r="E169" s="1">
        <f>SUM(E167:E168)</f>
        <v>1350</v>
      </c>
      <c r="F169" s="9">
        <f>E169*1.15</f>
        <v>1552.4999999999998</v>
      </c>
      <c r="G169" s="11">
        <v>22</v>
      </c>
      <c r="H169" s="8">
        <v>1600</v>
      </c>
      <c r="I169" s="8">
        <f>H169-F169-G169</f>
        <v>25.500000000000227</v>
      </c>
    </row>
    <row r="170" spans="1:9" ht="15" thickBot="1">
      <c r="A170" s="5" t="s">
        <v>164</v>
      </c>
      <c r="B170" s="22"/>
      <c r="C170" s="17"/>
      <c r="D170" s="27"/>
      <c r="E170" s="5"/>
      <c r="F170" s="5"/>
      <c r="G170" s="10"/>
      <c r="H170" s="5"/>
      <c r="I170" s="6"/>
    </row>
    <row r="171" spans="1:9" ht="15" thickTop="1">
      <c r="A171" s="92"/>
      <c r="B171" s="93" t="s">
        <v>165</v>
      </c>
      <c r="C171" s="94" t="s">
        <v>34</v>
      </c>
      <c r="D171" s="95" t="s">
        <v>166</v>
      </c>
      <c r="E171" s="96">
        <v>550</v>
      </c>
      <c r="F171" s="97"/>
      <c r="G171" s="98"/>
      <c r="H171" s="99"/>
      <c r="I171" s="97"/>
    </row>
    <row r="172" spans="1:9" s="4" customFormat="1" ht="14.25">
      <c r="A172" s="12"/>
      <c r="B172" s="23" t="s">
        <v>167</v>
      </c>
      <c r="C172" s="18" t="s">
        <v>14</v>
      </c>
      <c r="D172" s="28" t="s">
        <v>168</v>
      </c>
      <c r="E172" s="13">
        <v>0</v>
      </c>
      <c r="F172" s="14"/>
      <c r="G172" s="15"/>
      <c r="H172" s="16"/>
      <c r="I172" s="14"/>
    </row>
    <row r="173" spans="1:9" s="4" customFormat="1" ht="14.25">
      <c r="A173" s="12"/>
      <c r="B173" s="23" t="s">
        <v>15</v>
      </c>
      <c r="C173" s="18" t="s">
        <v>13</v>
      </c>
      <c r="D173" s="28" t="s">
        <v>44</v>
      </c>
      <c r="E173" s="13">
        <v>0</v>
      </c>
      <c r="F173" s="14"/>
      <c r="G173" s="15"/>
      <c r="H173" s="16"/>
      <c r="I173" s="14"/>
    </row>
    <row r="174" spans="1:9" s="4" customFormat="1" ht="14.25">
      <c r="A174" s="92"/>
      <c r="B174" s="93" t="s">
        <v>28</v>
      </c>
      <c r="C174" s="94" t="s">
        <v>29</v>
      </c>
      <c r="D174" s="95" t="s">
        <v>169</v>
      </c>
      <c r="E174" s="96">
        <v>950</v>
      </c>
      <c r="F174" s="97"/>
      <c r="G174" s="98"/>
      <c r="H174" s="99"/>
      <c r="I174" s="97"/>
    </row>
    <row r="175" spans="1:9" ht="14.25">
      <c r="A175" s="12"/>
      <c r="B175" s="23"/>
      <c r="C175" s="18"/>
      <c r="D175" s="28"/>
      <c r="E175" s="13"/>
      <c r="F175" s="14"/>
      <c r="G175" s="15"/>
      <c r="H175" s="16"/>
      <c r="I175" s="14"/>
    </row>
    <row r="176" spans="1:9" ht="14.25">
      <c r="A176" s="7"/>
      <c r="B176" s="24" t="s">
        <v>7</v>
      </c>
      <c r="C176" s="19"/>
      <c r="D176" s="29"/>
      <c r="E176" s="1">
        <f>SUM(E171:E175)</f>
        <v>1500</v>
      </c>
      <c r="F176" s="9">
        <f>E176*1.15</f>
        <v>1724.9999999999998</v>
      </c>
      <c r="G176" s="11">
        <v>44</v>
      </c>
      <c r="H176" s="8">
        <v>1800</v>
      </c>
      <c r="I176" s="8">
        <f>H176-F176-G176</f>
        <v>31.000000000000227</v>
      </c>
    </row>
    <row r="177" spans="1:9" ht="15" thickBot="1">
      <c r="A177" s="5" t="s">
        <v>170</v>
      </c>
      <c r="B177" s="22"/>
      <c r="C177" s="17"/>
      <c r="D177" s="27"/>
      <c r="E177" s="5"/>
      <c r="F177" s="5"/>
      <c r="G177" s="10"/>
      <c r="H177" s="5"/>
      <c r="I177" s="6"/>
    </row>
    <row r="178" spans="1:9" ht="15" thickTop="1">
      <c r="A178" s="92"/>
      <c r="B178" s="93" t="s">
        <v>171</v>
      </c>
      <c r="C178" s="94" t="s">
        <v>22</v>
      </c>
      <c r="D178" s="95" t="s">
        <v>172</v>
      </c>
      <c r="E178" s="96">
        <v>2050</v>
      </c>
      <c r="F178" s="97"/>
      <c r="G178" s="98"/>
      <c r="H178" s="99"/>
      <c r="I178" s="97"/>
    </row>
    <row r="179" spans="1:9" ht="14.25">
      <c r="A179" s="12"/>
      <c r="B179" s="23"/>
      <c r="C179" s="18"/>
      <c r="D179" s="28"/>
      <c r="E179" s="13"/>
      <c r="F179" s="14"/>
      <c r="G179" s="15"/>
      <c r="H179" s="16"/>
      <c r="I179" s="14"/>
    </row>
    <row r="180" spans="1:9" ht="14.25">
      <c r="A180" s="7"/>
      <c r="B180" s="24" t="s">
        <v>7</v>
      </c>
      <c r="C180" s="19"/>
      <c r="D180" s="29"/>
      <c r="E180" s="1">
        <f>SUM(E178:E179)</f>
        <v>2050</v>
      </c>
      <c r="F180" s="9">
        <f>E180*1.15</f>
        <v>2357.5</v>
      </c>
      <c r="G180" s="11">
        <v>22</v>
      </c>
      <c r="H180" s="8">
        <v>2357.5</v>
      </c>
      <c r="I180" s="8">
        <f>H180-F180-G180</f>
        <v>-22</v>
      </c>
    </row>
    <row r="181" spans="1:9" ht="15" thickBot="1">
      <c r="A181" s="5" t="s">
        <v>177</v>
      </c>
      <c r="B181" s="22"/>
      <c r="C181" s="17"/>
      <c r="D181" s="27"/>
      <c r="E181" s="5"/>
      <c r="F181" s="5"/>
      <c r="G181" s="10"/>
      <c r="H181" s="5"/>
      <c r="I181" s="6"/>
    </row>
    <row r="182" spans="1:9" ht="15" thickTop="1">
      <c r="A182" s="12"/>
      <c r="B182" s="23" t="s">
        <v>124</v>
      </c>
      <c r="C182" s="18" t="s">
        <v>14</v>
      </c>
      <c r="D182" s="28" t="s">
        <v>178</v>
      </c>
      <c r="E182" s="13">
        <v>0</v>
      </c>
      <c r="F182" s="14"/>
      <c r="G182" s="15"/>
      <c r="H182" s="16"/>
      <c r="I182" s="14"/>
    </row>
    <row r="183" spans="1:9" s="63" customFormat="1" ht="14.25">
      <c r="A183" s="57">
        <v>2350</v>
      </c>
      <c r="B183" s="58" t="s">
        <v>126</v>
      </c>
      <c r="C183" s="59" t="s">
        <v>14</v>
      </c>
      <c r="D183" s="60" t="s">
        <v>178</v>
      </c>
      <c r="E183" s="61"/>
      <c r="F183" s="62"/>
      <c r="G183" s="62"/>
      <c r="H183" s="61"/>
      <c r="I183" s="62"/>
    </row>
    <row r="184" spans="1:9" s="4" customFormat="1" ht="14.25">
      <c r="A184" s="92"/>
      <c r="B184" s="93" t="s">
        <v>190</v>
      </c>
      <c r="C184" s="94" t="s">
        <v>13</v>
      </c>
      <c r="D184" s="95" t="s">
        <v>19</v>
      </c>
      <c r="E184" s="96">
        <v>1450</v>
      </c>
      <c r="F184" s="97"/>
      <c r="G184" s="98"/>
      <c r="H184" s="99"/>
      <c r="I184" s="97"/>
    </row>
    <row r="185" spans="1:9" s="63" customFormat="1" ht="14.25">
      <c r="A185" s="57">
        <v>1350</v>
      </c>
      <c r="B185" s="58" t="s">
        <v>21</v>
      </c>
      <c r="C185" s="59" t="s">
        <v>13</v>
      </c>
      <c r="D185" s="60" t="s">
        <v>19</v>
      </c>
      <c r="E185" s="61"/>
      <c r="F185" s="62"/>
      <c r="G185" s="62"/>
      <c r="H185" s="61"/>
      <c r="I185" s="62"/>
    </row>
    <row r="186" spans="1:9" ht="14.25">
      <c r="A186" s="7"/>
      <c r="B186" s="24" t="s">
        <v>7</v>
      </c>
      <c r="C186" s="19"/>
      <c r="D186" s="29"/>
      <c r="E186" s="1">
        <f>SUM(E182:E185)</f>
        <v>1450</v>
      </c>
      <c r="F186" s="9">
        <f>E186*1.15</f>
        <v>1667.4999999999998</v>
      </c>
      <c r="G186" s="11">
        <v>22</v>
      </c>
      <c r="H186" s="113">
        <v>1670</v>
      </c>
      <c r="I186" s="8">
        <f>H186-F186-G186</f>
        <v>-19.499999999999773</v>
      </c>
    </row>
    <row r="187" spans="1:9" ht="15" thickBot="1">
      <c r="A187" s="5" t="s">
        <v>179</v>
      </c>
      <c r="B187" s="22"/>
      <c r="C187" s="17"/>
      <c r="D187" s="27"/>
      <c r="E187" s="5"/>
      <c r="F187" s="5"/>
      <c r="G187" s="10"/>
      <c r="H187" s="5"/>
      <c r="I187" s="6"/>
    </row>
    <row r="188" spans="1:9" ht="15" thickTop="1">
      <c r="A188" s="92"/>
      <c r="B188" s="93" t="s">
        <v>128</v>
      </c>
      <c r="C188" s="94" t="s">
        <v>22</v>
      </c>
      <c r="D188" s="95" t="s">
        <v>180</v>
      </c>
      <c r="E188" s="96">
        <v>1150</v>
      </c>
      <c r="F188" s="97"/>
      <c r="G188" s="98"/>
      <c r="H188" s="99"/>
      <c r="I188" s="97"/>
    </row>
    <row r="189" spans="1:9" s="4" customFormat="1" ht="14.25">
      <c r="A189" s="12"/>
      <c r="B189" s="23" t="s">
        <v>16</v>
      </c>
      <c r="C189" s="18" t="s">
        <v>13</v>
      </c>
      <c r="D189" s="28" t="s">
        <v>46</v>
      </c>
      <c r="E189" s="13">
        <v>0</v>
      </c>
      <c r="F189" s="14"/>
      <c r="G189" s="15"/>
      <c r="H189" s="16"/>
      <c r="I189" s="14"/>
    </row>
    <row r="190" spans="1:9" s="4" customFormat="1" ht="14.25">
      <c r="A190" s="12"/>
      <c r="B190" s="23" t="s">
        <v>16</v>
      </c>
      <c r="C190" s="18" t="s">
        <v>22</v>
      </c>
      <c r="D190" s="28" t="s">
        <v>46</v>
      </c>
      <c r="E190" s="13">
        <v>0</v>
      </c>
      <c r="F190" s="14"/>
      <c r="G190" s="15"/>
      <c r="H190" s="16"/>
      <c r="I190" s="14"/>
    </row>
    <row r="191" spans="1:9" s="4" customFormat="1" ht="14.25">
      <c r="A191" s="12"/>
      <c r="B191" s="23" t="s">
        <v>181</v>
      </c>
      <c r="C191" s="18" t="s">
        <v>13</v>
      </c>
      <c r="D191" s="28" t="s">
        <v>182</v>
      </c>
      <c r="E191" s="13">
        <v>0</v>
      </c>
      <c r="F191" s="14"/>
      <c r="G191" s="15"/>
      <c r="H191" s="16"/>
      <c r="I191" s="14"/>
    </row>
    <row r="192" spans="1:9" s="63" customFormat="1" ht="14.25">
      <c r="A192" s="106">
        <v>1350</v>
      </c>
      <c r="B192" s="107" t="s">
        <v>156</v>
      </c>
      <c r="C192" s="108">
        <v>48</v>
      </c>
      <c r="D192" s="109" t="s">
        <v>23</v>
      </c>
      <c r="E192" s="110">
        <v>1350</v>
      </c>
      <c r="F192" s="111"/>
      <c r="G192" s="111"/>
      <c r="H192" s="110"/>
      <c r="I192" s="111"/>
    </row>
    <row r="193" spans="1:9" ht="14.25">
      <c r="A193" s="7"/>
      <c r="B193" s="24" t="s">
        <v>7</v>
      </c>
      <c r="C193" s="19"/>
      <c r="D193" s="29"/>
      <c r="E193" s="1">
        <f>SUM(E188:E192)</f>
        <v>2500</v>
      </c>
      <c r="F193" s="9">
        <f>E193*1.15</f>
        <v>2875</v>
      </c>
      <c r="G193" s="11">
        <v>22</v>
      </c>
      <c r="H193" s="8">
        <v>2875</v>
      </c>
      <c r="I193" s="8">
        <f>H193-F193-G193</f>
        <v>-22</v>
      </c>
    </row>
    <row r="194" spans="1:9" ht="15" thickBot="1">
      <c r="A194" s="5" t="s">
        <v>183</v>
      </c>
      <c r="B194" s="22"/>
      <c r="C194" s="17"/>
      <c r="D194" s="27"/>
      <c r="E194" s="5"/>
      <c r="F194" s="5"/>
      <c r="G194" s="10"/>
      <c r="H194" s="5"/>
      <c r="I194" s="6"/>
    </row>
    <row r="195" spans="1:9" ht="15" thickTop="1">
      <c r="A195" s="92"/>
      <c r="B195" s="93" t="s">
        <v>184</v>
      </c>
      <c r="C195" s="94">
        <v>50</v>
      </c>
      <c r="D195" s="95" t="s">
        <v>185</v>
      </c>
      <c r="E195" s="96">
        <v>950</v>
      </c>
      <c r="F195" s="97"/>
      <c r="G195" s="98"/>
      <c r="H195" s="99"/>
      <c r="I195" s="97"/>
    </row>
    <row r="196" spans="1:9" s="63" customFormat="1" ht="14.25">
      <c r="A196" s="57">
        <v>950</v>
      </c>
      <c r="B196" s="58" t="s">
        <v>187</v>
      </c>
      <c r="C196" s="59">
        <v>50</v>
      </c>
      <c r="D196" s="60" t="s">
        <v>186</v>
      </c>
      <c r="E196" s="61"/>
      <c r="F196" s="62"/>
      <c r="G196" s="62"/>
      <c r="H196" s="61"/>
      <c r="I196" s="62"/>
    </row>
    <row r="197" spans="1:9" s="69" customFormat="1" ht="14.25">
      <c r="A197" s="100"/>
      <c r="B197" s="101" t="s">
        <v>65</v>
      </c>
      <c r="C197" s="102">
        <v>54</v>
      </c>
      <c r="D197" s="103" t="s">
        <v>188</v>
      </c>
      <c r="E197" s="104">
        <v>950</v>
      </c>
      <c r="F197" s="98"/>
      <c r="G197" s="98"/>
      <c r="H197" s="104"/>
      <c r="I197" s="98"/>
    </row>
    <row r="198" spans="1:9" s="63" customFormat="1" ht="14.25">
      <c r="A198" s="57">
        <v>1350</v>
      </c>
      <c r="B198" s="58" t="s">
        <v>189</v>
      </c>
      <c r="C198" s="59">
        <v>54</v>
      </c>
      <c r="D198" s="60" t="s">
        <v>188</v>
      </c>
      <c r="E198" s="61"/>
      <c r="F198" s="62"/>
      <c r="G198" s="62"/>
      <c r="H198" s="61"/>
      <c r="I198" s="62"/>
    </row>
    <row r="199" spans="1:9" ht="14.25">
      <c r="A199" s="7"/>
      <c r="B199" s="24" t="s">
        <v>7</v>
      </c>
      <c r="C199" s="19"/>
      <c r="D199" s="29"/>
      <c r="E199" s="1">
        <f>SUM(E195:E198)</f>
        <v>1900</v>
      </c>
      <c r="F199" s="9">
        <f>E199*1.15</f>
        <v>2185</v>
      </c>
      <c r="G199" s="11">
        <v>44</v>
      </c>
      <c r="H199" s="8">
        <v>2185</v>
      </c>
      <c r="I199" s="8">
        <f>H199-F199-G199</f>
        <v>-44</v>
      </c>
    </row>
    <row r="200" spans="1:9" ht="15" thickBot="1">
      <c r="A200" s="5" t="s">
        <v>191</v>
      </c>
      <c r="B200" s="22"/>
      <c r="C200" s="17"/>
      <c r="D200" s="27"/>
      <c r="E200" s="5"/>
      <c r="F200" s="5"/>
      <c r="G200" s="10"/>
      <c r="H200" s="5"/>
      <c r="I200" s="6"/>
    </row>
    <row r="201" spans="1:9" ht="15" thickTop="1">
      <c r="A201" s="12"/>
      <c r="B201" s="23" t="s">
        <v>192</v>
      </c>
      <c r="C201" s="18">
        <v>44</v>
      </c>
      <c r="D201" s="28" t="s">
        <v>193</v>
      </c>
      <c r="E201" s="13">
        <v>0</v>
      </c>
      <c r="F201" s="14"/>
      <c r="G201" s="15"/>
      <c r="H201" s="16"/>
      <c r="I201" s="14"/>
    </row>
    <row r="202" spans="1:9" ht="14.25">
      <c r="A202" s="12"/>
      <c r="B202" s="23"/>
      <c r="C202" s="18"/>
      <c r="D202" s="28"/>
      <c r="E202" s="13"/>
      <c r="F202" s="14"/>
      <c r="G202" s="15"/>
      <c r="H202" s="16"/>
      <c r="I202" s="14"/>
    </row>
    <row r="203" spans="1:9" ht="14.25">
      <c r="A203" s="7"/>
      <c r="B203" s="24" t="s">
        <v>7</v>
      </c>
      <c r="C203" s="19"/>
      <c r="D203" s="29"/>
      <c r="E203" s="1">
        <f>SUM(E201:E202)</f>
        <v>0</v>
      </c>
      <c r="F203" s="9">
        <f>E203*1.15</f>
        <v>0</v>
      </c>
      <c r="G203" s="11"/>
      <c r="H203" s="8"/>
      <c r="I203" s="8">
        <f>H203-F203-G203</f>
        <v>0</v>
      </c>
    </row>
    <row r="204" spans="1:9" ht="15" thickBot="1">
      <c r="A204" s="5" t="s">
        <v>196</v>
      </c>
      <c r="B204" s="22"/>
      <c r="C204" s="17"/>
      <c r="D204" s="27"/>
      <c r="E204" s="5"/>
      <c r="F204" s="5"/>
      <c r="G204" s="10"/>
      <c r="H204" s="5"/>
      <c r="I204" s="6"/>
    </row>
    <row r="205" spans="1:9" ht="15" thickTop="1">
      <c r="A205" s="92"/>
      <c r="B205" s="93" t="s">
        <v>39</v>
      </c>
      <c r="C205" s="94" t="s">
        <v>12</v>
      </c>
      <c r="D205" s="95" t="s">
        <v>197</v>
      </c>
      <c r="E205" s="96">
        <v>550</v>
      </c>
      <c r="F205" s="97"/>
      <c r="G205" s="98"/>
      <c r="H205" s="99"/>
      <c r="I205" s="97"/>
    </row>
    <row r="206" spans="1:9" ht="14.25">
      <c r="A206" s="12"/>
      <c r="B206" s="23"/>
      <c r="C206" s="18"/>
      <c r="D206" s="28"/>
      <c r="E206" s="13"/>
      <c r="F206" s="14"/>
      <c r="G206" s="15"/>
      <c r="H206" s="16"/>
      <c r="I206" s="14"/>
    </row>
    <row r="207" spans="1:9" ht="14.25">
      <c r="A207" s="7"/>
      <c r="B207" s="24" t="s">
        <v>7</v>
      </c>
      <c r="C207" s="19"/>
      <c r="D207" s="29"/>
      <c r="E207" s="1">
        <f>SUM(E205:E206)</f>
        <v>550</v>
      </c>
      <c r="F207" s="9">
        <f>E207*1.15</f>
        <v>632.5</v>
      </c>
      <c r="G207" s="11">
        <v>22</v>
      </c>
      <c r="H207" s="8">
        <v>650</v>
      </c>
      <c r="I207" s="8">
        <f>H207-F207-G207</f>
        <v>-4.5</v>
      </c>
    </row>
    <row r="208" spans="1:9" ht="15" thickBot="1">
      <c r="A208" s="5" t="s">
        <v>198</v>
      </c>
      <c r="B208" s="22"/>
      <c r="C208" s="17"/>
      <c r="D208" s="27"/>
      <c r="E208" s="5"/>
      <c r="F208" s="5"/>
      <c r="G208" s="10"/>
      <c r="H208" s="5"/>
      <c r="I208" s="6"/>
    </row>
    <row r="209" spans="1:9" ht="15" thickTop="1">
      <c r="A209" s="12"/>
      <c r="B209" s="23" t="s">
        <v>33</v>
      </c>
      <c r="C209" s="18">
        <v>52</v>
      </c>
      <c r="D209" s="28" t="s">
        <v>19</v>
      </c>
      <c r="E209" s="13">
        <v>0</v>
      </c>
      <c r="F209" s="14"/>
      <c r="G209" s="15"/>
      <c r="H209" s="16"/>
      <c r="I209" s="14"/>
    </row>
    <row r="210" spans="1:9" s="63" customFormat="1" ht="14.25">
      <c r="A210" s="57">
        <v>950</v>
      </c>
      <c r="B210" s="58" t="s">
        <v>32</v>
      </c>
      <c r="C210" s="59">
        <v>52</v>
      </c>
      <c r="D210" s="60" t="s">
        <v>19</v>
      </c>
      <c r="E210" s="61"/>
      <c r="F210" s="62"/>
      <c r="G210" s="62"/>
      <c r="H210" s="61"/>
      <c r="I210" s="62"/>
    </row>
    <row r="211" spans="1:9" s="63" customFormat="1" ht="14.25">
      <c r="A211" s="57">
        <v>950</v>
      </c>
      <c r="B211" s="58" t="s">
        <v>27</v>
      </c>
      <c r="C211" s="59">
        <v>52</v>
      </c>
      <c r="D211" s="60" t="s">
        <v>19</v>
      </c>
      <c r="E211" s="61"/>
      <c r="F211" s="62"/>
      <c r="G211" s="62"/>
      <c r="H211" s="61"/>
      <c r="I211" s="62"/>
    </row>
    <row r="212" spans="1:9" ht="14.25">
      <c r="A212" s="7"/>
      <c r="B212" s="24" t="s">
        <v>7</v>
      </c>
      <c r="C212" s="19"/>
      <c r="D212" s="29"/>
      <c r="E212" s="1">
        <f>SUM(E209:E211)</f>
        <v>0</v>
      </c>
      <c r="F212" s="9">
        <f>E212*1.15</f>
        <v>0</v>
      </c>
      <c r="G212" s="11"/>
      <c r="H212" s="8"/>
      <c r="I212" s="8">
        <f>H212-F212-G212</f>
        <v>0</v>
      </c>
    </row>
    <row r="213" spans="1:9" ht="15" thickBot="1">
      <c r="A213" s="5"/>
      <c r="B213" s="22"/>
      <c r="C213" s="17"/>
      <c r="D213" s="27"/>
      <c r="E213" s="5"/>
      <c r="F213" s="5"/>
      <c r="G213" s="10"/>
      <c r="H213" s="5"/>
      <c r="I213" s="6"/>
    </row>
    <row r="214" spans="1:9" ht="15" thickTop="1">
      <c r="A214" s="12"/>
      <c r="B214" s="23"/>
      <c r="C214" s="18"/>
      <c r="D214" s="28"/>
      <c r="E214" s="13"/>
      <c r="F214" s="14"/>
      <c r="G214" s="15"/>
      <c r="H214" s="16"/>
      <c r="I214" s="14"/>
    </row>
    <row r="215" spans="1:9" ht="14.25">
      <c r="A215" s="12"/>
      <c r="B215" s="23"/>
      <c r="C215" s="18"/>
      <c r="D215" s="28"/>
      <c r="E215" s="13"/>
      <c r="F215" s="14"/>
      <c r="G215" s="15"/>
      <c r="H215" s="16"/>
      <c r="I215" s="14"/>
    </row>
    <row r="216" spans="1:9" ht="14.25">
      <c r="A216" s="7"/>
      <c r="B216" s="24" t="s">
        <v>7</v>
      </c>
      <c r="C216" s="19"/>
      <c r="D216" s="29"/>
      <c r="E216" s="1">
        <f>SUM(E214:E215)</f>
        <v>0</v>
      </c>
      <c r="F216" s="9">
        <f>E216*1.15</f>
        <v>0</v>
      </c>
      <c r="G216" s="11"/>
      <c r="H216" s="8"/>
      <c r="I216" s="8">
        <f>H216-F216-G216</f>
        <v>0</v>
      </c>
    </row>
    <row r="217" spans="1:9" ht="15" thickBot="1">
      <c r="A217" s="5"/>
      <c r="B217" s="22"/>
      <c r="C217" s="17"/>
      <c r="D217" s="27"/>
      <c r="E217" s="5"/>
      <c r="F217" s="5"/>
      <c r="G217" s="10"/>
      <c r="H217" s="5"/>
      <c r="I217" s="6"/>
    </row>
    <row r="218" spans="1:9" ht="15" thickTop="1">
      <c r="A218" s="12"/>
      <c r="B218" s="23"/>
      <c r="C218" s="18"/>
      <c r="D218" s="28"/>
      <c r="E218" s="13"/>
      <c r="F218" s="14"/>
      <c r="G218" s="15"/>
      <c r="H218" s="16"/>
      <c r="I218" s="14"/>
    </row>
    <row r="219" spans="1:9" ht="14.25">
      <c r="A219" s="12"/>
      <c r="B219" s="23"/>
      <c r="C219" s="18"/>
      <c r="D219" s="28"/>
      <c r="E219" s="13"/>
      <c r="F219" s="14"/>
      <c r="G219" s="15"/>
      <c r="H219" s="16"/>
      <c r="I219" s="14"/>
    </row>
    <row r="220" spans="1:9" ht="14.25">
      <c r="A220" s="7"/>
      <c r="B220" s="24" t="s">
        <v>7</v>
      </c>
      <c r="C220" s="19"/>
      <c r="D220" s="29"/>
      <c r="E220" s="1">
        <f>SUM(E218:E219)</f>
        <v>0</v>
      </c>
      <c r="F220" s="9">
        <f>E220*1.15</f>
        <v>0</v>
      </c>
      <c r="G220" s="11"/>
      <c r="H220" s="8"/>
      <c r="I220" s="8">
        <f>H220-F220-G220</f>
        <v>0</v>
      </c>
    </row>
    <row r="221" spans="1:9" ht="15" thickBot="1">
      <c r="A221" s="5"/>
      <c r="B221" s="22"/>
      <c r="C221" s="17"/>
      <c r="D221" s="27"/>
      <c r="E221" s="5"/>
      <c r="F221" s="5"/>
      <c r="G221" s="10"/>
      <c r="H221" s="5"/>
      <c r="I221" s="6"/>
    </row>
    <row r="222" spans="1:9" ht="15" thickTop="1">
      <c r="A222" s="12"/>
      <c r="B222" s="23"/>
      <c r="C222" s="18"/>
      <c r="D222" s="28"/>
      <c r="E222" s="13"/>
      <c r="F222" s="14"/>
      <c r="G222" s="15"/>
      <c r="H222" s="16"/>
      <c r="I222" s="14"/>
    </row>
    <row r="223" spans="1:9" ht="14.25">
      <c r="A223" s="12"/>
      <c r="B223" s="23"/>
      <c r="C223" s="18"/>
      <c r="D223" s="28"/>
      <c r="E223" s="13"/>
      <c r="F223" s="14"/>
      <c r="G223" s="15"/>
      <c r="H223" s="16"/>
      <c r="I223" s="14"/>
    </row>
    <row r="224" spans="1:9" ht="14.25">
      <c r="A224" s="7"/>
      <c r="B224" s="24" t="s">
        <v>7</v>
      </c>
      <c r="C224" s="19"/>
      <c r="D224" s="29"/>
      <c r="E224" s="1">
        <f>SUM(E222:E223)</f>
        <v>0</v>
      </c>
      <c r="F224" s="9">
        <f>E224*1.15</f>
        <v>0</v>
      </c>
      <c r="G224" s="11"/>
      <c r="H224" s="8"/>
      <c r="I224" s="8">
        <f>H224-F224-G224</f>
        <v>0</v>
      </c>
    </row>
    <row r="225" spans="1:9" ht="15" thickBot="1">
      <c r="A225" s="5"/>
      <c r="B225" s="22"/>
      <c r="C225" s="17"/>
      <c r="D225" s="27"/>
      <c r="E225" s="5"/>
      <c r="F225" s="5"/>
      <c r="G225" s="10"/>
      <c r="H225" s="5"/>
      <c r="I225" s="6"/>
    </row>
    <row r="226" spans="1:9" ht="15" thickTop="1">
      <c r="A226" s="12"/>
      <c r="B226" s="23"/>
      <c r="C226" s="18"/>
      <c r="D226" s="28"/>
      <c r="E226" s="13"/>
      <c r="F226" s="14"/>
      <c r="G226" s="15"/>
      <c r="H226" s="16"/>
      <c r="I226" s="14"/>
    </row>
    <row r="227" spans="1:9" ht="14.25">
      <c r="A227" s="12"/>
      <c r="B227" s="23"/>
      <c r="C227" s="18"/>
      <c r="D227" s="28"/>
      <c r="E227" s="13"/>
      <c r="F227" s="14"/>
      <c r="G227" s="15"/>
      <c r="H227" s="16"/>
      <c r="I227" s="14"/>
    </row>
    <row r="228" spans="1:9" ht="14.25">
      <c r="A228" s="7"/>
      <c r="B228" s="24" t="s">
        <v>7</v>
      </c>
      <c r="C228" s="19"/>
      <c r="D228" s="29"/>
      <c r="E228" s="1">
        <f>SUM(E226:E227)</f>
        <v>0</v>
      </c>
      <c r="F228" s="9">
        <f>E228*1.15</f>
        <v>0</v>
      </c>
      <c r="G228" s="11"/>
      <c r="H228" s="8"/>
      <c r="I228" s="8">
        <f>H228-F228-G228</f>
        <v>0</v>
      </c>
    </row>
    <row r="232" spans="5:8" ht="14.25">
      <c r="E232" s="64"/>
      <c r="H232" s="64"/>
    </row>
    <row r="233" ht="14.25">
      <c r="H233" s="112"/>
    </row>
  </sheetData>
  <sheetProtection/>
  <hyperlinks>
    <hyperlink ref="A54" r:id="rId1" display="Клякс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H76"/>
  <sheetViews>
    <sheetView zoomScalePageLayoutView="0" workbookViewId="0" topLeftCell="A61">
      <selection activeCell="D77" sqref="D77"/>
    </sheetView>
  </sheetViews>
  <sheetFormatPr defaultColWidth="9.140625" defaultRowHeight="15"/>
  <cols>
    <col min="2" max="2" width="12.00390625" style="40" customWidth="1"/>
    <col min="3" max="3" width="22.28125" style="40" customWidth="1"/>
    <col min="4" max="4" width="16.8515625" style="40" customWidth="1"/>
    <col min="5" max="5" width="12.421875" style="0" customWidth="1"/>
    <col min="6" max="7" width="8.8515625" style="0" customWidth="1"/>
    <col min="8" max="8" width="45.28125" style="0" customWidth="1"/>
  </cols>
  <sheetData>
    <row r="1" spans="2:8" ht="14.25">
      <c r="B1" s="65" t="s">
        <v>136</v>
      </c>
      <c r="C1" s="66" t="s">
        <v>137</v>
      </c>
      <c r="D1" s="66" t="s">
        <v>138</v>
      </c>
      <c r="E1" s="67" t="s">
        <v>139</v>
      </c>
      <c r="F1" s="67" t="s">
        <v>140</v>
      </c>
      <c r="G1" s="68" t="s">
        <v>141</v>
      </c>
      <c r="H1" s="4"/>
    </row>
    <row r="2" spans="2:8" s="4" customFormat="1" ht="14.25">
      <c r="B2" s="35" t="s">
        <v>64</v>
      </c>
      <c r="C2" s="42" t="s">
        <v>207</v>
      </c>
      <c r="D2" s="42" t="s">
        <v>206</v>
      </c>
      <c r="E2" s="36"/>
      <c r="F2" s="37" t="s">
        <v>41</v>
      </c>
      <c r="G2" s="38">
        <v>1250</v>
      </c>
      <c r="H2" s="4" t="s">
        <v>20</v>
      </c>
    </row>
    <row r="3" spans="2:8" s="4" customFormat="1" ht="14.25">
      <c r="B3" s="49" t="s">
        <v>112</v>
      </c>
      <c r="C3" s="50" t="s">
        <v>193</v>
      </c>
      <c r="D3" s="50" t="s">
        <v>217</v>
      </c>
      <c r="E3" s="51"/>
      <c r="F3" s="52">
        <v>42</v>
      </c>
      <c r="G3" s="53">
        <v>1750</v>
      </c>
      <c r="H3" s="4" t="s">
        <v>111</v>
      </c>
    </row>
    <row r="4" spans="2:8" s="4" customFormat="1" ht="14.25">
      <c r="B4" s="73" t="s">
        <v>24</v>
      </c>
      <c r="C4" s="74" t="s">
        <v>193</v>
      </c>
      <c r="D4" s="74" t="s">
        <v>202</v>
      </c>
      <c r="E4" s="75"/>
      <c r="F4" s="76">
        <v>52</v>
      </c>
      <c r="G4" s="77">
        <v>1750</v>
      </c>
      <c r="H4" s="4" t="s">
        <v>78</v>
      </c>
    </row>
    <row r="5" spans="2:8" s="4" customFormat="1" ht="14.25">
      <c r="B5" s="49" t="s">
        <v>192</v>
      </c>
      <c r="C5" s="50" t="s">
        <v>193</v>
      </c>
      <c r="D5" s="50"/>
      <c r="E5" s="51"/>
      <c r="F5" s="52">
        <v>44</v>
      </c>
      <c r="G5" s="53">
        <v>1850</v>
      </c>
      <c r="H5" s="4" t="s">
        <v>191</v>
      </c>
    </row>
    <row r="6" spans="2:8" s="4" customFormat="1" ht="14.25">
      <c r="B6" s="35" t="s">
        <v>38</v>
      </c>
      <c r="C6" s="42" t="s">
        <v>23</v>
      </c>
      <c r="D6" s="42"/>
      <c r="E6" s="36"/>
      <c r="F6" s="37" t="s">
        <v>22</v>
      </c>
      <c r="G6" s="38">
        <v>950</v>
      </c>
      <c r="H6" s="4" t="s">
        <v>80</v>
      </c>
    </row>
    <row r="7" spans="2:8" s="4" customFormat="1" ht="15" thickBot="1">
      <c r="B7" s="44" t="s">
        <v>11</v>
      </c>
      <c r="C7" s="55" t="s">
        <v>228</v>
      </c>
      <c r="D7" s="55" t="s">
        <v>229</v>
      </c>
      <c r="E7" s="46"/>
      <c r="F7" s="47" t="s">
        <v>41</v>
      </c>
      <c r="G7" s="48">
        <v>450</v>
      </c>
      <c r="H7" s="12" t="s">
        <v>144</v>
      </c>
    </row>
    <row r="8" spans="2:8" ht="15" thickBot="1">
      <c r="B8" s="78" t="s">
        <v>11</v>
      </c>
      <c r="C8" s="79" t="s">
        <v>188</v>
      </c>
      <c r="D8" s="80" t="s">
        <v>234</v>
      </c>
      <c r="E8" s="81"/>
      <c r="F8" s="82" t="s">
        <v>14</v>
      </c>
      <c r="G8" s="83">
        <v>450</v>
      </c>
      <c r="H8" s="4" t="s">
        <v>157</v>
      </c>
    </row>
    <row r="9" spans="2:8" s="4" customFormat="1" ht="15" thickBot="1">
      <c r="B9" s="34" t="s">
        <v>16</v>
      </c>
      <c r="C9" s="43" t="s">
        <v>19</v>
      </c>
      <c r="D9" s="41"/>
      <c r="E9" s="31"/>
      <c r="F9" s="32" t="s">
        <v>41</v>
      </c>
      <c r="G9" s="33">
        <v>390</v>
      </c>
      <c r="H9" s="12" t="s">
        <v>246</v>
      </c>
    </row>
    <row r="10" spans="2:8" s="4" customFormat="1" ht="14.25">
      <c r="B10" s="34" t="s">
        <v>16</v>
      </c>
      <c r="C10" s="43" t="s">
        <v>46</v>
      </c>
      <c r="D10" s="41"/>
      <c r="E10" s="31">
        <v>3</v>
      </c>
      <c r="F10" s="32" t="s">
        <v>22</v>
      </c>
      <c r="G10" s="33">
        <v>1170</v>
      </c>
      <c r="H10" s="72" t="s">
        <v>247</v>
      </c>
    </row>
    <row r="11" spans="2:8" ht="14.25">
      <c r="B11" s="44" t="s">
        <v>16</v>
      </c>
      <c r="C11" s="45" t="s">
        <v>46</v>
      </c>
      <c r="D11" s="45"/>
      <c r="E11" s="46"/>
      <c r="F11" s="47" t="s">
        <v>13</v>
      </c>
      <c r="G11" s="48">
        <v>390</v>
      </c>
      <c r="H11" s="4" t="s">
        <v>179</v>
      </c>
    </row>
    <row r="12" spans="2:8" s="4" customFormat="1" ht="14.25">
      <c r="B12" s="78" t="s">
        <v>28</v>
      </c>
      <c r="C12" s="80" t="s">
        <v>25</v>
      </c>
      <c r="D12" s="80" t="s">
        <v>143</v>
      </c>
      <c r="E12" s="81"/>
      <c r="F12" s="84" t="s">
        <v>29</v>
      </c>
      <c r="G12" s="83">
        <v>950</v>
      </c>
      <c r="H12" s="4" t="s">
        <v>56</v>
      </c>
    </row>
    <row r="13" spans="2:8" s="4" customFormat="1" ht="14.25">
      <c r="B13" s="78" t="s">
        <v>28</v>
      </c>
      <c r="C13" s="80" t="s">
        <v>238</v>
      </c>
      <c r="D13" s="80" t="s">
        <v>239</v>
      </c>
      <c r="E13" s="81"/>
      <c r="F13" s="82" t="s">
        <v>29</v>
      </c>
      <c r="G13" s="83">
        <v>950</v>
      </c>
      <c r="H13" s="4" t="s">
        <v>164</v>
      </c>
    </row>
    <row r="14" spans="2:8" s="4" customFormat="1" ht="14.25">
      <c r="B14" s="78" t="s">
        <v>39</v>
      </c>
      <c r="C14" s="80" t="s">
        <v>19</v>
      </c>
      <c r="D14" s="80"/>
      <c r="E14" s="81"/>
      <c r="F14" s="82" t="s">
        <v>12</v>
      </c>
      <c r="G14" s="83">
        <v>550</v>
      </c>
      <c r="H14" s="12" t="s">
        <v>36</v>
      </c>
    </row>
    <row r="15" spans="2:8" s="4" customFormat="1" ht="14.25">
      <c r="B15" s="78" t="s">
        <v>39</v>
      </c>
      <c r="C15" s="80" t="s">
        <v>188</v>
      </c>
      <c r="D15" s="80" t="s">
        <v>46</v>
      </c>
      <c r="E15" s="81"/>
      <c r="F15" s="82" t="s">
        <v>12</v>
      </c>
      <c r="G15" s="83">
        <v>550</v>
      </c>
      <c r="H15" s="4" t="s">
        <v>196</v>
      </c>
    </row>
    <row r="16" spans="2:8" s="4" customFormat="1" ht="14.25">
      <c r="B16" s="44" t="s">
        <v>62</v>
      </c>
      <c r="C16" s="45" t="s">
        <v>19</v>
      </c>
      <c r="D16" s="45"/>
      <c r="E16" s="46"/>
      <c r="F16" s="47" t="s">
        <v>41</v>
      </c>
      <c r="G16" s="48">
        <v>950</v>
      </c>
      <c r="H16" s="12" t="s">
        <v>36</v>
      </c>
    </row>
    <row r="17" spans="2:8" s="4" customFormat="1" ht="14.25">
      <c r="B17" s="34" t="s">
        <v>76</v>
      </c>
      <c r="C17" s="41" t="s">
        <v>203</v>
      </c>
      <c r="D17" s="41" t="s">
        <v>204</v>
      </c>
      <c r="E17" s="31"/>
      <c r="F17" s="32" t="s">
        <v>22</v>
      </c>
      <c r="G17" s="33">
        <v>550</v>
      </c>
      <c r="H17" s="4" t="s">
        <v>78</v>
      </c>
    </row>
    <row r="18" spans="2:8" ht="14.25">
      <c r="B18" s="78" t="s">
        <v>156</v>
      </c>
      <c r="C18" s="80" t="s">
        <v>23</v>
      </c>
      <c r="D18" s="80"/>
      <c r="E18" s="81"/>
      <c r="F18" s="82" t="s">
        <v>13</v>
      </c>
      <c r="G18" s="83">
        <v>1350</v>
      </c>
      <c r="H18" t="s">
        <v>154</v>
      </c>
    </row>
    <row r="19" spans="2:8" s="4" customFormat="1" ht="14.25">
      <c r="B19" s="34" t="s">
        <v>54</v>
      </c>
      <c r="C19" s="41" t="s">
        <v>46</v>
      </c>
      <c r="D19" s="41"/>
      <c r="E19" s="31"/>
      <c r="F19" s="32" t="s">
        <v>12</v>
      </c>
      <c r="G19" s="33">
        <v>550</v>
      </c>
      <c r="H19" s="4" t="s">
        <v>53</v>
      </c>
    </row>
    <row r="20" spans="2:8" ht="14.25">
      <c r="B20" s="78" t="s">
        <v>128</v>
      </c>
      <c r="C20" s="80" t="s">
        <v>23</v>
      </c>
      <c r="D20" s="80" t="s">
        <v>240</v>
      </c>
      <c r="E20" s="81"/>
      <c r="F20" s="82" t="s">
        <v>22</v>
      </c>
      <c r="G20" s="83">
        <v>1150</v>
      </c>
      <c r="H20" s="4" t="s">
        <v>179</v>
      </c>
    </row>
    <row r="21" spans="2:8" s="4" customFormat="1" ht="14.25">
      <c r="B21" s="78" t="s">
        <v>107</v>
      </c>
      <c r="C21" s="80" t="s">
        <v>215</v>
      </c>
      <c r="D21" s="80" t="s">
        <v>216</v>
      </c>
      <c r="E21" s="81"/>
      <c r="F21" s="82" t="s">
        <v>14</v>
      </c>
      <c r="G21" s="83">
        <v>1150</v>
      </c>
      <c r="H21" s="4" t="s">
        <v>106</v>
      </c>
    </row>
    <row r="22" spans="2:8" ht="14.25">
      <c r="B22" s="78" t="s">
        <v>107</v>
      </c>
      <c r="C22" s="80" t="s">
        <v>223</v>
      </c>
      <c r="D22" s="80" t="s">
        <v>224</v>
      </c>
      <c r="E22" s="81"/>
      <c r="F22" s="82" t="s">
        <v>12</v>
      </c>
      <c r="G22" s="83">
        <v>1150</v>
      </c>
      <c r="H22" s="4" t="s">
        <v>120</v>
      </c>
    </row>
    <row r="23" spans="2:8" ht="14.25">
      <c r="B23" s="78" t="s">
        <v>107</v>
      </c>
      <c r="C23" s="80" t="s">
        <v>215</v>
      </c>
      <c r="D23" s="80" t="s">
        <v>225</v>
      </c>
      <c r="E23" s="81"/>
      <c r="F23" s="82" t="s">
        <v>12</v>
      </c>
      <c r="G23" s="83">
        <v>1150</v>
      </c>
      <c r="H23" t="s">
        <v>122</v>
      </c>
    </row>
    <row r="24" spans="2:8" s="4" customFormat="1" ht="14.25">
      <c r="B24" s="78" t="s">
        <v>21</v>
      </c>
      <c r="C24" s="80" t="s">
        <v>212</v>
      </c>
      <c r="D24" s="80" t="s">
        <v>43</v>
      </c>
      <c r="E24" s="81"/>
      <c r="F24" s="82" t="s">
        <v>41</v>
      </c>
      <c r="G24" s="83">
        <v>1350</v>
      </c>
      <c r="H24" s="4" t="s">
        <v>95</v>
      </c>
    </row>
    <row r="25" spans="2:8" s="4" customFormat="1" ht="14.25">
      <c r="B25" s="78" t="s">
        <v>37</v>
      </c>
      <c r="C25" s="80" t="s">
        <v>49</v>
      </c>
      <c r="D25" s="80"/>
      <c r="E25" s="81">
        <v>2</v>
      </c>
      <c r="F25" s="82" t="s">
        <v>35</v>
      </c>
      <c r="G25" s="83">
        <v>1300</v>
      </c>
      <c r="H25" s="4" t="s">
        <v>242</v>
      </c>
    </row>
    <row r="26" spans="2:8" ht="14.25">
      <c r="B26" s="34" t="s">
        <v>37</v>
      </c>
      <c r="C26" s="41" t="s">
        <v>49</v>
      </c>
      <c r="D26" s="41" t="s">
        <v>142</v>
      </c>
      <c r="E26" s="31"/>
      <c r="F26" s="32" t="s">
        <v>18</v>
      </c>
      <c r="G26" s="33">
        <v>650</v>
      </c>
      <c r="H26" t="s">
        <v>50</v>
      </c>
    </row>
    <row r="27" spans="2:8" ht="14.25">
      <c r="B27" s="78" t="s">
        <v>37</v>
      </c>
      <c r="C27" s="80" t="s">
        <v>49</v>
      </c>
      <c r="D27" s="80" t="s">
        <v>142</v>
      </c>
      <c r="E27" s="81"/>
      <c r="F27" s="82" t="s">
        <v>34</v>
      </c>
      <c r="G27" s="83">
        <v>650</v>
      </c>
      <c r="H27" s="4" t="s">
        <v>81</v>
      </c>
    </row>
    <row r="28" spans="2:8" s="4" customFormat="1" ht="14.25">
      <c r="B28" s="44" t="s">
        <v>181</v>
      </c>
      <c r="C28" s="45" t="s">
        <v>182</v>
      </c>
      <c r="D28" s="45"/>
      <c r="E28" s="46"/>
      <c r="F28" s="47" t="s">
        <v>13</v>
      </c>
      <c r="G28" s="48">
        <v>1350</v>
      </c>
      <c r="H28" s="4" t="s">
        <v>179</v>
      </c>
    </row>
    <row r="29" spans="2:8" s="4" customFormat="1" ht="14.25">
      <c r="B29" s="78" t="s">
        <v>26</v>
      </c>
      <c r="C29" s="80" t="s">
        <v>45</v>
      </c>
      <c r="D29" s="80"/>
      <c r="E29" s="81">
        <v>2</v>
      </c>
      <c r="F29" s="82" t="s">
        <v>18</v>
      </c>
      <c r="G29" s="83">
        <v>2700</v>
      </c>
      <c r="H29" s="4" t="s">
        <v>243</v>
      </c>
    </row>
    <row r="30" spans="2:8" ht="14.25">
      <c r="B30" s="78" t="s">
        <v>90</v>
      </c>
      <c r="C30" s="80" t="s">
        <v>91</v>
      </c>
      <c r="D30" s="80"/>
      <c r="E30" s="81"/>
      <c r="F30" s="82">
        <v>48</v>
      </c>
      <c r="G30" s="83">
        <v>1650</v>
      </c>
      <c r="H30" t="s">
        <v>89</v>
      </c>
    </row>
    <row r="31" spans="2:8" ht="14.25">
      <c r="B31" s="78" t="s">
        <v>109</v>
      </c>
      <c r="C31" s="80" t="s">
        <v>110</v>
      </c>
      <c r="D31" s="80"/>
      <c r="E31" s="81"/>
      <c r="F31" s="82" t="s">
        <v>18</v>
      </c>
      <c r="G31" s="83">
        <v>1250</v>
      </c>
      <c r="H31" t="s">
        <v>106</v>
      </c>
    </row>
    <row r="32" spans="2:8" s="4" customFormat="1" ht="14.25">
      <c r="B32" s="78" t="s">
        <v>171</v>
      </c>
      <c r="C32" s="80" t="s">
        <v>110</v>
      </c>
      <c r="D32" s="80" t="s">
        <v>226</v>
      </c>
      <c r="E32" s="81"/>
      <c r="F32" s="82" t="s">
        <v>22</v>
      </c>
      <c r="G32" s="83">
        <v>2050</v>
      </c>
      <c r="H32" s="4" t="s">
        <v>170</v>
      </c>
    </row>
    <row r="33" spans="2:8" s="4" customFormat="1" ht="14.25">
      <c r="B33" s="44" t="s">
        <v>124</v>
      </c>
      <c r="C33" s="45" t="s">
        <v>178</v>
      </c>
      <c r="D33" s="45" t="s">
        <v>226</v>
      </c>
      <c r="E33" s="46"/>
      <c r="F33" s="47" t="s">
        <v>12</v>
      </c>
      <c r="G33" s="48">
        <v>2150</v>
      </c>
      <c r="H33" s="4" t="s">
        <v>122</v>
      </c>
    </row>
    <row r="34" spans="2:8" ht="14.25">
      <c r="B34" s="78" t="s">
        <v>124</v>
      </c>
      <c r="C34" s="80" t="s">
        <v>232</v>
      </c>
      <c r="D34" s="80" t="s">
        <v>233</v>
      </c>
      <c r="E34" s="81"/>
      <c r="F34" s="82" t="s">
        <v>13</v>
      </c>
      <c r="G34" s="83">
        <v>2150</v>
      </c>
      <c r="H34" s="4" t="s">
        <v>147</v>
      </c>
    </row>
    <row r="35" spans="2:8" ht="14.25">
      <c r="B35" s="44" t="s">
        <v>124</v>
      </c>
      <c r="C35" s="45" t="s">
        <v>178</v>
      </c>
      <c r="D35" s="45"/>
      <c r="E35" s="46"/>
      <c r="F35" s="47" t="s">
        <v>14</v>
      </c>
      <c r="G35" s="48">
        <v>2150</v>
      </c>
      <c r="H35" s="4" t="s">
        <v>177</v>
      </c>
    </row>
    <row r="36" spans="2:8" s="4" customFormat="1" ht="14.25">
      <c r="B36" s="78" t="s">
        <v>190</v>
      </c>
      <c r="C36" s="80" t="s">
        <v>19</v>
      </c>
      <c r="D36" s="80"/>
      <c r="E36" s="81"/>
      <c r="F36" s="82" t="s">
        <v>13</v>
      </c>
      <c r="G36" s="83">
        <v>1450</v>
      </c>
      <c r="H36" s="4" t="s">
        <v>177</v>
      </c>
    </row>
    <row r="37" spans="2:8" ht="14.25">
      <c r="B37" s="78" t="s">
        <v>160</v>
      </c>
      <c r="C37" s="80" t="s">
        <v>178</v>
      </c>
      <c r="D37" s="80" t="s">
        <v>235</v>
      </c>
      <c r="E37" s="81"/>
      <c r="F37" s="82" t="s">
        <v>18</v>
      </c>
      <c r="G37" s="83">
        <v>1350</v>
      </c>
      <c r="H37" s="4" t="s">
        <v>159</v>
      </c>
    </row>
    <row r="38" spans="2:8" s="4" customFormat="1" ht="14.25">
      <c r="B38" s="44" t="s">
        <v>118</v>
      </c>
      <c r="C38" s="45" t="s">
        <v>119</v>
      </c>
      <c r="D38" s="45"/>
      <c r="E38" s="46"/>
      <c r="F38" s="47" t="s">
        <v>14</v>
      </c>
      <c r="G38" s="48">
        <v>2550</v>
      </c>
      <c r="H38" s="4" t="s">
        <v>117</v>
      </c>
    </row>
    <row r="39" spans="2:8" s="4" customFormat="1" ht="14.25">
      <c r="B39" s="78" t="s">
        <v>165</v>
      </c>
      <c r="C39" s="80" t="s">
        <v>43</v>
      </c>
      <c r="D39" s="80" t="s">
        <v>45</v>
      </c>
      <c r="E39" s="81"/>
      <c r="F39" s="82" t="s">
        <v>34</v>
      </c>
      <c r="G39" s="83">
        <v>550</v>
      </c>
      <c r="H39" s="4" t="s">
        <v>164</v>
      </c>
    </row>
    <row r="40" spans="2:8" ht="14.25">
      <c r="B40" s="44" t="s">
        <v>88</v>
      </c>
      <c r="C40" s="45" t="s">
        <v>43</v>
      </c>
      <c r="D40" s="45"/>
      <c r="E40" s="46"/>
      <c r="F40" s="47" t="s">
        <v>42</v>
      </c>
      <c r="G40" s="48">
        <v>950</v>
      </c>
      <c r="H40" s="71" t="s">
        <v>87</v>
      </c>
    </row>
    <row r="41" spans="2:8" ht="14.25">
      <c r="B41" s="44" t="s">
        <v>167</v>
      </c>
      <c r="C41" s="45" t="s">
        <v>236</v>
      </c>
      <c r="D41" s="45" t="s">
        <v>237</v>
      </c>
      <c r="E41" s="46"/>
      <c r="F41" s="47" t="s">
        <v>14</v>
      </c>
      <c r="G41" s="48">
        <v>950</v>
      </c>
      <c r="H41" t="s">
        <v>164</v>
      </c>
    </row>
    <row r="42" spans="2:8" ht="14.25">
      <c r="B42" s="78" t="s">
        <v>60</v>
      </c>
      <c r="C42" s="80" t="s">
        <v>47</v>
      </c>
      <c r="D42" s="80" t="s">
        <v>43</v>
      </c>
      <c r="E42" s="81"/>
      <c r="F42" s="82" t="s">
        <v>41</v>
      </c>
      <c r="G42" s="85">
        <v>550</v>
      </c>
      <c r="H42" t="s">
        <v>59</v>
      </c>
    </row>
    <row r="43" spans="2:8" s="4" customFormat="1" ht="14.25">
      <c r="B43" s="78" t="s">
        <v>60</v>
      </c>
      <c r="C43" s="80" t="s">
        <v>47</v>
      </c>
      <c r="D43" s="80" t="s">
        <v>19</v>
      </c>
      <c r="E43" s="81"/>
      <c r="F43" s="82">
        <v>50</v>
      </c>
      <c r="G43" s="83">
        <v>550</v>
      </c>
      <c r="H43" s="4" t="s">
        <v>85</v>
      </c>
    </row>
    <row r="44" spans="2:8" ht="14.25">
      <c r="B44" s="78" t="s">
        <v>71</v>
      </c>
      <c r="C44" s="80" t="s">
        <v>200</v>
      </c>
      <c r="D44" s="80" t="s">
        <v>46</v>
      </c>
      <c r="E44" s="81"/>
      <c r="F44" s="82">
        <v>52</v>
      </c>
      <c r="G44" s="83">
        <v>950</v>
      </c>
      <c r="H44" s="4" t="s">
        <v>146</v>
      </c>
    </row>
    <row r="45" spans="2:8" ht="14.25">
      <c r="B45" s="78" t="s">
        <v>67</v>
      </c>
      <c r="C45" s="80" t="s">
        <v>201</v>
      </c>
      <c r="D45" s="80">
        <v>25</v>
      </c>
      <c r="E45" s="81"/>
      <c r="F45" s="82">
        <v>52</v>
      </c>
      <c r="G45" s="83">
        <v>2550</v>
      </c>
      <c r="H45" s="39" t="s">
        <v>146</v>
      </c>
    </row>
    <row r="46" spans="2:8" ht="14.25">
      <c r="B46" s="34" t="s">
        <v>33</v>
      </c>
      <c r="C46" s="41" t="s">
        <v>19</v>
      </c>
      <c r="D46" s="41"/>
      <c r="E46" s="31">
        <v>2</v>
      </c>
      <c r="F46" s="32">
        <v>52</v>
      </c>
      <c r="G46" s="33">
        <v>1900</v>
      </c>
      <c r="H46" s="4" t="s">
        <v>244</v>
      </c>
    </row>
    <row r="47" spans="2:8" ht="14.25">
      <c r="B47" s="34" t="s">
        <v>15</v>
      </c>
      <c r="C47" s="41" t="s">
        <v>44</v>
      </c>
      <c r="D47" s="41"/>
      <c r="E47" s="31">
        <v>2</v>
      </c>
      <c r="F47" s="32" t="s">
        <v>12</v>
      </c>
      <c r="G47" s="33">
        <v>680</v>
      </c>
      <c r="H47" s="12" t="s">
        <v>245</v>
      </c>
    </row>
    <row r="48" spans="2:8" s="4" customFormat="1" ht="14.25">
      <c r="B48" s="54" t="s">
        <v>15</v>
      </c>
      <c r="C48" s="45" t="s">
        <v>44</v>
      </c>
      <c r="D48" s="45"/>
      <c r="E48" s="46"/>
      <c r="F48" s="47" t="s">
        <v>13</v>
      </c>
      <c r="G48" s="48">
        <v>340</v>
      </c>
      <c r="H48" s="4" t="s">
        <v>164</v>
      </c>
    </row>
    <row r="49" spans="2:8" s="4" customFormat="1" ht="14.25">
      <c r="B49" s="78" t="s">
        <v>83</v>
      </c>
      <c r="C49" s="80" t="s">
        <v>205</v>
      </c>
      <c r="D49" s="80">
        <v>18</v>
      </c>
      <c r="E49" s="81"/>
      <c r="F49" s="82">
        <v>56</v>
      </c>
      <c r="G49" s="83">
        <v>2600</v>
      </c>
      <c r="H49" s="4" t="s">
        <v>20</v>
      </c>
    </row>
    <row r="50" spans="2:8" ht="14.25">
      <c r="B50" s="78" t="s">
        <v>227</v>
      </c>
      <c r="C50" s="80" t="s">
        <v>173</v>
      </c>
      <c r="D50" s="80"/>
      <c r="E50" s="81"/>
      <c r="F50" s="82">
        <v>56</v>
      </c>
      <c r="G50" s="83">
        <v>950</v>
      </c>
      <c r="H50" t="s">
        <v>133</v>
      </c>
    </row>
    <row r="51" spans="2:8" s="4" customFormat="1" ht="15" thickBot="1">
      <c r="B51" s="78" t="s">
        <v>104</v>
      </c>
      <c r="C51" s="86" t="s">
        <v>200</v>
      </c>
      <c r="D51" s="86" t="s">
        <v>214</v>
      </c>
      <c r="E51" s="87"/>
      <c r="F51" s="88">
        <v>52</v>
      </c>
      <c r="G51" s="89">
        <v>950</v>
      </c>
      <c r="H51" s="4" t="s">
        <v>103</v>
      </c>
    </row>
    <row r="52" spans="2:8" ht="15" thickBot="1">
      <c r="B52" s="78" t="s">
        <v>199</v>
      </c>
      <c r="C52" s="86" t="s">
        <v>173</v>
      </c>
      <c r="D52" s="86" t="s">
        <v>200</v>
      </c>
      <c r="E52" s="87"/>
      <c r="F52" s="88">
        <v>50</v>
      </c>
      <c r="G52" s="89">
        <v>950</v>
      </c>
      <c r="H52" s="4" t="s">
        <v>30</v>
      </c>
    </row>
    <row r="53" spans="2:8" ht="14.25">
      <c r="B53" s="78" t="s">
        <v>199</v>
      </c>
      <c r="C53" s="90" t="s">
        <v>230</v>
      </c>
      <c r="D53" s="90" t="s">
        <v>231</v>
      </c>
      <c r="E53" s="81"/>
      <c r="F53" s="81">
        <v>48</v>
      </c>
      <c r="G53" s="83">
        <v>950</v>
      </c>
      <c r="H53" t="s">
        <v>147</v>
      </c>
    </row>
    <row r="54" spans="2:8" ht="14.25">
      <c r="B54" s="73" t="s">
        <v>199</v>
      </c>
      <c r="C54" s="74" t="s">
        <v>188</v>
      </c>
      <c r="D54" s="74"/>
      <c r="E54" s="75"/>
      <c r="F54" s="76">
        <v>54</v>
      </c>
      <c r="G54" s="91">
        <v>950</v>
      </c>
      <c r="H54" s="4" t="s">
        <v>183</v>
      </c>
    </row>
    <row r="55" spans="2:8" ht="14.25">
      <c r="B55" s="73" t="s">
        <v>98</v>
      </c>
      <c r="C55" s="74" t="s">
        <v>208</v>
      </c>
      <c r="D55" s="74" t="s">
        <v>209</v>
      </c>
      <c r="E55" s="75"/>
      <c r="F55" s="76">
        <v>56</v>
      </c>
      <c r="G55" s="77">
        <v>950</v>
      </c>
      <c r="H55" s="4" t="s">
        <v>20</v>
      </c>
    </row>
    <row r="56" spans="2:8" ht="14.25">
      <c r="B56" s="73" t="s">
        <v>98</v>
      </c>
      <c r="C56" s="74" t="s">
        <v>173</v>
      </c>
      <c r="D56" s="74" t="s">
        <v>213</v>
      </c>
      <c r="E56" s="75"/>
      <c r="F56" s="76">
        <v>56</v>
      </c>
      <c r="G56" s="77">
        <v>950</v>
      </c>
      <c r="H56" s="4" t="s">
        <v>40</v>
      </c>
    </row>
    <row r="57" spans="2:8" ht="14.25">
      <c r="B57" s="73" t="s">
        <v>184</v>
      </c>
      <c r="C57" s="74" t="s">
        <v>241</v>
      </c>
      <c r="D57" s="74" t="s">
        <v>173</v>
      </c>
      <c r="E57" s="75"/>
      <c r="F57" s="76">
        <v>50</v>
      </c>
      <c r="G57" s="77">
        <v>950</v>
      </c>
      <c r="H57" s="4" t="s">
        <v>183</v>
      </c>
    </row>
    <row r="58" spans="2:8" ht="14.25">
      <c r="B58" s="49" t="s">
        <v>93</v>
      </c>
      <c r="C58" s="50" t="s">
        <v>210</v>
      </c>
      <c r="D58" s="50" t="s">
        <v>211</v>
      </c>
      <c r="E58" s="51"/>
      <c r="F58" s="52">
        <v>52</v>
      </c>
      <c r="G58" s="53">
        <v>2950</v>
      </c>
      <c r="H58" t="s">
        <v>92</v>
      </c>
    </row>
    <row r="59" spans="2:8" ht="14.25">
      <c r="B59" s="44" t="s">
        <v>134</v>
      </c>
      <c r="C59" s="45" t="s">
        <v>70</v>
      </c>
      <c r="D59" s="45"/>
      <c r="E59" s="46"/>
      <c r="F59" s="47">
        <v>50</v>
      </c>
      <c r="G59" s="48">
        <v>2200</v>
      </c>
      <c r="H59" s="4" t="s">
        <v>116</v>
      </c>
    </row>
    <row r="60" spans="2:8" ht="14.25">
      <c r="B60" s="44" t="s">
        <v>134</v>
      </c>
      <c r="C60" s="50" t="s">
        <v>70</v>
      </c>
      <c r="D60" s="45"/>
      <c r="E60" s="46"/>
      <c r="F60" s="47">
        <v>58</v>
      </c>
      <c r="G60" s="48">
        <v>2200</v>
      </c>
      <c r="H60" s="4" t="s">
        <v>133</v>
      </c>
    </row>
    <row r="61" spans="2:8" ht="14.25">
      <c r="B61" s="78" t="s">
        <v>219</v>
      </c>
      <c r="C61" s="74" t="s">
        <v>220</v>
      </c>
      <c r="D61" s="80" t="s">
        <v>221</v>
      </c>
      <c r="E61" s="81"/>
      <c r="F61" s="82">
        <v>56</v>
      </c>
      <c r="G61" s="83">
        <v>1550</v>
      </c>
      <c r="H61" t="s">
        <v>114</v>
      </c>
    </row>
    <row r="63" ht="14.25">
      <c r="G63">
        <f>SUM(G2:G62)</f>
        <v>75220</v>
      </c>
    </row>
    <row r="65" spans="3:5" ht="15" thickBot="1">
      <c r="C65" s="40" t="s">
        <v>248</v>
      </c>
      <c r="E65" s="56"/>
    </row>
    <row r="66" spans="2:8" ht="15" thickBot="1">
      <c r="B66" s="34" t="s">
        <v>73</v>
      </c>
      <c r="C66" s="43" t="s">
        <v>19</v>
      </c>
      <c r="D66" s="41"/>
      <c r="E66" s="31"/>
      <c r="F66" s="32">
        <v>52</v>
      </c>
      <c r="G66" s="33">
        <v>1750</v>
      </c>
      <c r="H66" t="s">
        <v>31</v>
      </c>
    </row>
    <row r="67" spans="2:8" ht="14.25">
      <c r="B67" s="78" t="s">
        <v>21</v>
      </c>
      <c r="C67" s="79" t="s">
        <v>19</v>
      </c>
      <c r="D67" s="80"/>
      <c r="E67" s="81"/>
      <c r="F67" s="82" t="s">
        <v>41</v>
      </c>
      <c r="G67" s="83">
        <v>1350</v>
      </c>
      <c r="H67" t="s">
        <v>36</v>
      </c>
    </row>
    <row r="68" spans="2:8" ht="15" thickBot="1">
      <c r="B68" s="44" t="s">
        <v>15</v>
      </c>
      <c r="C68" s="45" t="s">
        <v>19</v>
      </c>
      <c r="D68" s="45"/>
      <c r="E68" s="46"/>
      <c r="F68" s="47" t="s">
        <v>14</v>
      </c>
      <c r="G68" s="48">
        <v>340</v>
      </c>
      <c r="H68" s="4" t="s">
        <v>36</v>
      </c>
    </row>
    <row r="69" spans="2:8" ht="15" thickBot="1">
      <c r="B69" s="34" t="s">
        <v>16</v>
      </c>
      <c r="C69" s="43" t="s">
        <v>19</v>
      </c>
      <c r="D69" s="41"/>
      <c r="E69" s="31"/>
      <c r="F69" s="32" t="s">
        <v>22</v>
      </c>
      <c r="G69" s="33">
        <v>390</v>
      </c>
      <c r="H69" s="4" t="s">
        <v>36</v>
      </c>
    </row>
    <row r="70" spans="2:8" s="4" customFormat="1" ht="15" thickBot="1">
      <c r="B70" s="34" t="s">
        <v>32</v>
      </c>
      <c r="C70" s="43" t="s">
        <v>19</v>
      </c>
      <c r="D70" s="41"/>
      <c r="E70" s="31"/>
      <c r="F70" s="32">
        <v>52</v>
      </c>
      <c r="G70" s="33">
        <v>950</v>
      </c>
      <c r="H70" s="105" t="s">
        <v>198</v>
      </c>
    </row>
    <row r="71" spans="2:8" ht="14.25">
      <c r="B71" s="34" t="s">
        <v>11</v>
      </c>
      <c r="C71" s="43" t="s">
        <v>249</v>
      </c>
      <c r="D71" s="41" t="s">
        <v>188</v>
      </c>
      <c r="E71" s="31"/>
      <c r="F71" s="32" t="s">
        <v>22</v>
      </c>
      <c r="G71" s="33">
        <v>450</v>
      </c>
      <c r="H71" t="s">
        <v>80</v>
      </c>
    </row>
    <row r="72" spans="2:8" ht="15" thickBot="1">
      <c r="B72" s="44" t="s">
        <v>118</v>
      </c>
      <c r="C72" s="45" t="s">
        <v>119</v>
      </c>
      <c r="D72" s="45"/>
      <c r="E72" s="46"/>
      <c r="F72" s="47" t="s">
        <v>17</v>
      </c>
      <c r="G72" s="48">
        <v>2550</v>
      </c>
      <c r="H72" t="s">
        <v>117</v>
      </c>
    </row>
    <row r="73" spans="2:8" ht="15" thickBot="1">
      <c r="B73" s="34" t="s">
        <v>126</v>
      </c>
      <c r="C73" s="43" t="s">
        <v>178</v>
      </c>
      <c r="D73" s="41" t="s">
        <v>226</v>
      </c>
      <c r="E73" s="31"/>
      <c r="F73" s="32" t="s">
        <v>12</v>
      </c>
      <c r="G73" s="33">
        <v>2350</v>
      </c>
      <c r="H73" t="s">
        <v>122</v>
      </c>
    </row>
    <row r="74" spans="2:8" ht="14.25">
      <c r="B74" s="34" t="s">
        <v>126</v>
      </c>
      <c r="C74" s="43" t="s">
        <v>178</v>
      </c>
      <c r="D74" s="41"/>
      <c r="E74" s="31"/>
      <c r="F74" s="32" t="s">
        <v>14</v>
      </c>
      <c r="G74" s="33">
        <v>2350</v>
      </c>
      <c r="H74" t="s">
        <v>177</v>
      </c>
    </row>
    <row r="75" spans="2:8" ht="14.25">
      <c r="B75" s="78" t="s">
        <v>156</v>
      </c>
      <c r="C75" s="80" t="s">
        <v>23</v>
      </c>
      <c r="D75" s="80"/>
      <c r="E75" s="81"/>
      <c r="F75" s="82" t="s">
        <v>13</v>
      </c>
      <c r="G75" s="83">
        <v>1350</v>
      </c>
      <c r="H75" s="4" t="s">
        <v>179</v>
      </c>
    </row>
    <row r="76" ht="14.25">
      <c r="G76">
        <f>SUM(G66:G75)</f>
        <v>13830</v>
      </c>
    </row>
  </sheetData>
  <sheetProtection/>
  <hyperlinks>
    <hyperlink ref="H10" r:id="rId1" display="Клякс@  taw Oddry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2010-09-01T17:12:08Z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