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<sst xmlns="http://schemas.openxmlformats.org/spreadsheetml/2006/main" count="676" uniqueCount="230">
  <si>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</si>
  <si>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</si>
  <si>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</si>
  <si>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</si>
  <si>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</si>
  <si>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</si>
  <si>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</si>
  <si>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</si>
  <si>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</si>
  <si>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</si>
  <si>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</si>
  <si>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0705-1</t>
  </si>
  <si>
    <t xml:space="preserve">pivirinka </t>
  </si>
  <si>
    <t>0704</t>
  </si>
  <si>
    <t>46/48</t>
  </si>
  <si>
    <t>48/50</t>
  </si>
  <si>
    <t>Н6 Н18 или любой</t>
  </si>
  <si>
    <t>Lulia</t>
  </si>
  <si>
    <t>0420</t>
  </si>
  <si>
    <t>0421</t>
  </si>
  <si>
    <t>0418</t>
  </si>
  <si>
    <t>0419</t>
  </si>
  <si>
    <t>Н3</t>
  </si>
  <si>
    <t>Н6</t>
  </si>
  <si>
    <t>Alida</t>
  </si>
  <si>
    <t>44/46</t>
  </si>
  <si>
    <t>Н18 Н7 Н17</t>
  </si>
  <si>
    <t>0708-1</t>
  </si>
  <si>
    <t>Н12 Н14</t>
  </si>
  <si>
    <t>Евгения Гурлева</t>
  </si>
  <si>
    <t>S7207</t>
  </si>
  <si>
    <t>М2 М3</t>
  </si>
  <si>
    <t>ТАЛИКА</t>
  </si>
  <si>
    <t>мама Лара</t>
  </si>
  <si>
    <t>ТАТКА74</t>
  </si>
  <si>
    <t>0717-2</t>
  </si>
  <si>
    <t>Н1</t>
  </si>
  <si>
    <t>Мама Света</t>
  </si>
  <si>
    <t>ТатьянаСт</t>
  </si>
  <si>
    <t>0222</t>
  </si>
  <si>
    <t>Ира Л</t>
  </si>
  <si>
    <t>M3</t>
  </si>
  <si>
    <t>42/44</t>
  </si>
  <si>
    <t>1 или любой</t>
  </si>
  <si>
    <t>5 4 3 2 1</t>
  </si>
  <si>
    <t>ValenTina</t>
  </si>
  <si>
    <t>Н 206</t>
  </si>
  <si>
    <t>Н10 Н6 Н7</t>
  </si>
  <si>
    <t>0832</t>
  </si>
  <si>
    <t>L</t>
  </si>
  <si>
    <t>С109 А09</t>
  </si>
  <si>
    <t>svetulek</t>
  </si>
  <si>
    <t>0802</t>
  </si>
  <si>
    <t>А09 Н31</t>
  </si>
  <si>
    <t>Ingrid</t>
  </si>
  <si>
    <t>Н6 Н18</t>
  </si>
  <si>
    <t>Елена КР</t>
  </si>
  <si>
    <t>Н211</t>
  </si>
  <si>
    <t>Н01</t>
  </si>
  <si>
    <t>любой</t>
  </si>
  <si>
    <t>o.v.yudina</t>
  </si>
  <si>
    <t>Н15</t>
  </si>
  <si>
    <t>ELENA99.77</t>
  </si>
  <si>
    <t>0837-1</t>
  </si>
  <si>
    <t>А09 С6 С103</t>
  </si>
  <si>
    <t>Елена Драгунова</t>
  </si>
  <si>
    <t>0744-3</t>
  </si>
  <si>
    <t>R3</t>
  </si>
  <si>
    <t>0765-1</t>
  </si>
  <si>
    <t>Н41</t>
  </si>
  <si>
    <t>0743-1</t>
  </si>
  <si>
    <t>любой кроме черного</t>
  </si>
  <si>
    <t>0838</t>
  </si>
  <si>
    <t>0764-1</t>
  </si>
  <si>
    <t>50/52</t>
  </si>
  <si>
    <t>Meant For Love</t>
  </si>
  <si>
    <t>Y10</t>
  </si>
  <si>
    <t>0744-1</t>
  </si>
  <si>
    <t>0217</t>
  </si>
  <si>
    <t>S2</t>
  </si>
  <si>
    <t>Якудза</t>
  </si>
  <si>
    <t>0751-1</t>
  </si>
  <si>
    <t>H31  H33</t>
  </si>
  <si>
    <t>S 743</t>
  </si>
  <si>
    <t>S12 S9 S7</t>
  </si>
  <si>
    <t>Майра</t>
  </si>
  <si>
    <t>М4 М2</t>
  </si>
  <si>
    <t>0722-3</t>
  </si>
  <si>
    <t xml:space="preserve"> Y10 Y1</t>
  </si>
  <si>
    <t>XL</t>
  </si>
  <si>
    <t>tashaT</t>
  </si>
  <si>
    <t xml:space="preserve">S7207 </t>
  </si>
  <si>
    <t>М2</t>
  </si>
  <si>
    <t>ЛЕВ64</t>
  </si>
  <si>
    <t>Н40 Н41</t>
  </si>
  <si>
    <t>H5 Н1</t>
  </si>
  <si>
    <t>Н17 Н7 Н6 Н18</t>
  </si>
  <si>
    <t>ALLA83</t>
  </si>
  <si>
    <t>crazy89</t>
  </si>
  <si>
    <t>H 218</t>
  </si>
  <si>
    <t>Н40</t>
  </si>
  <si>
    <t>Vtoroe_serdce</t>
  </si>
  <si>
    <t>1</t>
  </si>
  <si>
    <t>Иришка Д</t>
  </si>
  <si>
    <t>S 744</t>
  </si>
  <si>
    <t>S13  S10</t>
  </si>
  <si>
    <t>S 743-1</t>
  </si>
  <si>
    <t>baginia</t>
  </si>
  <si>
    <t>0807</t>
  </si>
  <si>
    <t>М</t>
  </si>
  <si>
    <t>С6</t>
  </si>
  <si>
    <t>Н-32</t>
  </si>
  <si>
    <t>0755</t>
  </si>
  <si>
    <t>S</t>
  </si>
  <si>
    <t>Н-31</t>
  </si>
  <si>
    <t>tnt</t>
  </si>
  <si>
    <t xml:space="preserve">0421 </t>
  </si>
  <si>
    <t>татаро - монгольское иго</t>
  </si>
  <si>
    <t>0748</t>
  </si>
  <si>
    <t>А3 А4 А5</t>
  </si>
  <si>
    <t>0223</t>
  </si>
  <si>
    <t>YB 535  Y10</t>
  </si>
  <si>
    <t>S12 S13 S8</t>
  </si>
  <si>
    <t>0731</t>
  </si>
  <si>
    <t>H4 H2 A09 H1 H12</t>
  </si>
  <si>
    <t>Джулюшка</t>
  </si>
  <si>
    <t>H 210</t>
  </si>
  <si>
    <t>H 209</t>
  </si>
  <si>
    <t>Н01 Н02</t>
  </si>
  <si>
    <t>Н02  Н01</t>
  </si>
  <si>
    <t>мамочка82</t>
  </si>
  <si>
    <t>3 (2)</t>
  </si>
  <si>
    <t>0702</t>
  </si>
  <si>
    <t>М3 М2 М4</t>
  </si>
  <si>
    <t>Bulka</t>
  </si>
  <si>
    <t xml:space="preserve">3 4 5 </t>
  </si>
  <si>
    <t>А3 А4</t>
  </si>
  <si>
    <t>S12 на замену любой</t>
  </si>
  <si>
    <t>Н7</t>
  </si>
  <si>
    <t>0706-1</t>
  </si>
  <si>
    <t>52/54</t>
  </si>
  <si>
    <t>Н12</t>
  </si>
  <si>
    <t>54/56</t>
  </si>
  <si>
    <t>Н17 Н7</t>
  </si>
  <si>
    <t>Н1 Н5</t>
  </si>
  <si>
    <t>S8 S 13</t>
  </si>
  <si>
    <t>0726</t>
  </si>
  <si>
    <t>YB535</t>
  </si>
  <si>
    <t>галя</t>
  </si>
  <si>
    <t xml:space="preserve">S 744 </t>
  </si>
  <si>
    <t>ЖУЖА2010</t>
  </si>
  <si>
    <t>H12 H14 H7</t>
  </si>
  <si>
    <t>А3</t>
  </si>
  <si>
    <t>C6</t>
  </si>
  <si>
    <t>C109</t>
  </si>
  <si>
    <t>А09</t>
  </si>
  <si>
    <t>Н18 или любой</t>
  </si>
  <si>
    <t>Н18</t>
  </si>
  <si>
    <t>Н7 Н17</t>
  </si>
  <si>
    <t>М3</t>
  </si>
  <si>
    <t>4 3 2 1</t>
  </si>
  <si>
    <t>Н10</t>
  </si>
  <si>
    <t>Н6 Н7</t>
  </si>
  <si>
    <t>Н31</t>
  </si>
  <si>
    <t>С6 С103</t>
  </si>
  <si>
    <t>pivirinka Елена Драгунова</t>
  </si>
  <si>
    <t>любой кроме А09</t>
  </si>
  <si>
    <t>H33</t>
  </si>
  <si>
    <t>H31</t>
  </si>
  <si>
    <t>М4</t>
  </si>
  <si>
    <t>Y1</t>
  </si>
  <si>
    <t xml:space="preserve"> Y10</t>
  </si>
  <si>
    <t>Н5</t>
  </si>
  <si>
    <t>S13</t>
  </si>
  <si>
    <t>S10</t>
  </si>
  <si>
    <t>M</t>
  </si>
  <si>
    <t xml:space="preserve">YB 535 </t>
  </si>
  <si>
    <t xml:space="preserve">S12 </t>
  </si>
  <si>
    <t>S13 S8</t>
  </si>
  <si>
    <t>S8</t>
  </si>
  <si>
    <t xml:space="preserve">H4 </t>
  </si>
  <si>
    <t>H2 A09 H1 H12</t>
  </si>
  <si>
    <t xml:space="preserve">М3 </t>
  </si>
  <si>
    <t>М2 М4</t>
  </si>
  <si>
    <t>Н17</t>
  </si>
  <si>
    <t>Н209</t>
  </si>
  <si>
    <t>Н02</t>
  </si>
  <si>
    <t>Н210</t>
  </si>
  <si>
    <t>4 5</t>
  </si>
  <si>
    <t xml:space="preserve">Н12 </t>
  </si>
  <si>
    <t>Н14 Н7</t>
  </si>
  <si>
    <t>svetulek Майра</t>
  </si>
  <si>
    <t>Lulia мама Лара Мама Света Якудза Майра tnt иго</t>
  </si>
  <si>
    <t xml:space="preserve"> всего 4 сар</t>
  </si>
  <si>
    <t>Н218</t>
  </si>
  <si>
    <t>горка1</t>
  </si>
  <si>
    <t>SvetlanaS</t>
  </si>
  <si>
    <t>0769</t>
  </si>
  <si>
    <t>702</t>
  </si>
  <si>
    <t>Н7 Y10</t>
  </si>
  <si>
    <t>misti_2</t>
  </si>
  <si>
    <t>0825</t>
  </si>
  <si>
    <t>С5</t>
  </si>
  <si>
    <t>0216</t>
  </si>
  <si>
    <t>оплачиваю я</t>
  </si>
  <si>
    <t>Natavanya оплач</t>
  </si>
  <si>
    <t>http://forum.sibmama.ru/profile.php?mode=viewprofile&amp;u=45675</t>
  </si>
  <si>
    <t>njilina</t>
  </si>
  <si>
    <t>56/58</t>
  </si>
  <si>
    <t>Н17 Н5</t>
  </si>
  <si>
    <t>Олива</t>
  </si>
  <si>
    <t>0726-5</t>
  </si>
  <si>
    <t>2 5  1</t>
  </si>
  <si>
    <t>S4 Н18 Н3 S2</t>
  </si>
  <si>
    <t>5 1</t>
  </si>
  <si>
    <t xml:space="preserve">S4 </t>
  </si>
  <si>
    <t>Н18 Н3 S2</t>
  </si>
  <si>
    <t>смс об опл</t>
  </si>
  <si>
    <t>Н32</t>
  </si>
  <si>
    <r>
      <t xml:space="preserve">S12 </t>
    </r>
    <r>
      <rPr>
        <sz val="11"/>
        <color indexed="10"/>
        <rFont val="Calibri"/>
        <family val="2"/>
      </rPr>
      <t>или S13</t>
    </r>
  </si>
  <si>
    <r>
      <rPr>
        <sz val="11"/>
        <color indexed="10"/>
        <rFont val="Calibri"/>
        <family val="2"/>
      </rPr>
      <t xml:space="preserve">А3 </t>
    </r>
    <r>
      <rPr>
        <sz val="11"/>
        <color indexed="30"/>
        <rFont val="Calibri"/>
        <family val="2"/>
      </rPr>
      <t>А4</t>
    </r>
  </si>
  <si>
    <t>ДОЗАКАЗ</t>
  </si>
  <si>
    <t>Н14</t>
  </si>
  <si>
    <t>S12</t>
  </si>
  <si>
    <t>S9 S7</t>
  </si>
  <si>
    <t>H40</t>
  </si>
  <si>
    <t>H41</t>
  </si>
  <si>
    <t>Н7 Н6 Н18</t>
  </si>
  <si>
    <t>иго</t>
  </si>
  <si>
    <t>А4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</si>
</sst>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55"/>
      <name val="Verdana"/>
      <family val="2"/>
    </font>
    <font>
      <sz val="11"/>
      <color indexed="55"/>
      <name val="Calibri"/>
      <family val="2"/>
    </font>
    <font>
      <sz val="10"/>
      <color indexed="10"/>
      <name val="Verdana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0" tint="-0.3499799966812134"/>
      <name val="Verdana"/>
      <family val="2"/>
    </font>
    <font>
      <sz val="11"/>
      <color theme="0" tint="-0.3499799966812134"/>
      <name val="Calibri"/>
      <family val="2"/>
    </font>
    <font>
      <sz val="10"/>
      <color rgb="FFFF0000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4" fillId="0" borderId="0" xfId="0" applyNumberFormat="1" applyFont="1" applyBorder="1" applyAlignment="1">
      <alignment/>
    </xf>
    <xf numFmtId="0" fontId="22" fillId="33" borderId="10" xfId="0" applyFont="1" applyFill="1" applyBorder="1" applyAlignment="1">
      <alignment/>
    </xf>
    <xf numFmtId="8" fontId="22" fillId="0" borderId="0" xfId="0" applyNumberFormat="1" applyFont="1" applyAlignment="1">
      <alignment/>
    </xf>
    <xf numFmtId="8" fontId="2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6" fillId="0" borderId="0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Border="1" applyAlignment="1">
      <alignment horizontal="right"/>
    </xf>
    <xf numFmtId="49" fontId="47" fillId="0" borderId="0" xfId="0" applyNumberFormat="1" applyFont="1" applyAlignment="1">
      <alignment/>
    </xf>
    <xf numFmtId="49" fontId="48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49" fontId="37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49" fontId="50" fillId="0" borderId="0" xfId="0" applyNumberFormat="1" applyFont="1" applyFill="1" applyAlignment="1">
      <alignment/>
    </xf>
    <xf numFmtId="164" fontId="44" fillId="0" borderId="0" xfId="0" applyNumberFormat="1" applyFont="1" applyAlignment="1">
      <alignment/>
    </xf>
    <xf numFmtId="8" fontId="44" fillId="0" borderId="0" xfId="0" applyNumberFormat="1" applyFont="1" applyAlignment="1">
      <alignment/>
    </xf>
    <xf numFmtId="0" fontId="49" fillId="0" borderId="0" xfId="0" applyFont="1" applyFill="1" applyAlignment="1">
      <alignment/>
    </xf>
    <xf numFmtId="49" fontId="49" fillId="0" borderId="0" xfId="0" applyNumberFormat="1" applyFont="1" applyFill="1" applyAlignment="1">
      <alignment horizontal="center"/>
    </xf>
    <xf numFmtId="164" fontId="49" fillId="0" borderId="0" xfId="0" applyNumberFormat="1" applyFont="1" applyFill="1" applyAlignment="1">
      <alignment/>
    </xf>
    <xf numFmtId="8" fontId="49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51" fillId="0" borderId="0" xfId="0" applyFont="1" applyFill="1" applyAlignment="1">
      <alignment/>
    </xf>
    <xf numFmtId="49" fontId="52" fillId="0" borderId="0" xfId="0" applyNumberFormat="1" applyFont="1" applyFill="1" applyAlignment="1">
      <alignment/>
    </xf>
    <xf numFmtId="0" fontId="51" fillId="0" borderId="0" xfId="0" applyFont="1" applyFill="1" applyAlignment="1">
      <alignment horizontal="center"/>
    </xf>
    <xf numFmtId="49" fontId="51" fillId="0" borderId="0" xfId="0" applyNumberFormat="1" applyFont="1" applyFill="1" applyAlignment="1">
      <alignment horizontal="center"/>
    </xf>
    <xf numFmtId="164" fontId="51" fillId="0" borderId="0" xfId="0" applyNumberFormat="1" applyFont="1" applyFill="1" applyAlignment="1">
      <alignment/>
    </xf>
    <xf numFmtId="8" fontId="51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164" fontId="51" fillId="0" borderId="0" xfId="0" applyNumberFormat="1" applyFont="1" applyAlignment="1">
      <alignment/>
    </xf>
    <xf numFmtId="8" fontId="51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4" fontId="0" fillId="0" borderId="0" xfId="0" applyNumberFormat="1" applyFill="1" applyAlignment="1">
      <alignment horizontal="center"/>
    </xf>
    <xf numFmtId="164" fontId="2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9" fontId="4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51" fillId="0" borderId="0" xfId="0" applyFont="1" applyFill="1" applyBorder="1" applyAlignment="1">
      <alignment/>
    </xf>
    <xf numFmtId="8" fontId="51" fillId="0" borderId="0" xfId="0" applyNumberFormat="1" applyFont="1" applyFill="1" applyBorder="1" applyAlignment="1">
      <alignment/>
    </xf>
    <xf numFmtId="44" fontId="0" fillId="0" borderId="0" xfId="43" applyFont="1" applyFill="1" applyAlignment="1">
      <alignment/>
    </xf>
    <xf numFmtId="44" fontId="51" fillId="0" borderId="0" xfId="43" applyFont="1" applyFill="1" applyAlignment="1">
      <alignment/>
    </xf>
    <xf numFmtId="44" fontId="0" fillId="0" borderId="0" xfId="43" applyFont="1" applyFill="1" applyBorder="1" applyAlignment="1">
      <alignment/>
    </xf>
    <xf numFmtId="44" fontId="22" fillId="0" borderId="0" xfId="43" applyFont="1" applyAlignment="1">
      <alignment/>
    </xf>
    <xf numFmtId="44" fontId="0" fillId="0" borderId="0" xfId="43" applyFont="1" applyBorder="1" applyAlignment="1">
      <alignment wrapText="1"/>
    </xf>
    <xf numFmtId="49" fontId="52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 horizontal="center"/>
    </xf>
    <xf numFmtId="44" fontId="51" fillId="0" borderId="0" xfId="43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4" fontId="22" fillId="0" borderId="0" xfId="43" applyFont="1" applyFill="1" applyBorder="1" applyAlignment="1">
      <alignment/>
    </xf>
    <xf numFmtId="8" fontId="22" fillId="0" borderId="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7" xfId="0" applyNumberFormat="1" applyBorder="1" applyAlignment="1">
      <alignment horizontal="left"/>
    </xf>
    <xf numFmtId="44" fontId="0" fillId="0" borderId="0" xfId="0" applyNumberFormat="1" applyAlignment="1">
      <alignment/>
    </xf>
    <xf numFmtId="49" fontId="22" fillId="0" borderId="14" xfId="0" applyNumberFormat="1" applyFont="1" applyFill="1" applyBorder="1" applyAlignment="1">
      <alignment/>
    </xf>
    <xf numFmtId="49" fontId="22" fillId="0" borderId="15" xfId="0" applyNumberFormat="1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22" fillId="0" borderId="20" xfId="0" applyFont="1" applyFill="1" applyBorder="1" applyAlignment="1">
      <alignment/>
    </xf>
    <xf numFmtId="0" fontId="22" fillId="0" borderId="20" xfId="0" applyFont="1" applyFill="1" applyBorder="1" applyAlignment="1">
      <alignment horizontal="right"/>
    </xf>
    <xf numFmtId="0" fontId="22" fillId="0" borderId="21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44" fillId="0" borderId="21" xfId="0" applyFont="1" applyBorder="1" applyAlignment="1">
      <alignment/>
    </xf>
    <xf numFmtId="49" fontId="0" fillId="7" borderId="11" xfId="0" applyNumberForma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7" borderId="12" xfId="0" applyFill="1" applyBorder="1" applyAlignment="1">
      <alignment/>
    </xf>
    <xf numFmtId="0" fontId="0" fillId="7" borderId="12" xfId="0" applyFill="1" applyBorder="1" applyAlignment="1">
      <alignment horizontal="right"/>
    </xf>
    <xf numFmtId="0" fontId="0" fillId="7" borderId="13" xfId="0" applyFill="1" applyBorder="1" applyAlignment="1">
      <alignment/>
    </xf>
    <xf numFmtId="49" fontId="0" fillId="7" borderId="19" xfId="0" applyNumberFormat="1" applyFill="1" applyBorder="1" applyAlignment="1">
      <alignment/>
    </xf>
    <xf numFmtId="49" fontId="0" fillId="7" borderId="20" xfId="0" applyNumberFormat="1" applyFill="1" applyBorder="1" applyAlignment="1">
      <alignment horizontal="left"/>
    </xf>
    <xf numFmtId="0" fontId="0" fillId="7" borderId="20" xfId="0" applyFill="1" applyBorder="1" applyAlignment="1">
      <alignment horizontal="left"/>
    </xf>
    <xf numFmtId="0" fontId="0" fillId="7" borderId="20" xfId="0" applyFill="1" applyBorder="1" applyAlignment="1">
      <alignment/>
    </xf>
    <xf numFmtId="0" fontId="0" fillId="7" borderId="20" xfId="0" applyFill="1" applyBorder="1" applyAlignment="1">
      <alignment horizontal="right"/>
    </xf>
    <xf numFmtId="0" fontId="0" fillId="7" borderId="21" xfId="0" applyFill="1" applyBorder="1" applyAlignment="1">
      <alignment/>
    </xf>
    <xf numFmtId="49" fontId="0" fillId="7" borderId="14" xfId="0" applyNumberFormat="1" applyFill="1" applyBorder="1" applyAlignment="1">
      <alignment/>
    </xf>
    <xf numFmtId="49" fontId="0" fillId="7" borderId="15" xfId="0" applyNumberFormat="1" applyFill="1" applyBorder="1" applyAlignment="1">
      <alignment horizontal="left"/>
    </xf>
    <xf numFmtId="49" fontId="0" fillId="7" borderId="11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/>
    </xf>
    <xf numFmtId="0" fontId="0" fillId="34" borderId="0" xfId="0" applyFill="1" applyAlignment="1">
      <alignment/>
    </xf>
    <xf numFmtId="49" fontId="47" fillId="34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49" fontId="0" fillId="34" borderId="0" xfId="0" applyNumberFormat="1" applyFill="1" applyAlignment="1">
      <alignment horizontal="center"/>
    </xf>
    <xf numFmtId="164" fontId="0" fillId="34" borderId="0" xfId="0" applyNumberFormat="1" applyFont="1" applyFill="1" applyAlignment="1">
      <alignment/>
    </xf>
    <xf numFmtId="8" fontId="0" fillId="34" borderId="0" xfId="0" applyNumberFormat="1" applyFill="1" applyAlignment="1">
      <alignment/>
    </xf>
    <xf numFmtId="8" fontId="22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44" fontId="0" fillId="34" borderId="0" xfId="43" applyFont="1" applyFill="1" applyAlignment="1">
      <alignment/>
    </xf>
    <xf numFmtId="0" fontId="22" fillId="34" borderId="0" xfId="0" applyFont="1" applyFill="1" applyBorder="1" applyAlignment="1">
      <alignment/>
    </xf>
    <xf numFmtId="8" fontId="0" fillId="34" borderId="0" xfId="0" applyNumberFormat="1" applyFill="1" applyBorder="1" applyAlignment="1">
      <alignment/>
    </xf>
    <xf numFmtId="49" fontId="47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4" fontId="0" fillId="34" borderId="0" xfId="43" applyFon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37" fillId="0" borderId="0" xfId="0" applyNumberFormat="1" applyFont="1" applyAlignment="1">
      <alignment/>
    </xf>
    <xf numFmtId="0" fontId="22" fillId="7" borderId="21" xfId="0" applyFont="1" applyFill="1" applyBorder="1" applyAlignment="1">
      <alignment/>
    </xf>
    <xf numFmtId="0" fontId="51" fillId="34" borderId="0" xfId="0" applyFont="1" applyFill="1" applyAlignment="1">
      <alignment/>
    </xf>
    <xf numFmtId="49" fontId="52" fillId="34" borderId="0" xfId="0" applyNumberFormat="1" applyFont="1" applyFill="1" applyAlignment="1">
      <alignment/>
    </xf>
    <xf numFmtId="0" fontId="51" fillId="34" borderId="0" xfId="0" applyFont="1" applyFill="1" applyAlignment="1">
      <alignment horizontal="center"/>
    </xf>
    <xf numFmtId="49" fontId="51" fillId="34" borderId="0" xfId="0" applyNumberFormat="1" applyFont="1" applyFill="1" applyAlignment="1">
      <alignment horizontal="center"/>
    </xf>
    <xf numFmtId="164" fontId="51" fillId="34" borderId="0" xfId="0" applyNumberFormat="1" applyFont="1" applyFill="1" applyAlignment="1">
      <alignment/>
    </xf>
    <xf numFmtId="8" fontId="51" fillId="34" borderId="0" xfId="0" applyNumberFormat="1" applyFont="1" applyFill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182" sqref="G182"/>
    </sheetView>
  </sheetViews>
  <sheetFormatPr defaultColWidth="9.140625" defaultRowHeight="15"/>
  <cols>
    <col min="1" max="1" width="16.7109375" style="0" customWidth="1"/>
    <col min="2" max="2" width="23.7109375" style="29" customWidth="1"/>
    <col min="3" max="3" width="8.28125" style="24" customWidth="1"/>
    <col min="4" max="4" width="25.28125" style="37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54.28125" style="0" customWidth="1"/>
  </cols>
  <sheetData>
    <row r="1" spans="1:10" ht="31.5" customHeight="1">
      <c r="A1" s="2" t="s">
        <v>0</v>
      </c>
      <c r="B1" s="25" t="s">
        <v>1</v>
      </c>
      <c r="C1" s="2" t="s">
        <v>9</v>
      </c>
      <c r="D1" s="33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9" ht="15" thickBot="1">
      <c r="A2" s="5" t="s">
        <v>12</v>
      </c>
      <c r="B2" s="26"/>
      <c r="C2" s="21"/>
      <c r="D2" s="34"/>
      <c r="E2" s="5"/>
      <c r="F2" s="5"/>
      <c r="G2" s="13"/>
      <c r="H2" s="5"/>
      <c r="I2" s="6"/>
    </row>
    <row r="3" spans="1:9" s="4" customFormat="1" ht="15" thickTop="1">
      <c r="A3" s="16"/>
      <c r="B3" s="27" t="s">
        <v>48</v>
      </c>
      <c r="C3" s="22" t="s">
        <v>49</v>
      </c>
      <c r="D3" s="35" t="s">
        <v>50</v>
      </c>
      <c r="E3" s="17">
        <v>0</v>
      </c>
      <c r="F3" s="18"/>
      <c r="G3" s="19"/>
      <c r="H3" s="20"/>
      <c r="I3" s="18"/>
    </row>
    <row r="4" spans="1:9" s="4" customFormat="1" ht="14.25">
      <c r="A4" s="16"/>
      <c r="B4" s="27" t="s">
        <v>11</v>
      </c>
      <c r="C4" s="22" t="s">
        <v>15</v>
      </c>
      <c r="D4" s="35" t="s">
        <v>16</v>
      </c>
      <c r="E4" s="17">
        <v>0</v>
      </c>
      <c r="F4" s="18"/>
      <c r="G4" s="19"/>
      <c r="H4" s="20"/>
      <c r="I4" s="18"/>
    </row>
    <row r="5" spans="1:9" ht="14.25">
      <c r="A5" s="10"/>
      <c r="B5" s="28" t="s">
        <v>7</v>
      </c>
      <c r="C5" s="23"/>
      <c r="D5" s="36"/>
      <c r="E5" s="1">
        <f>SUM(E3:E4)</f>
        <v>0</v>
      </c>
      <c r="F5" s="12">
        <f>E5*1.15</f>
        <v>0</v>
      </c>
      <c r="G5" s="15"/>
      <c r="H5" s="11"/>
      <c r="I5" s="11">
        <f>H5-F5-G5</f>
        <v>0</v>
      </c>
    </row>
    <row r="6" spans="1:9" ht="15" thickBot="1">
      <c r="A6" s="5" t="s">
        <v>17</v>
      </c>
      <c r="B6" s="26"/>
      <c r="C6" s="21"/>
      <c r="D6" s="34"/>
      <c r="E6" s="5"/>
      <c r="F6" s="5"/>
      <c r="G6" s="13"/>
      <c r="H6" s="5"/>
      <c r="I6" s="6"/>
    </row>
    <row r="7" spans="1:9" s="4" customFormat="1" ht="15" thickTop="1">
      <c r="A7" s="16"/>
      <c r="B7" s="27" t="s">
        <v>19</v>
      </c>
      <c r="C7" s="22" t="s">
        <v>131</v>
      </c>
      <c r="D7" s="35"/>
      <c r="E7" s="17">
        <v>0</v>
      </c>
      <c r="F7" s="18"/>
      <c r="G7" s="19"/>
      <c r="H7" s="20"/>
      <c r="I7" s="18"/>
    </row>
    <row r="8" spans="1:9" s="49" customFormat="1" ht="14.25">
      <c r="A8" s="45"/>
      <c r="B8" s="30" t="s">
        <v>20</v>
      </c>
      <c r="C8" s="32" t="s">
        <v>131</v>
      </c>
      <c r="D8" s="46"/>
      <c r="E8" s="47"/>
      <c r="F8" s="48"/>
      <c r="G8" s="48"/>
      <c r="H8" s="47"/>
      <c r="I8" s="48"/>
    </row>
    <row r="9" spans="1:9" s="49" customFormat="1" ht="14.25">
      <c r="A9" s="45"/>
      <c r="B9" s="30" t="s">
        <v>21</v>
      </c>
      <c r="C9" s="32" t="s">
        <v>131</v>
      </c>
      <c r="D9" s="46"/>
      <c r="E9" s="47"/>
      <c r="F9" s="48"/>
      <c r="G9" s="48"/>
      <c r="H9" s="47"/>
      <c r="I9" s="48"/>
    </row>
    <row r="10" spans="1:9" s="60" customFormat="1" ht="14.25">
      <c r="A10" s="57"/>
      <c r="B10" s="31" t="s">
        <v>132</v>
      </c>
      <c r="C10" s="58" t="s">
        <v>15</v>
      </c>
      <c r="D10" s="59" t="s">
        <v>23</v>
      </c>
      <c r="E10" s="65">
        <v>0</v>
      </c>
      <c r="F10" s="19"/>
      <c r="G10" s="19"/>
      <c r="H10" s="65"/>
      <c r="I10" s="19"/>
    </row>
    <row r="11" spans="1:9" s="56" customFormat="1" ht="14.25">
      <c r="A11" s="50">
        <v>450</v>
      </c>
      <c r="B11" s="51" t="s">
        <v>13</v>
      </c>
      <c r="C11" s="52" t="s">
        <v>15</v>
      </c>
      <c r="D11" s="53" t="s">
        <v>22</v>
      </c>
      <c r="E11" s="61"/>
      <c r="F11" s="62"/>
      <c r="G11" s="62"/>
      <c r="H11" s="61"/>
      <c r="I11" s="62"/>
    </row>
    <row r="12" spans="1:9" s="4" customFormat="1" ht="14.25">
      <c r="A12" s="16"/>
      <c r="B12" s="31" t="s">
        <v>11</v>
      </c>
      <c r="C12" s="22" t="s">
        <v>15</v>
      </c>
      <c r="D12" s="35" t="s">
        <v>23</v>
      </c>
      <c r="E12" s="7">
        <v>0</v>
      </c>
      <c r="F12" s="8"/>
      <c r="G12" s="14"/>
      <c r="H12" s="9"/>
      <c r="I12" s="8"/>
    </row>
    <row r="13" spans="1:9" s="41" customFormat="1" ht="14.25">
      <c r="A13" s="38">
        <v>420</v>
      </c>
      <c r="B13" s="42" t="s">
        <v>27</v>
      </c>
      <c r="C13" s="39" t="s">
        <v>15</v>
      </c>
      <c r="D13" s="40" t="s">
        <v>61</v>
      </c>
      <c r="E13" s="43"/>
      <c r="F13" s="44"/>
      <c r="G13" s="44"/>
      <c r="H13" s="43"/>
      <c r="I13" s="44"/>
    </row>
    <row r="14" spans="1:9" ht="14.25">
      <c r="A14" s="10"/>
      <c r="B14" s="28" t="s">
        <v>7</v>
      </c>
      <c r="C14" s="23"/>
      <c r="D14" s="36"/>
      <c r="E14" s="1">
        <f>SUM(E7:E12)</f>
        <v>0</v>
      </c>
      <c r="F14" s="12">
        <f>E14*1.15</f>
        <v>0</v>
      </c>
      <c r="G14" s="15"/>
      <c r="H14" s="11"/>
      <c r="I14" s="11">
        <f>H14-F14-G14</f>
        <v>0</v>
      </c>
    </row>
    <row r="15" spans="1:9" ht="15" thickBot="1">
      <c r="A15" s="5" t="s">
        <v>24</v>
      </c>
      <c r="B15" s="26"/>
      <c r="C15" s="21"/>
      <c r="D15" s="34"/>
      <c r="E15" s="5"/>
      <c r="F15" s="5"/>
      <c r="G15" s="13"/>
      <c r="H15" s="5"/>
      <c r="I15" s="6"/>
    </row>
    <row r="16" spans="1:9" ht="15" thickTop="1">
      <c r="A16" s="16"/>
      <c r="B16" s="27" t="s">
        <v>11</v>
      </c>
      <c r="C16" s="22" t="s">
        <v>25</v>
      </c>
      <c r="D16" s="35" t="s">
        <v>26</v>
      </c>
      <c r="E16" s="17">
        <v>0</v>
      </c>
      <c r="F16" s="18"/>
      <c r="G16" s="19"/>
      <c r="H16" s="20"/>
      <c r="I16" s="18"/>
    </row>
    <row r="17" spans="1:9" s="56" customFormat="1" ht="14.25">
      <c r="A17" s="50">
        <v>420</v>
      </c>
      <c r="B17" s="51" t="s">
        <v>27</v>
      </c>
      <c r="C17" s="52" t="s">
        <v>25</v>
      </c>
      <c r="D17" s="53" t="s">
        <v>28</v>
      </c>
      <c r="E17" s="61"/>
      <c r="F17" s="62"/>
      <c r="G17" s="62"/>
      <c r="H17" s="61"/>
      <c r="I17" s="62"/>
    </row>
    <row r="18" spans="1:9" ht="14.25">
      <c r="A18" s="10"/>
      <c r="B18" s="28" t="s">
        <v>7</v>
      </c>
      <c r="C18" s="23"/>
      <c r="D18" s="36"/>
      <c r="E18" s="1">
        <f>SUM(E16:E17)</f>
        <v>0</v>
      </c>
      <c r="F18" s="12">
        <f>E18*1.15</f>
        <v>0</v>
      </c>
      <c r="G18" s="15"/>
      <c r="H18" s="11"/>
      <c r="I18" s="11">
        <f>H18-F18-G18</f>
        <v>0</v>
      </c>
    </row>
    <row r="19" spans="1:9" ht="15" thickBot="1">
      <c r="A19" s="5" t="s">
        <v>29</v>
      </c>
      <c r="B19" s="26"/>
      <c r="C19" s="21"/>
      <c r="D19" s="34"/>
      <c r="E19" s="5"/>
      <c r="F19" s="5"/>
      <c r="G19" s="13"/>
      <c r="H19" s="5"/>
      <c r="I19" s="6"/>
    </row>
    <row r="20" spans="1:9" ht="15" thickTop="1">
      <c r="A20" s="16"/>
      <c r="B20" s="27" t="s">
        <v>30</v>
      </c>
      <c r="C20" s="22" t="s">
        <v>14</v>
      </c>
      <c r="D20" s="35" t="s">
        <v>31</v>
      </c>
      <c r="E20" s="17">
        <v>0</v>
      </c>
      <c r="F20" s="18"/>
      <c r="G20" s="19"/>
      <c r="H20" s="20"/>
      <c r="I20" s="18"/>
    </row>
    <row r="21" spans="1:9" s="41" customFormat="1" ht="14.25">
      <c r="A21" s="38"/>
      <c r="B21" s="42"/>
      <c r="C21" s="39"/>
      <c r="D21" s="40"/>
      <c r="E21" s="43"/>
      <c r="F21" s="44"/>
      <c r="G21" s="44"/>
      <c r="H21" s="43"/>
      <c r="I21" s="44"/>
    </row>
    <row r="22" spans="1:9" ht="14.25">
      <c r="A22" s="10"/>
      <c r="B22" s="28" t="s">
        <v>7</v>
      </c>
      <c r="C22" s="23"/>
      <c r="D22" s="36"/>
      <c r="E22" s="1">
        <f>SUM(E20:E21)</f>
        <v>0</v>
      </c>
      <c r="F22" s="12">
        <f>E22*1.15</f>
        <v>0</v>
      </c>
      <c r="G22" s="15"/>
      <c r="H22" s="11"/>
      <c r="I22" s="11">
        <f>H22-F22-G22</f>
        <v>0</v>
      </c>
    </row>
    <row r="23" spans="1:9" ht="15" thickBot="1">
      <c r="A23" s="5" t="s">
        <v>32</v>
      </c>
      <c r="B23" s="26"/>
      <c r="C23" s="21"/>
      <c r="D23" s="34"/>
      <c r="E23" s="5"/>
      <c r="F23" s="5"/>
      <c r="G23" s="13"/>
      <c r="H23" s="5"/>
      <c r="I23" s="6"/>
    </row>
    <row r="24" spans="1:9" s="4" customFormat="1" ht="15" thickTop="1">
      <c r="A24" s="16" t="s">
        <v>193</v>
      </c>
      <c r="B24" s="27" t="s">
        <v>19</v>
      </c>
      <c r="C24" s="22">
        <v>1</v>
      </c>
      <c r="D24" s="35"/>
      <c r="E24" s="17">
        <v>0</v>
      </c>
      <c r="F24" s="18"/>
      <c r="G24" s="19"/>
      <c r="H24" s="20"/>
      <c r="I24" s="18"/>
    </row>
    <row r="25" spans="1:9" s="4" customFormat="1" ht="14.25">
      <c r="A25" s="16"/>
      <c r="B25" s="27" t="s">
        <v>19</v>
      </c>
      <c r="C25" s="22">
        <v>3</v>
      </c>
      <c r="D25" s="35"/>
      <c r="E25" s="17">
        <v>0</v>
      </c>
      <c r="F25" s="18"/>
      <c r="G25" s="19"/>
      <c r="H25" s="20"/>
      <c r="I25" s="18"/>
    </row>
    <row r="26" spans="1:9" s="60" customFormat="1" ht="14.25">
      <c r="A26" s="57"/>
      <c r="B26" s="31" t="s">
        <v>21</v>
      </c>
      <c r="C26" s="58">
        <v>1</v>
      </c>
      <c r="D26" s="59"/>
      <c r="E26" s="65">
        <v>0</v>
      </c>
      <c r="F26" s="19"/>
      <c r="G26" s="19"/>
      <c r="H26" s="65"/>
      <c r="I26" s="19"/>
    </row>
    <row r="27" spans="1:9" s="60" customFormat="1" ht="14.25">
      <c r="A27" s="57"/>
      <c r="B27" s="31" t="s">
        <v>21</v>
      </c>
      <c r="C27" s="58">
        <v>3</v>
      </c>
      <c r="D27" s="59"/>
      <c r="E27" s="65">
        <v>0</v>
      </c>
      <c r="F27" s="19"/>
      <c r="G27" s="19"/>
      <c r="H27" s="65"/>
      <c r="I27" s="19"/>
    </row>
    <row r="28" spans="1:9" s="4" customFormat="1" ht="14.25">
      <c r="A28" s="16"/>
      <c r="B28" s="30" t="s">
        <v>20</v>
      </c>
      <c r="C28" s="32">
        <v>1</v>
      </c>
      <c r="D28" s="35"/>
      <c r="E28" s="17"/>
      <c r="F28" s="18"/>
      <c r="G28" s="19"/>
      <c r="H28" s="20"/>
      <c r="I28" s="18"/>
    </row>
    <row r="29" spans="1:9" ht="14.25">
      <c r="A29" s="16"/>
      <c r="B29" s="30" t="s">
        <v>20</v>
      </c>
      <c r="C29" s="32">
        <v>3</v>
      </c>
      <c r="D29" s="35"/>
      <c r="E29" s="7"/>
      <c r="F29" s="8"/>
      <c r="G29" s="14"/>
      <c r="H29" s="9"/>
      <c r="I29" s="8"/>
    </row>
    <row r="30" spans="1:9" ht="14.25">
      <c r="A30" s="10"/>
      <c r="B30" s="28" t="s">
        <v>7</v>
      </c>
      <c r="C30" s="23"/>
      <c r="D30" s="36"/>
      <c r="E30" s="1">
        <f>SUM(E24:E29)</f>
        <v>0</v>
      </c>
      <c r="F30" s="12">
        <f>E30*1.15</f>
        <v>0</v>
      </c>
      <c r="G30" s="15"/>
      <c r="H30" s="11"/>
      <c r="I30" s="11">
        <f>H30-F30-G30</f>
        <v>0</v>
      </c>
    </row>
    <row r="31" spans="1:9" ht="15" thickBot="1">
      <c r="A31" s="5" t="s">
        <v>33</v>
      </c>
      <c r="B31" s="26"/>
      <c r="C31" s="21"/>
      <c r="D31" s="34"/>
      <c r="E31" s="5"/>
      <c r="F31" s="5"/>
      <c r="G31" s="13"/>
      <c r="H31" s="5"/>
      <c r="I31" s="6"/>
    </row>
    <row r="32" spans="1:9" ht="15" thickTop="1">
      <c r="A32" s="16"/>
      <c r="B32" s="27" t="s">
        <v>19</v>
      </c>
      <c r="C32" s="22">
        <v>3</v>
      </c>
      <c r="D32" s="35"/>
      <c r="E32" s="7">
        <v>0</v>
      </c>
      <c r="F32" s="8"/>
      <c r="G32" s="14"/>
      <c r="H32" s="9"/>
      <c r="I32" s="8"/>
    </row>
    <row r="33" spans="1:9" s="4" customFormat="1" ht="14.25">
      <c r="A33" s="16"/>
      <c r="B33" s="27"/>
      <c r="C33" s="22"/>
      <c r="D33" s="35"/>
      <c r="E33" s="7"/>
      <c r="F33" s="8"/>
      <c r="G33" s="14"/>
      <c r="H33" s="9"/>
      <c r="I33" s="8"/>
    </row>
    <row r="34" spans="1:9" ht="14.25">
      <c r="A34" s="10"/>
      <c r="B34" s="28" t="s">
        <v>7</v>
      </c>
      <c r="C34" s="23"/>
      <c r="D34" s="36"/>
      <c r="E34" s="1">
        <f>SUM(E32:E33)</f>
        <v>0</v>
      </c>
      <c r="F34" s="12">
        <f>E34*1.15</f>
        <v>0</v>
      </c>
      <c r="G34" s="15"/>
      <c r="H34" s="11"/>
      <c r="I34" s="11">
        <f>H34-F34-G34</f>
        <v>0</v>
      </c>
    </row>
    <row r="35" spans="1:9" ht="15" thickBot="1">
      <c r="A35" s="5" t="s">
        <v>34</v>
      </c>
      <c r="B35" s="26"/>
      <c r="C35" s="21"/>
      <c r="D35" s="34"/>
      <c r="E35" s="5"/>
      <c r="F35" s="5"/>
      <c r="G35" s="13"/>
      <c r="H35" s="5"/>
      <c r="I35" s="6"/>
    </row>
    <row r="36" spans="1:9" ht="15" thickTop="1">
      <c r="A36" s="16"/>
      <c r="B36" s="27" t="s">
        <v>35</v>
      </c>
      <c r="C36" s="22" t="s">
        <v>15</v>
      </c>
      <c r="D36" s="35" t="s">
        <v>36</v>
      </c>
      <c r="E36" s="17">
        <v>0</v>
      </c>
      <c r="F36" s="18"/>
      <c r="G36" s="19"/>
      <c r="H36" s="20"/>
      <c r="I36" s="18"/>
    </row>
    <row r="37" spans="1:9" ht="14.25">
      <c r="A37" s="16"/>
      <c r="B37" s="27"/>
      <c r="C37" s="22"/>
      <c r="D37" s="35"/>
      <c r="E37" s="7"/>
      <c r="F37" s="8"/>
      <c r="G37" s="14"/>
      <c r="H37" s="9"/>
      <c r="I37" s="8"/>
    </row>
    <row r="38" spans="1:9" ht="14.25">
      <c r="A38" s="10"/>
      <c r="B38" s="28" t="s">
        <v>7</v>
      </c>
      <c r="C38" s="23"/>
      <c r="D38" s="36"/>
      <c r="E38" s="1">
        <f>SUM(E36:E37)</f>
        <v>0</v>
      </c>
      <c r="F38" s="12">
        <f>E38*1.15</f>
        <v>0</v>
      </c>
      <c r="G38" s="15"/>
      <c r="H38" s="11"/>
      <c r="I38" s="11">
        <f>H38-F38-G38</f>
        <v>0</v>
      </c>
    </row>
    <row r="39" spans="1:9" ht="15" thickBot="1">
      <c r="A39" s="5" t="s">
        <v>37</v>
      </c>
      <c r="B39" s="26"/>
      <c r="C39" s="21"/>
      <c r="D39" s="34"/>
      <c r="E39" s="5"/>
      <c r="F39" s="5"/>
      <c r="G39" s="13"/>
      <c r="H39" s="5"/>
      <c r="I39" s="6"/>
    </row>
    <row r="40" spans="1:9" ht="15" thickTop="1">
      <c r="A40" s="16"/>
      <c r="B40" s="27" t="s">
        <v>19</v>
      </c>
      <c r="C40" s="22">
        <v>3</v>
      </c>
      <c r="D40" s="35"/>
      <c r="E40" s="17">
        <v>0</v>
      </c>
      <c r="F40" s="18"/>
      <c r="G40" s="19"/>
      <c r="H40" s="20"/>
      <c r="I40" s="18"/>
    </row>
    <row r="41" spans="1:9" ht="14.25">
      <c r="A41" s="16"/>
      <c r="B41" s="30" t="s">
        <v>18</v>
      </c>
      <c r="C41" s="32">
        <v>3</v>
      </c>
      <c r="D41" s="35"/>
      <c r="E41" s="7"/>
      <c r="F41" s="8"/>
      <c r="G41" s="14"/>
      <c r="H41" s="9"/>
      <c r="I41" s="8"/>
    </row>
    <row r="42" spans="1:9" s="4" customFormat="1" ht="14.25">
      <c r="A42" s="16"/>
      <c r="B42" s="30" t="s">
        <v>21</v>
      </c>
      <c r="C42" s="32">
        <v>3</v>
      </c>
      <c r="D42" s="35"/>
      <c r="E42" s="7"/>
      <c r="F42" s="8"/>
      <c r="G42" s="14"/>
      <c r="H42" s="9"/>
      <c r="I42" s="8"/>
    </row>
    <row r="43" spans="1:9" ht="14.25">
      <c r="A43" s="10"/>
      <c r="B43" s="28" t="s">
        <v>7</v>
      </c>
      <c r="C43" s="23"/>
      <c r="D43" s="36"/>
      <c r="E43" s="1">
        <f>SUM(E40:E41)</f>
        <v>0</v>
      </c>
      <c r="F43" s="12">
        <f>E43*1.15</f>
        <v>0</v>
      </c>
      <c r="G43" s="15"/>
      <c r="H43" s="11"/>
      <c r="I43" s="11">
        <f>H43-F43-G43</f>
        <v>0</v>
      </c>
    </row>
    <row r="44" spans="1:9" ht="15" thickBot="1">
      <c r="A44" s="5" t="s">
        <v>38</v>
      </c>
      <c r="B44" s="26"/>
      <c r="C44" s="21"/>
      <c r="D44" s="34"/>
      <c r="E44" s="5"/>
      <c r="F44" s="5"/>
      <c r="G44" s="13"/>
      <c r="H44" s="5"/>
      <c r="I44" s="6"/>
    </row>
    <row r="45" spans="1:9" ht="15" thickTop="1">
      <c r="A45" s="16" t="s">
        <v>204</v>
      </c>
      <c r="B45" s="27" t="s">
        <v>39</v>
      </c>
      <c r="C45" s="22" t="s">
        <v>15</v>
      </c>
      <c r="D45" s="35" t="s">
        <v>43</v>
      </c>
      <c r="E45" s="17">
        <v>0</v>
      </c>
      <c r="F45" s="18"/>
      <c r="G45" s="19"/>
      <c r="H45" s="20"/>
      <c r="I45" s="18"/>
    </row>
    <row r="46" spans="1:9" ht="14.25">
      <c r="A46" s="16"/>
      <c r="B46" s="27" t="s">
        <v>39</v>
      </c>
      <c r="C46" s="22" t="s">
        <v>42</v>
      </c>
      <c r="D46" s="35" t="s">
        <v>44</v>
      </c>
      <c r="E46" s="7">
        <v>0</v>
      </c>
      <c r="F46" s="8"/>
      <c r="G46" s="14"/>
      <c r="H46" s="9"/>
      <c r="I46" s="8"/>
    </row>
    <row r="47" spans="1:9" ht="14.25">
      <c r="A47" s="10"/>
      <c r="B47" s="28" t="s">
        <v>7</v>
      </c>
      <c r="C47" s="23"/>
      <c r="D47" s="36"/>
      <c r="E47" s="1">
        <f>SUM(E45:E46)</f>
        <v>0</v>
      </c>
      <c r="F47" s="12">
        <f>E47*1.15</f>
        <v>0</v>
      </c>
      <c r="G47" s="15"/>
      <c r="H47" s="11"/>
      <c r="I47" s="11">
        <f>H47-F47-G47</f>
        <v>0</v>
      </c>
    </row>
    <row r="48" spans="1:9" ht="15" thickBot="1">
      <c r="A48" s="5" t="s">
        <v>40</v>
      </c>
      <c r="B48" s="26"/>
      <c r="C48" s="21"/>
      <c r="D48" s="34"/>
      <c r="E48" s="5"/>
      <c r="F48" s="5"/>
      <c r="G48" s="13"/>
      <c r="H48" s="5"/>
      <c r="I48" s="6"/>
    </row>
    <row r="49" spans="1:9" ht="15" thickTop="1">
      <c r="A49" s="16"/>
      <c r="B49" s="27" t="s">
        <v>30</v>
      </c>
      <c r="C49" s="22" t="s">
        <v>15</v>
      </c>
      <c r="D49" s="35" t="s">
        <v>41</v>
      </c>
      <c r="E49" s="17">
        <v>0</v>
      </c>
      <c r="F49" s="18"/>
      <c r="G49" s="19"/>
      <c r="H49" s="20"/>
      <c r="I49" s="18"/>
    </row>
    <row r="50" spans="1:9" ht="14.25">
      <c r="A50" s="16"/>
      <c r="B50" s="27"/>
      <c r="C50" s="22"/>
      <c r="D50" s="35"/>
      <c r="E50" s="7"/>
      <c r="F50" s="8"/>
      <c r="G50" s="14"/>
      <c r="H50" s="9"/>
      <c r="I50" s="8"/>
    </row>
    <row r="51" spans="1:9" ht="14.25">
      <c r="A51" s="10"/>
      <c r="B51" s="28" t="s">
        <v>7</v>
      </c>
      <c r="C51" s="23"/>
      <c r="D51" s="36"/>
      <c r="E51" s="1">
        <f>SUM(E49:E50)</f>
        <v>0</v>
      </c>
      <c r="F51" s="12">
        <f>E51*1.15</f>
        <v>0</v>
      </c>
      <c r="G51" s="15"/>
      <c r="H51" s="11"/>
      <c r="I51" s="11">
        <f>H51-F51-G51</f>
        <v>0</v>
      </c>
    </row>
    <row r="52" spans="1:9" ht="15" thickBot="1">
      <c r="A52" s="5" t="s">
        <v>45</v>
      </c>
      <c r="B52" s="26"/>
      <c r="C52" s="21"/>
      <c r="D52" s="34"/>
      <c r="E52" s="5"/>
      <c r="F52" s="5"/>
      <c r="G52" s="13"/>
      <c r="H52" s="5"/>
      <c r="I52" s="6"/>
    </row>
    <row r="53" spans="1:9" ht="15" thickTop="1">
      <c r="A53" s="144"/>
      <c r="B53" s="145" t="s">
        <v>46</v>
      </c>
      <c r="C53" s="146">
        <v>48</v>
      </c>
      <c r="D53" s="147" t="s">
        <v>47</v>
      </c>
      <c r="E53" s="148">
        <v>950</v>
      </c>
      <c r="F53" s="149"/>
      <c r="G53" s="150"/>
      <c r="H53" s="151"/>
      <c r="I53" s="149"/>
    </row>
    <row r="54" spans="1:9" ht="14.25">
      <c r="A54" s="16"/>
      <c r="B54" s="27"/>
      <c r="C54" s="22"/>
      <c r="D54" s="35"/>
      <c r="E54" s="7"/>
      <c r="F54" s="8"/>
      <c r="G54" s="14"/>
      <c r="H54" s="9"/>
      <c r="I54" s="8"/>
    </row>
    <row r="55" spans="1:9" ht="14.25">
      <c r="A55" s="10"/>
      <c r="B55" s="28" t="s">
        <v>7</v>
      </c>
      <c r="C55" s="23"/>
      <c r="D55" s="36"/>
      <c r="E55" s="1">
        <f>SUM(E53:E54)</f>
        <v>950</v>
      </c>
      <c r="F55" s="12">
        <f>E55*1.15</f>
        <v>1092.5</v>
      </c>
      <c r="G55" s="15">
        <v>28</v>
      </c>
      <c r="H55" s="11">
        <v>1100</v>
      </c>
      <c r="I55" s="11">
        <f>H55-F55-G55</f>
        <v>-20.5</v>
      </c>
    </row>
    <row r="56" spans="1:9" ht="15" thickBot="1">
      <c r="A56" s="5" t="s">
        <v>51</v>
      </c>
      <c r="B56" s="26"/>
      <c r="C56" s="21"/>
      <c r="D56" s="34"/>
      <c r="E56" s="5"/>
      <c r="F56" s="5"/>
      <c r="G56" s="13"/>
      <c r="H56" s="5"/>
      <c r="I56" s="6"/>
    </row>
    <row r="57" spans="1:9" s="4" customFormat="1" ht="15" thickTop="1">
      <c r="A57" s="16"/>
      <c r="B57" s="27" t="s">
        <v>20</v>
      </c>
      <c r="C57" s="22">
        <v>3</v>
      </c>
      <c r="D57" s="35"/>
      <c r="E57" s="17">
        <v>0</v>
      </c>
      <c r="F57" s="18"/>
      <c r="G57" s="19"/>
      <c r="H57" s="20"/>
      <c r="I57" s="18"/>
    </row>
    <row r="58" spans="1:9" s="49" customFormat="1" ht="14.25">
      <c r="A58" s="45"/>
      <c r="B58" s="30" t="s">
        <v>19</v>
      </c>
      <c r="C58" s="32">
        <v>3</v>
      </c>
      <c r="D58" s="46"/>
      <c r="E58" s="47"/>
      <c r="F58" s="48"/>
      <c r="G58" s="48"/>
      <c r="H58" s="47"/>
      <c r="I58" s="48"/>
    </row>
    <row r="59" spans="1:9" s="4" customFormat="1" ht="14.25">
      <c r="A59" s="144"/>
      <c r="B59" s="145" t="s">
        <v>52</v>
      </c>
      <c r="C59" s="146" t="s">
        <v>49</v>
      </c>
      <c r="D59" s="147" t="s">
        <v>53</v>
      </c>
      <c r="E59" s="148">
        <v>550</v>
      </c>
      <c r="F59" s="149"/>
      <c r="G59" s="150"/>
      <c r="H59" s="151"/>
      <c r="I59" s="149"/>
    </row>
    <row r="60" spans="1:9" ht="14.25">
      <c r="A60" s="144"/>
      <c r="B60" s="145" t="s">
        <v>87</v>
      </c>
      <c r="C60" s="146" t="s">
        <v>89</v>
      </c>
      <c r="D60" s="147" t="s">
        <v>59</v>
      </c>
      <c r="E60" s="148">
        <v>750</v>
      </c>
      <c r="F60" s="149"/>
      <c r="G60" s="150"/>
      <c r="H60" s="151"/>
      <c r="I60" s="149"/>
    </row>
    <row r="61" spans="1:9" ht="14.25">
      <c r="A61" s="10"/>
      <c r="B61" s="28" t="s">
        <v>7</v>
      </c>
      <c r="C61" s="23"/>
      <c r="D61" s="36"/>
      <c r="E61" s="1">
        <f>SUM(E57:E60)</f>
        <v>1300</v>
      </c>
      <c r="F61" s="12">
        <f>E61*1.15</f>
        <v>1494.9999999999998</v>
      </c>
      <c r="G61" s="15">
        <v>56</v>
      </c>
      <c r="H61" s="11">
        <v>1500</v>
      </c>
      <c r="I61" s="11">
        <f>H61-F61-G61</f>
        <v>-50.99999999999977</v>
      </c>
    </row>
    <row r="62" spans="1:9" ht="15" thickBot="1">
      <c r="A62" s="5" t="s">
        <v>54</v>
      </c>
      <c r="B62" s="26"/>
      <c r="C62" s="21"/>
      <c r="D62" s="34"/>
      <c r="E62" s="5"/>
      <c r="F62" s="5"/>
      <c r="G62" s="13"/>
      <c r="H62" s="5"/>
      <c r="I62" s="6"/>
    </row>
    <row r="63" spans="1:9" ht="15" thickTop="1">
      <c r="A63" s="16"/>
      <c r="B63" s="27" t="s">
        <v>11</v>
      </c>
      <c r="C63" s="22" t="s">
        <v>15</v>
      </c>
      <c r="D63" s="35" t="s">
        <v>55</v>
      </c>
      <c r="E63" s="17">
        <v>0</v>
      </c>
      <c r="F63" s="18"/>
      <c r="G63" s="19"/>
      <c r="H63" s="20"/>
      <c r="I63" s="18"/>
    </row>
    <row r="64" spans="1:9" ht="14.25">
      <c r="A64" s="16"/>
      <c r="B64" s="27"/>
      <c r="C64" s="22"/>
      <c r="D64" s="35"/>
      <c r="E64" s="7"/>
      <c r="F64" s="8"/>
      <c r="G64" s="14"/>
      <c r="H64" s="9"/>
      <c r="I64" s="8"/>
    </row>
    <row r="65" spans="1:9" ht="14.25">
      <c r="A65" s="10"/>
      <c r="B65" s="28" t="s">
        <v>7</v>
      </c>
      <c r="C65" s="23"/>
      <c r="D65" s="36"/>
      <c r="E65" s="1">
        <f>SUM(E63:E64)</f>
        <v>0</v>
      </c>
      <c r="F65" s="12">
        <f>E65*1.15</f>
        <v>0</v>
      </c>
      <c r="G65" s="15"/>
      <c r="H65" s="11"/>
      <c r="I65" s="11">
        <f>H65-F65-G65</f>
        <v>0</v>
      </c>
    </row>
    <row r="66" spans="1:9" ht="15" thickBot="1">
      <c r="A66" s="5" t="s">
        <v>56</v>
      </c>
      <c r="B66" s="26"/>
      <c r="C66" s="21"/>
      <c r="D66" s="34"/>
      <c r="E66" s="5"/>
      <c r="F66" s="5"/>
      <c r="G66" s="13"/>
      <c r="H66" s="5"/>
      <c r="I66" s="6"/>
    </row>
    <row r="67" spans="1:9" ht="15" thickTop="1">
      <c r="A67" s="16"/>
      <c r="B67" s="27" t="s">
        <v>57</v>
      </c>
      <c r="C67" s="22">
        <v>50</v>
      </c>
      <c r="D67" s="35" t="s">
        <v>58</v>
      </c>
      <c r="E67" s="17">
        <v>0</v>
      </c>
      <c r="F67" s="18"/>
      <c r="G67" s="19"/>
      <c r="H67" s="20"/>
      <c r="I67" s="18"/>
    </row>
    <row r="68" spans="1:9" ht="14.25">
      <c r="A68" s="16"/>
      <c r="B68" s="27"/>
      <c r="C68" s="22"/>
      <c r="D68" s="35"/>
      <c r="E68" s="7"/>
      <c r="F68" s="8"/>
      <c r="G68" s="14"/>
      <c r="H68" s="9"/>
      <c r="I68" s="8"/>
    </row>
    <row r="69" spans="1:9" ht="14.25">
      <c r="A69" s="10"/>
      <c r="B69" s="28" t="s">
        <v>7</v>
      </c>
      <c r="C69" s="23"/>
      <c r="D69" s="36"/>
      <c r="E69" s="1">
        <f>SUM(E67:E68)</f>
        <v>0</v>
      </c>
      <c r="F69" s="12">
        <f>E69*1.15</f>
        <v>0</v>
      </c>
      <c r="G69" s="15"/>
      <c r="H69" s="11"/>
      <c r="I69" s="11">
        <f>H69-F69-G69</f>
        <v>0</v>
      </c>
    </row>
    <row r="70" spans="1:9" ht="15" thickBot="1">
      <c r="A70" s="5" t="s">
        <v>60</v>
      </c>
      <c r="B70" s="26"/>
      <c r="C70" s="21"/>
      <c r="D70" s="34"/>
      <c r="E70" s="5"/>
      <c r="F70" s="5"/>
      <c r="G70" s="13"/>
      <c r="H70" s="5"/>
      <c r="I70" s="6"/>
    </row>
    <row r="71" spans="1:10" ht="15" thickTop="1">
      <c r="A71" s="16" t="s">
        <v>205</v>
      </c>
      <c r="B71" s="27" t="s">
        <v>27</v>
      </c>
      <c r="C71" s="22" t="s">
        <v>15</v>
      </c>
      <c r="D71" s="35" t="s">
        <v>61</v>
      </c>
      <c r="E71" s="17">
        <v>0</v>
      </c>
      <c r="F71" s="18"/>
      <c r="G71" s="19"/>
      <c r="H71" s="20"/>
      <c r="I71" s="18"/>
      <c r="J71" t="s">
        <v>206</v>
      </c>
    </row>
    <row r="72" spans="1:9" ht="14.25">
      <c r="A72" s="16"/>
      <c r="B72" s="27"/>
      <c r="C72" s="22"/>
      <c r="D72" s="35"/>
      <c r="E72" s="7"/>
      <c r="F72" s="8"/>
      <c r="G72" s="14"/>
      <c r="H72" s="9"/>
      <c r="I72" s="8"/>
    </row>
    <row r="73" spans="1:9" ht="14.25">
      <c r="A73" s="10"/>
      <c r="B73" s="28" t="s">
        <v>7</v>
      </c>
      <c r="C73" s="23"/>
      <c r="D73" s="36"/>
      <c r="E73" s="1">
        <f>SUM(E71:E72)</f>
        <v>0</v>
      </c>
      <c r="F73" s="12">
        <f>E73*1.15</f>
        <v>0</v>
      </c>
      <c r="G73" s="15"/>
      <c r="H73" s="11"/>
      <c r="I73" s="11">
        <f>H73-F73-G73</f>
        <v>0</v>
      </c>
    </row>
    <row r="74" spans="1:9" ht="15" thickBot="1">
      <c r="A74" s="5" t="s">
        <v>62</v>
      </c>
      <c r="B74" s="26"/>
      <c r="C74" s="21"/>
      <c r="D74" s="34"/>
      <c r="E74" s="5"/>
      <c r="F74" s="5"/>
      <c r="G74" s="13"/>
      <c r="H74" s="5"/>
      <c r="I74" s="6"/>
    </row>
    <row r="75" spans="1:9" ht="15" thickTop="1">
      <c r="A75" s="144"/>
      <c r="B75" s="145" t="s">
        <v>63</v>
      </c>
      <c r="C75" s="146" t="s">
        <v>25</v>
      </c>
      <c r="D75" s="147" t="s">
        <v>64</v>
      </c>
      <c r="E75" s="148">
        <v>1850</v>
      </c>
      <c r="F75" s="149"/>
      <c r="G75" s="150"/>
      <c r="H75" s="151"/>
      <c r="I75" s="149"/>
    </row>
    <row r="76" spans="1:9" ht="14.25">
      <c r="A76" s="16"/>
      <c r="B76" s="27"/>
      <c r="C76" s="22"/>
      <c r="D76" s="35"/>
      <c r="E76" s="7"/>
      <c r="F76" s="8"/>
      <c r="G76" s="14"/>
      <c r="H76" s="9"/>
      <c r="I76" s="8"/>
    </row>
    <row r="77" spans="1:9" ht="14.25">
      <c r="A77" s="10"/>
      <c r="B77" s="28" t="s">
        <v>7</v>
      </c>
      <c r="C77" s="23"/>
      <c r="D77" s="36"/>
      <c r="E77" s="1">
        <f>SUM(E75:E76)</f>
        <v>1850</v>
      </c>
      <c r="F77" s="12">
        <f>E77*1.15</f>
        <v>2127.5</v>
      </c>
      <c r="G77" s="15">
        <v>28</v>
      </c>
      <c r="H77" s="11">
        <v>2200</v>
      </c>
      <c r="I77" s="11">
        <f>H77-F77-G77</f>
        <v>44.5</v>
      </c>
    </row>
    <row r="78" spans="1:9" ht="15" thickBot="1">
      <c r="A78" s="5" t="s">
        <v>65</v>
      </c>
      <c r="B78" s="26"/>
      <c r="C78" s="21"/>
      <c r="D78" s="34"/>
      <c r="E78" s="5"/>
      <c r="F78" s="5"/>
      <c r="G78" s="13"/>
      <c r="H78" s="5"/>
      <c r="I78" s="6"/>
    </row>
    <row r="79" spans="1:9" ht="15" thickTop="1">
      <c r="A79" s="16"/>
      <c r="B79" s="27" t="s">
        <v>66</v>
      </c>
      <c r="C79" s="22" t="s">
        <v>74</v>
      </c>
      <c r="D79" s="35" t="s">
        <v>67</v>
      </c>
      <c r="E79" s="17">
        <v>0</v>
      </c>
      <c r="F79" s="18"/>
      <c r="G79" s="19"/>
      <c r="H79" s="20"/>
      <c r="I79" s="18"/>
    </row>
    <row r="80" spans="1:9" s="56" customFormat="1" ht="14.25">
      <c r="A80" s="50">
        <v>1850</v>
      </c>
      <c r="B80" s="51" t="s">
        <v>68</v>
      </c>
      <c r="C80" s="52" t="s">
        <v>74</v>
      </c>
      <c r="D80" s="53" t="s">
        <v>69</v>
      </c>
      <c r="E80" s="54"/>
      <c r="F80" s="55"/>
      <c r="G80" s="55"/>
      <c r="H80" s="54"/>
      <c r="I80" s="55"/>
    </row>
    <row r="81" spans="1:9" s="4" customFormat="1" ht="14.25">
      <c r="A81" s="144"/>
      <c r="B81" s="145" t="s">
        <v>70</v>
      </c>
      <c r="C81" s="146" t="s">
        <v>15</v>
      </c>
      <c r="D81" s="147" t="s">
        <v>71</v>
      </c>
      <c r="E81" s="148">
        <v>1150</v>
      </c>
      <c r="F81" s="149"/>
      <c r="G81" s="150"/>
      <c r="H81" s="151"/>
      <c r="I81" s="149"/>
    </row>
    <row r="82" spans="1:9" s="56" customFormat="1" ht="14.25">
      <c r="A82" s="50">
        <v>950</v>
      </c>
      <c r="B82" s="51" t="s">
        <v>72</v>
      </c>
      <c r="C82" s="52" t="s">
        <v>15</v>
      </c>
      <c r="D82" s="53" t="s">
        <v>71</v>
      </c>
      <c r="E82" s="54"/>
      <c r="F82" s="55"/>
      <c r="G82" s="55"/>
      <c r="H82" s="54"/>
      <c r="I82" s="55"/>
    </row>
    <row r="83" spans="1:9" s="4" customFormat="1" ht="14.25">
      <c r="A83" s="16"/>
      <c r="B83" s="27" t="s">
        <v>11</v>
      </c>
      <c r="C83" s="22" t="s">
        <v>15</v>
      </c>
      <c r="D83" s="35" t="s">
        <v>59</v>
      </c>
      <c r="E83" s="17">
        <v>0</v>
      </c>
      <c r="F83" s="18"/>
      <c r="G83" s="19"/>
      <c r="H83" s="20"/>
      <c r="I83" s="18"/>
    </row>
    <row r="84" spans="1:9" s="4" customFormat="1" ht="14.25">
      <c r="A84" s="16"/>
      <c r="B84" s="27" t="s">
        <v>39</v>
      </c>
      <c r="C84" s="22" t="s">
        <v>14</v>
      </c>
      <c r="D84" s="35" t="s">
        <v>59</v>
      </c>
      <c r="E84" s="17">
        <v>0</v>
      </c>
      <c r="F84" s="18"/>
      <c r="G84" s="19"/>
      <c r="H84" s="20"/>
      <c r="I84" s="18"/>
    </row>
    <row r="85" spans="1:9" ht="14.25">
      <c r="A85" s="144"/>
      <c r="B85" s="145" t="s">
        <v>73</v>
      </c>
      <c r="C85" s="146" t="s">
        <v>14</v>
      </c>
      <c r="D85" s="147" t="s">
        <v>59</v>
      </c>
      <c r="E85" s="148">
        <v>2050</v>
      </c>
      <c r="F85" s="149"/>
      <c r="G85" s="150"/>
      <c r="H85" s="151"/>
      <c r="I85" s="149"/>
    </row>
    <row r="86" spans="1:9" ht="14.25">
      <c r="A86" s="10"/>
      <c r="B86" s="28" t="s">
        <v>7</v>
      </c>
      <c r="C86" s="23"/>
      <c r="D86" s="36"/>
      <c r="E86" s="1">
        <f>SUM(E79:E85)</f>
        <v>3200</v>
      </c>
      <c r="F86" s="12">
        <f>E86*1.15</f>
        <v>3679.9999999999995</v>
      </c>
      <c r="G86" s="15">
        <v>56</v>
      </c>
      <c r="H86" s="11">
        <v>3700</v>
      </c>
      <c r="I86" s="11">
        <f>H86-F86-G86</f>
        <v>-35.999999999999545</v>
      </c>
    </row>
    <row r="87" spans="1:9" ht="15" thickBot="1">
      <c r="A87" s="5" t="s">
        <v>75</v>
      </c>
      <c r="B87" s="26"/>
      <c r="C87" s="21"/>
      <c r="D87" s="34"/>
      <c r="E87" s="5"/>
      <c r="F87" s="5"/>
      <c r="G87" s="13"/>
      <c r="H87" s="5"/>
      <c r="I87" s="6"/>
    </row>
    <row r="88" spans="1:9" ht="15" thickTop="1">
      <c r="A88" s="16"/>
      <c r="B88" s="27" t="s">
        <v>27</v>
      </c>
      <c r="C88" s="22" t="s">
        <v>25</v>
      </c>
      <c r="D88" s="35" t="s">
        <v>61</v>
      </c>
      <c r="E88" s="17">
        <v>0</v>
      </c>
      <c r="F88" s="18"/>
      <c r="G88" s="19"/>
      <c r="H88" s="20"/>
      <c r="I88" s="18"/>
    </row>
    <row r="89" spans="1:9" s="4" customFormat="1" ht="14.25">
      <c r="A89" s="16"/>
      <c r="B89" s="27" t="s">
        <v>70</v>
      </c>
      <c r="C89" s="22" t="s">
        <v>25</v>
      </c>
      <c r="D89" s="35" t="s">
        <v>76</v>
      </c>
      <c r="E89" s="17">
        <v>0</v>
      </c>
      <c r="F89" s="18"/>
      <c r="G89" s="19"/>
      <c r="H89" s="20"/>
      <c r="I89" s="18"/>
    </row>
    <row r="90" spans="1:9" s="56" customFormat="1" ht="14.25">
      <c r="A90" s="50">
        <v>1150</v>
      </c>
      <c r="B90" s="51" t="s">
        <v>77</v>
      </c>
      <c r="C90" s="52" t="s">
        <v>25</v>
      </c>
      <c r="D90" s="53" t="s">
        <v>76</v>
      </c>
      <c r="E90" s="54"/>
      <c r="F90" s="55"/>
      <c r="G90" s="55"/>
      <c r="H90" s="54"/>
      <c r="I90" s="55"/>
    </row>
    <row r="91" spans="1:9" ht="14.25">
      <c r="A91" s="144"/>
      <c r="B91" s="145" t="s">
        <v>78</v>
      </c>
      <c r="C91" s="146">
        <v>46</v>
      </c>
      <c r="D91" s="147" t="s">
        <v>79</v>
      </c>
      <c r="E91" s="148">
        <v>1450</v>
      </c>
      <c r="F91" s="149"/>
      <c r="G91" s="150"/>
      <c r="H91" s="151"/>
      <c r="I91" s="149"/>
    </row>
    <row r="92" spans="1:9" s="56" customFormat="1" ht="14.25">
      <c r="A92" s="50">
        <v>1750</v>
      </c>
      <c r="B92" s="51" t="s">
        <v>203</v>
      </c>
      <c r="C92" s="52">
        <v>46</v>
      </c>
      <c r="D92" s="53" t="s">
        <v>157</v>
      </c>
      <c r="E92" s="61"/>
      <c r="F92" s="62"/>
      <c r="G92" s="62"/>
      <c r="H92" s="61"/>
      <c r="I92" s="62"/>
    </row>
    <row r="93" spans="1:9" ht="14.25">
      <c r="A93" s="10"/>
      <c r="B93" s="28" t="s">
        <v>7</v>
      </c>
      <c r="C93" s="23"/>
      <c r="D93" s="36"/>
      <c r="E93" s="1">
        <f>SUM(E88:E91)</f>
        <v>1450</v>
      </c>
      <c r="F93" s="12">
        <f>E93*1.15</f>
        <v>1667.4999999999998</v>
      </c>
      <c r="G93" s="15">
        <v>28</v>
      </c>
      <c r="H93" s="11">
        <v>1700</v>
      </c>
      <c r="I93" s="11">
        <f>H93-F93-G93</f>
        <v>4.500000000000227</v>
      </c>
    </row>
    <row r="94" spans="1:9" ht="15" thickBot="1">
      <c r="A94" s="5" t="s">
        <v>80</v>
      </c>
      <c r="B94" s="26"/>
      <c r="C94" s="21"/>
      <c r="D94" s="34"/>
      <c r="E94" s="5"/>
      <c r="F94" s="5"/>
      <c r="G94" s="13"/>
      <c r="H94" s="5"/>
      <c r="I94" s="6"/>
    </row>
    <row r="95" spans="1:9" ht="15" thickTop="1">
      <c r="A95" s="16"/>
      <c r="B95" s="27" t="s">
        <v>81</v>
      </c>
      <c r="C95" s="22" t="s">
        <v>89</v>
      </c>
      <c r="D95" s="35" t="s">
        <v>82</v>
      </c>
      <c r="E95" s="17">
        <v>0</v>
      </c>
      <c r="F95" s="18"/>
      <c r="G95" s="19"/>
      <c r="H95" s="20"/>
      <c r="I95" s="18"/>
    </row>
    <row r="96" spans="1:9" s="56" customFormat="1" ht="14.25">
      <c r="A96" s="50">
        <v>750</v>
      </c>
      <c r="B96" s="51" t="s">
        <v>83</v>
      </c>
      <c r="C96" s="52">
        <v>48</v>
      </c>
      <c r="D96" s="53" t="s">
        <v>84</v>
      </c>
      <c r="E96" s="61"/>
      <c r="F96" s="62"/>
      <c r="G96" s="62"/>
      <c r="H96" s="61"/>
      <c r="I96" s="62"/>
    </row>
    <row r="97" spans="1:9" s="60" customFormat="1" ht="14.25">
      <c r="A97" s="57"/>
      <c r="B97" s="31" t="s">
        <v>19</v>
      </c>
      <c r="C97" s="58">
        <v>3</v>
      </c>
      <c r="D97" s="59"/>
      <c r="E97" s="63">
        <v>0</v>
      </c>
      <c r="F97" s="14"/>
      <c r="G97" s="14"/>
      <c r="H97" s="63"/>
      <c r="I97" s="14"/>
    </row>
    <row r="98" spans="1:9" s="60" customFormat="1" ht="14.25">
      <c r="A98" s="57"/>
      <c r="B98" s="31" t="s">
        <v>21</v>
      </c>
      <c r="C98" s="58">
        <v>3</v>
      </c>
      <c r="D98" s="59"/>
      <c r="E98" s="63">
        <v>0</v>
      </c>
      <c r="F98" s="14"/>
      <c r="G98" s="14"/>
      <c r="H98" s="63"/>
      <c r="I98" s="14"/>
    </row>
    <row r="99" spans="1:9" ht="14.25">
      <c r="A99" s="11"/>
      <c r="B99" s="28" t="s">
        <v>7</v>
      </c>
      <c r="C99" s="23"/>
      <c r="D99" s="36"/>
      <c r="E99" s="1">
        <f>SUM(E95:E98)</f>
        <v>0</v>
      </c>
      <c r="F99" s="12">
        <f>E99*1.15</f>
        <v>0</v>
      </c>
      <c r="G99" s="15"/>
      <c r="H99" s="11"/>
      <c r="I99" s="11">
        <f>H99-F99-G99</f>
        <v>0</v>
      </c>
    </row>
    <row r="100" spans="1:9" ht="15" thickBot="1">
      <c r="A100" s="5" t="s">
        <v>85</v>
      </c>
      <c r="B100" s="26"/>
      <c r="C100" s="21"/>
      <c r="D100" s="34"/>
      <c r="E100" s="5"/>
      <c r="F100" s="5"/>
      <c r="G100" s="13"/>
      <c r="H100" s="5"/>
      <c r="I100" s="6"/>
    </row>
    <row r="101" spans="1:9" ht="15" thickTop="1">
      <c r="A101" s="16"/>
      <c r="B101" s="27" t="s">
        <v>30</v>
      </c>
      <c r="C101" s="22" t="s">
        <v>14</v>
      </c>
      <c r="D101" s="35" t="s">
        <v>86</v>
      </c>
      <c r="E101" s="17">
        <v>0</v>
      </c>
      <c r="F101" s="18"/>
      <c r="G101" s="19"/>
      <c r="H101" s="20"/>
      <c r="I101" s="18"/>
    </row>
    <row r="102" spans="1:9" s="4" customFormat="1" ht="14.25">
      <c r="A102" s="144"/>
      <c r="B102" s="145" t="s">
        <v>87</v>
      </c>
      <c r="C102" s="146" t="s">
        <v>89</v>
      </c>
      <c r="D102" s="147" t="s">
        <v>88</v>
      </c>
      <c r="E102" s="148">
        <v>750</v>
      </c>
      <c r="F102" s="149"/>
      <c r="G102" s="150"/>
      <c r="H102" s="151"/>
      <c r="I102" s="149"/>
    </row>
    <row r="103" spans="1:9" s="4" customFormat="1" ht="14.25">
      <c r="A103" s="16"/>
      <c r="B103" s="27" t="s">
        <v>19</v>
      </c>
      <c r="C103" s="22">
        <v>3</v>
      </c>
      <c r="D103" s="35"/>
      <c r="E103" s="17">
        <v>0</v>
      </c>
      <c r="F103" s="18"/>
      <c r="G103" s="19"/>
      <c r="H103" s="20"/>
      <c r="I103" s="18"/>
    </row>
    <row r="104" spans="1:9" s="4" customFormat="1" ht="14.25">
      <c r="A104" s="16"/>
      <c r="B104" s="27" t="s">
        <v>20</v>
      </c>
      <c r="C104" s="22">
        <v>3</v>
      </c>
      <c r="D104" s="35"/>
      <c r="E104" s="17">
        <v>0</v>
      </c>
      <c r="F104" s="18"/>
      <c r="G104" s="19"/>
      <c r="H104" s="20"/>
      <c r="I104" s="18"/>
    </row>
    <row r="105" spans="1:9" s="56" customFormat="1" ht="14.25">
      <c r="A105" s="50"/>
      <c r="B105" s="51" t="s">
        <v>21</v>
      </c>
      <c r="C105" s="52">
        <v>3</v>
      </c>
      <c r="D105" s="53"/>
      <c r="E105" s="54"/>
      <c r="F105" s="55"/>
      <c r="G105" s="55"/>
      <c r="H105" s="54"/>
      <c r="I105" s="55"/>
    </row>
    <row r="106" spans="1:9" ht="14.25">
      <c r="A106" s="10"/>
      <c r="B106" s="28" t="s">
        <v>7</v>
      </c>
      <c r="C106" s="23"/>
      <c r="D106" s="36"/>
      <c r="E106" s="1">
        <f>SUM(E101:E105)</f>
        <v>750</v>
      </c>
      <c r="F106" s="12">
        <f>E106*1.15</f>
        <v>862.4999999999999</v>
      </c>
      <c r="G106" s="15">
        <v>28</v>
      </c>
      <c r="H106" s="11">
        <v>1000</v>
      </c>
      <c r="I106" s="11">
        <f>H106-F106-G106</f>
        <v>109.50000000000011</v>
      </c>
    </row>
    <row r="107" spans="1:9" ht="15" thickBot="1">
      <c r="A107" s="5" t="s">
        <v>90</v>
      </c>
      <c r="B107" s="26"/>
      <c r="C107" s="21"/>
      <c r="D107" s="34"/>
      <c r="E107" s="5"/>
      <c r="F107" s="5"/>
      <c r="G107" s="13"/>
      <c r="H107" s="5"/>
      <c r="I107" s="6"/>
    </row>
    <row r="108" spans="1:9" ht="15" thickTop="1">
      <c r="A108" s="16"/>
      <c r="B108" s="27" t="s">
        <v>91</v>
      </c>
      <c r="C108" s="22" t="s">
        <v>14</v>
      </c>
      <c r="D108" s="35" t="s">
        <v>92</v>
      </c>
      <c r="E108" s="17">
        <v>0</v>
      </c>
      <c r="F108" s="18"/>
      <c r="G108" s="19"/>
      <c r="H108" s="20"/>
      <c r="I108" s="18"/>
    </row>
    <row r="109" spans="1:9" ht="14.25">
      <c r="A109" s="16"/>
      <c r="B109" s="27"/>
      <c r="C109" s="22"/>
      <c r="D109" s="35"/>
      <c r="E109" s="7"/>
      <c r="F109" s="8"/>
      <c r="G109" s="14"/>
      <c r="H109" s="9"/>
      <c r="I109" s="8"/>
    </row>
    <row r="110" spans="1:9" ht="14.25">
      <c r="A110" s="10"/>
      <c r="B110" s="28" t="s">
        <v>7</v>
      </c>
      <c r="C110" s="23"/>
      <c r="D110" s="36"/>
      <c r="E110" s="1">
        <f>SUM(E108:E109)</f>
        <v>0</v>
      </c>
      <c r="F110" s="12">
        <f>E110*1.15</f>
        <v>0</v>
      </c>
      <c r="G110" s="15"/>
      <c r="H110" s="11"/>
      <c r="I110" s="11">
        <f>H110-F110-G110</f>
        <v>0</v>
      </c>
    </row>
    <row r="111" spans="1:9" ht="15" thickBot="1">
      <c r="A111" s="5" t="s">
        <v>93</v>
      </c>
      <c r="B111" s="26"/>
      <c r="C111" s="21"/>
      <c r="D111" s="34"/>
      <c r="E111" s="5"/>
      <c r="F111" s="5"/>
      <c r="G111" s="13"/>
      <c r="H111" s="5"/>
      <c r="I111" s="6"/>
    </row>
    <row r="112" spans="1:9" ht="15" thickTop="1">
      <c r="A112" s="16"/>
      <c r="B112" s="27" t="s">
        <v>68</v>
      </c>
      <c r="C112" s="22" t="s">
        <v>14</v>
      </c>
      <c r="D112" s="35" t="s">
        <v>69</v>
      </c>
      <c r="E112" s="17">
        <v>0</v>
      </c>
      <c r="F112" s="18"/>
      <c r="G112" s="19"/>
      <c r="H112" s="20"/>
      <c r="I112" s="18"/>
    </row>
    <row r="113" spans="1:9" s="56" customFormat="1" ht="14.25">
      <c r="A113" s="181">
        <v>2050</v>
      </c>
      <c r="B113" s="182" t="s">
        <v>73</v>
      </c>
      <c r="C113" s="183" t="s">
        <v>14</v>
      </c>
      <c r="D113" s="184" t="s">
        <v>94</v>
      </c>
      <c r="E113" s="185">
        <v>2050</v>
      </c>
      <c r="F113" s="186"/>
      <c r="G113" s="186"/>
      <c r="H113" s="185"/>
      <c r="I113" s="186"/>
    </row>
    <row r="114" spans="1:9" s="4" customFormat="1" ht="14.25">
      <c r="A114" s="16"/>
      <c r="B114" s="27" t="s">
        <v>35</v>
      </c>
      <c r="C114" s="22" t="s">
        <v>14</v>
      </c>
      <c r="D114" s="35" t="s">
        <v>95</v>
      </c>
      <c r="E114" s="17">
        <v>0</v>
      </c>
      <c r="F114" s="18"/>
      <c r="G114" s="19"/>
      <c r="H114" s="20"/>
      <c r="I114" s="18"/>
    </row>
    <row r="115" spans="1:9" s="56" customFormat="1" ht="14.25">
      <c r="A115" s="50">
        <v>320</v>
      </c>
      <c r="B115" s="51" t="s">
        <v>11</v>
      </c>
      <c r="C115" s="52" t="s">
        <v>14</v>
      </c>
      <c r="D115" s="53" t="s">
        <v>96</v>
      </c>
      <c r="E115" s="61"/>
      <c r="F115" s="62"/>
      <c r="G115" s="62"/>
      <c r="H115" s="61"/>
      <c r="I115" s="62"/>
    </row>
    <row r="116" spans="1:9" ht="14.25">
      <c r="A116" s="10"/>
      <c r="B116" s="28" t="s">
        <v>7</v>
      </c>
      <c r="C116" s="23"/>
      <c r="D116" s="36"/>
      <c r="E116" s="1">
        <f>SUM(E112:E115)</f>
        <v>2050</v>
      </c>
      <c r="F116" s="12">
        <f>E116*1.15</f>
        <v>2357.5</v>
      </c>
      <c r="G116" s="15">
        <v>28</v>
      </c>
      <c r="H116" s="11">
        <v>2500</v>
      </c>
      <c r="I116" s="11">
        <f>H116-F116-G116</f>
        <v>114.5</v>
      </c>
    </row>
    <row r="117" spans="1:9" ht="15" thickBot="1">
      <c r="A117" s="5" t="s">
        <v>97</v>
      </c>
      <c r="B117" s="26"/>
      <c r="C117" s="21"/>
      <c r="D117" s="34"/>
      <c r="E117" s="5"/>
      <c r="F117" s="5"/>
      <c r="G117" s="13"/>
      <c r="H117" s="5"/>
      <c r="I117" s="6"/>
    </row>
    <row r="118" spans="1:9" ht="15" thickTop="1">
      <c r="A118" s="16"/>
      <c r="B118" s="27" t="s">
        <v>30</v>
      </c>
      <c r="C118" s="22" t="s">
        <v>74</v>
      </c>
      <c r="D118" s="35" t="s">
        <v>92</v>
      </c>
      <c r="E118" s="17">
        <v>0</v>
      </c>
      <c r="F118" s="18"/>
      <c r="G118" s="19"/>
      <c r="H118" s="20"/>
      <c r="I118" s="18"/>
    </row>
    <row r="119" spans="1:9" ht="14.25">
      <c r="A119" s="16"/>
      <c r="B119" s="27"/>
      <c r="C119" s="64"/>
      <c r="D119" s="35"/>
      <c r="E119" s="7"/>
      <c r="F119" s="8"/>
      <c r="G119" s="14"/>
      <c r="H119" s="9"/>
      <c r="I119" s="8"/>
    </row>
    <row r="120" spans="1:9" ht="14.25">
      <c r="A120" s="10"/>
      <c r="B120" s="28" t="s">
        <v>7</v>
      </c>
      <c r="C120" s="23"/>
      <c r="D120" s="36"/>
      <c r="E120" s="1">
        <f>SUM(E118:E119)</f>
        <v>0</v>
      </c>
      <c r="F120" s="12">
        <f>E120*1.15</f>
        <v>0</v>
      </c>
      <c r="G120" s="15"/>
      <c r="H120" s="11"/>
      <c r="I120" s="11">
        <f>H120-F120-G120</f>
        <v>0</v>
      </c>
    </row>
    <row r="121" spans="1:9" ht="15" thickBot="1">
      <c r="A121" s="5" t="s">
        <v>98</v>
      </c>
      <c r="B121" s="26"/>
      <c r="C121" s="21"/>
      <c r="D121" s="34"/>
      <c r="E121" s="5"/>
      <c r="F121" s="5"/>
      <c r="G121" s="13"/>
      <c r="H121" s="5"/>
      <c r="I121" s="6"/>
    </row>
    <row r="122" spans="1:9" ht="15" thickTop="1">
      <c r="A122" s="16"/>
      <c r="B122" s="27" t="s">
        <v>99</v>
      </c>
      <c r="C122" s="22">
        <v>46</v>
      </c>
      <c r="D122" s="35" t="s">
        <v>100</v>
      </c>
      <c r="E122" s="17">
        <v>0</v>
      </c>
      <c r="F122" s="18"/>
      <c r="G122" s="19"/>
      <c r="H122" s="20"/>
      <c r="I122" s="18"/>
    </row>
    <row r="123" spans="1:9" ht="14.25">
      <c r="A123" s="16"/>
      <c r="B123" s="27"/>
      <c r="C123" s="22"/>
      <c r="D123" s="35"/>
      <c r="E123" s="7"/>
      <c r="F123" s="8"/>
      <c r="G123" s="14"/>
      <c r="H123" s="9"/>
      <c r="I123" s="8"/>
    </row>
    <row r="124" spans="1:9" ht="14.25">
      <c r="A124" s="10"/>
      <c r="B124" s="28" t="s">
        <v>7</v>
      </c>
      <c r="C124" s="23"/>
      <c r="D124" s="36"/>
      <c r="E124" s="1">
        <f>SUM(E122:E123)</f>
        <v>0</v>
      </c>
      <c r="F124" s="12">
        <f>E124*1.15</f>
        <v>0</v>
      </c>
      <c r="G124" s="15"/>
      <c r="H124" s="11">
        <v>4200</v>
      </c>
      <c r="I124" s="11">
        <f>H124-F124-G124</f>
        <v>4200</v>
      </c>
    </row>
    <row r="125" spans="1:9" ht="15" thickBot="1">
      <c r="A125" s="5" t="s">
        <v>101</v>
      </c>
      <c r="B125" s="26"/>
      <c r="C125" s="21"/>
      <c r="D125" s="34"/>
      <c r="E125" s="5"/>
      <c r="F125" s="5"/>
      <c r="G125" s="13"/>
      <c r="H125" s="5"/>
      <c r="I125" s="6"/>
    </row>
    <row r="126" spans="1:9" ht="15" thickTop="1">
      <c r="A126" s="16"/>
      <c r="B126" s="27" t="s">
        <v>39</v>
      </c>
      <c r="C126" s="22" t="s">
        <v>42</v>
      </c>
      <c r="D126" s="35" t="s">
        <v>102</v>
      </c>
      <c r="E126" s="17">
        <v>0</v>
      </c>
      <c r="F126" s="18"/>
      <c r="G126" s="19"/>
      <c r="H126" s="20"/>
      <c r="I126" s="18"/>
    </row>
    <row r="127" spans="1:9" ht="14.25">
      <c r="A127" s="16"/>
      <c r="B127" s="27"/>
      <c r="C127" s="22"/>
      <c r="D127" s="35"/>
      <c r="E127" s="7"/>
      <c r="F127" s="8"/>
      <c r="G127" s="14"/>
      <c r="H127" s="9"/>
      <c r="I127" s="8"/>
    </row>
    <row r="128" spans="1:9" ht="14.25">
      <c r="A128" s="10"/>
      <c r="B128" s="28" t="s">
        <v>7</v>
      </c>
      <c r="C128" s="23"/>
      <c r="D128" s="36"/>
      <c r="E128" s="1">
        <f>SUM(E126:E127)</f>
        <v>0</v>
      </c>
      <c r="F128" s="12">
        <f>E128*1.15</f>
        <v>0</v>
      </c>
      <c r="G128" s="15"/>
      <c r="H128" s="11"/>
      <c r="I128" s="11">
        <f>H128-F128-G128</f>
        <v>0</v>
      </c>
    </row>
    <row r="129" spans="1:9" ht="15" thickBot="1">
      <c r="A129" s="5" t="s">
        <v>103</v>
      </c>
      <c r="B129" s="26"/>
      <c r="C129" s="21"/>
      <c r="D129" s="34"/>
      <c r="E129" s="5"/>
      <c r="F129" s="5"/>
      <c r="G129" s="13"/>
      <c r="H129" s="5"/>
      <c r="I129" s="6"/>
    </row>
    <row r="130" spans="1:9" ht="15" thickTop="1">
      <c r="A130" s="16"/>
      <c r="B130" s="27" t="s">
        <v>104</v>
      </c>
      <c r="C130" s="22">
        <v>52</v>
      </c>
      <c r="D130" s="35" t="s">
        <v>105</v>
      </c>
      <c r="E130" s="17">
        <v>0</v>
      </c>
      <c r="F130" s="18"/>
      <c r="G130" s="19"/>
      <c r="H130" s="20"/>
      <c r="I130" s="18"/>
    </row>
    <row r="131" spans="1:9" s="56" customFormat="1" ht="14.25">
      <c r="A131" s="50">
        <v>750</v>
      </c>
      <c r="B131" s="51" t="s">
        <v>106</v>
      </c>
      <c r="C131" s="52">
        <v>52</v>
      </c>
      <c r="D131" s="53" t="s">
        <v>219</v>
      </c>
      <c r="E131" s="61"/>
      <c r="F131" s="62"/>
      <c r="G131" s="62"/>
      <c r="H131" s="61"/>
      <c r="I131" s="62"/>
    </row>
    <row r="132" spans="1:9" ht="14.25">
      <c r="A132" s="10"/>
      <c r="B132" s="28" t="s">
        <v>7</v>
      </c>
      <c r="C132" s="23"/>
      <c r="D132" s="36"/>
      <c r="E132" s="1">
        <f>SUM(E130:E131)</f>
        <v>0</v>
      </c>
      <c r="F132" s="12">
        <f>E132*1.15</f>
        <v>0</v>
      </c>
      <c r="G132" s="15"/>
      <c r="H132" s="11"/>
      <c r="I132" s="11">
        <f>H132-F132-G132</f>
        <v>0</v>
      </c>
    </row>
    <row r="133" spans="1:9" ht="15" thickBot="1">
      <c r="A133" s="5" t="s">
        <v>107</v>
      </c>
      <c r="B133" s="26"/>
      <c r="C133" s="21"/>
      <c r="D133" s="34"/>
      <c r="E133" s="5"/>
      <c r="F133" s="5"/>
      <c r="G133" s="13"/>
      <c r="H133" s="5"/>
      <c r="I133" s="6"/>
    </row>
    <row r="134" spans="1:9" ht="15" thickTop="1">
      <c r="A134" s="16"/>
      <c r="B134" s="27" t="s">
        <v>108</v>
      </c>
      <c r="C134" s="22" t="s">
        <v>109</v>
      </c>
      <c r="D134" s="35" t="s">
        <v>110</v>
      </c>
      <c r="E134" s="17">
        <v>0</v>
      </c>
      <c r="F134" s="18"/>
      <c r="G134" s="19"/>
      <c r="H134" s="20"/>
      <c r="I134" s="18"/>
    </row>
    <row r="135" spans="1:9" s="4" customFormat="1" ht="14.25">
      <c r="A135" s="144"/>
      <c r="B135" s="145" t="s">
        <v>81</v>
      </c>
      <c r="C135" s="146" t="s">
        <v>49</v>
      </c>
      <c r="D135" s="147" t="s">
        <v>111</v>
      </c>
      <c r="E135" s="148">
        <v>1150</v>
      </c>
      <c r="F135" s="149"/>
      <c r="G135" s="150"/>
      <c r="H135" s="151"/>
      <c r="I135" s="149"/>
    </row>
    <row r="136" spans="1:9" ht="14.25">
      <c r="A136" s="16"/>
      <c r="B136" s="27" t="s">
        <v>112</v>
      </c>
      <c r="C136" s="22" t="s">
        <v>113</v>
      </c>
      <c r="D136" s="35" t="s">
        <v>114</v>
      </c>
      <c r="E136" s="7">
        <v>0</v>
      </c>
      <c r="F136" s="8"/>
      <c r="G136" s="14"/>
      <c r="H136" s="9"/>
      <c r="I136" s="8"/>
    </row>
    <row r="137" spans="1:9" ht="14.25">
      <c r="A137" s="10"/>
      <c r="B137" s="28" t="s">
        <v>7</v>
      </c>
      <c r="C137" s="23"/>
      <c r="D137" s="36"/>
      <c r="E137" s="1">
        <f>SUM(E134:E136)</f>
        <v>1150</v>
      </c>
      <c r="F137" s="12">
        <f>E137*1.15</f>
        <v>1322.5</v>
      </c>
      <c r="G137" s="15">
        <v>28</v>
      </c>
      <c r="H137" s="11">
        <v>1323</v>
      </c>
      <c r="I137" s="11">
        <f>H137-F137-G137</f>
        <v>-27.5</v>
      </c>
    </row>
    <row r="138" spans="1:9" ht="15" thickBot="1">
      <c r="A138" s="5" t="s">
        <v>115</v>
      </c>
      <c r="B138" s="26"/>
      <c r="C138" s="21"/>
      <c r="D138" s="34"/>
      <c r="E138" s="5"/>
      <c r="F138" s="5"/>
      <c r="G138" s="13"/>
      <c r="H138" s="5"/>
      <c r="I138" s="6"/>
    </row>
    <row r="139" spans="1:9" ht="15" thickTop="1">
      <c r="A139" s="16"/>
      <c r="B139" s="27" t="s">
        <v>116</v>
      </c>
      <c r="C139" s="22">
        <v>3</v>
      </c>
      <c r="D139" s="35"/>
      <c r="E139" s="17">
        <v>0</v>
      </c>
      <c r="F139" s="18"/>
      <c r="G139" s="19"/>
      <c r="H139" s="20"/>
      <c r="I139" s="18"/>
    </row>
    <row r="140" spans="1:9" ht="14.25">
      <c r="A140" s="16"/>
      <c r="B140" s="27"/>
      <c r="C140" s="22"/>
      <c r="D140" s="35"/>
      <c r="E140" s="7"/>
      <c r="F140" s="8"/>
      <c r="G140" s="14"/>
      <c r="H140" s="9"/>
      <c r="I140" s="8"/>
    </row>
    <row r="141" spans="1:9" ht="14.25">
      <c r="A141" s="10"/>
      <c r="B141" s="28" t="s">
        <v>7</v>
      </c>
      <c r="C141" s="23"/>
      <c r="D141" s="36"/>
      <c r="E141" s="1">
        <f>SUM(E139:E140)</f>
        <v>0</v>
      </c>
      <c r="F141" s="12">
        <f>E141*1.15</f>
        <v>0</v>
      </c>
      <c r="G141" s="15"/>
      <c r="H141" s="11"/>
      <c r="I141" s="11">
        <f>H141-F141-G141</f>
        <v>0</v>
      </c>
    </row>
    <row r="142" spans="1:9" ht="15" thickBot="1">
      <c r="A142" s="5" t="s">
        <v>117</v>
      </c>
      <c r="B142" s="26"/>
      <c r="C142" s="21"/>
      <c r="D142" s="34"/>
      <c r="E142" s="5"/>
      <c r="F142" s="5"/>
      <c r="G142" s="13"/>
      <c r="H142" s="5"/>
      <c r="I142" s="6"/>
    </row>
    <row r="143" spans="1:9" s="16" customFormat="1" ht="15" thickTop="1">
      <c r="A143" s="152"/>
      <c r="B143" s="145" t="s">
        <v>120</v>
      </c>
      <c r="C143" s="146" t="s">
        <v>14</v>
      </c>
      <c r="D143" s="147" t="s">
        <v>121</v>
      </c>
      <c r="E143" s="153">
        <v>750</v>
      </c>
      <c r="F143" s="152"/>
      <c r="G143" s="154"/>
      <c r="H143" s="152"/>
      <c r="I143" s="155"/>
    </row>
    <row r="144" spans="1:9" s="16" customFormat="1" ht="14.25">
      <c r="A144" s="152"/>
      <c r="B144" s="145" t="s">
        <v>120</v>
      </c>
      <c r="C144" s="146" t="s">
        <v>74</v>
      </c>
      <c r="D144" s="147" t="s">
        <v>121</v>
      </c>
      <c r="E144" s="153">
        <v>750</v>
      </c>
      <c r="F144" s="152"/>
      <c r="G144" s="154"/>
      <c r="H144" s="152"/>
      <c r="I144" s="155"/>
    </row>
    <row r="145" spans="1:9" s="50" customFormat="1" ht="14.25">
      <c r="A145" s="72">
        <v>650</v>
      </c>
      <c r="B145" s="51" t="s">
        <v>118</v>
      </c>
      <c r="C145" s="52" t="s">
        <v>49</v>
      </c>
      <c r="D145" s="53" t="s">
        <v>119</v>
      </c>
      <c r="E145" s="75"/>
      <c r="F145" s="72"/>
      <c r="G145" s="72"/>
      <c r="H145" s="72"/>
      <c r="I145" s="73"/>
    </row>
    <row r="146" spans="1:9" s="16" customFormat="1" ht="14.25">
      <c r="A146" s="152"/>
      <c r="B146" s="156" t="s">
        <v>106</v>
      </c>
      <c r="C146" s="157">
        <v>46</v>
      </c>
      <c r="D146" s="158" t="s">
        <v>122</v>
      </c>
      <c r="E146" s="159">
        <v>750</v>
      </c>
      <c r="F146" s="152"/>
      <c r="G146" s="154"/>
      <c r="H146" s="152"/>
      <c r="I146" s="155"/>
    </row>
    <row r="147" spans="1:9" s="50" customFormat="1" ht="14.25">
      <c r="A147" s="72">
        <v>750</v>
      </c>
      <c r="B147" s="79" t="s">
        <v>104</v>
      </c>
      <c r="C147" s="80">
        <v>46</v>
      </c>
      <c r="D147" s="81" t="s">
        <v>137</v>
      </c>
      <c r="E147" s="82"/>
      <c r="F147" s="72"/>
      <c r="G147" s="72"/>
      <c r="H147" s="72"/>
      <c r="I147" s="73"/>
    </row>
    <row r="148" spans="1:9" s="50" customFormat="1" ht="14.25">
      <c r="A148" s="72">
        <v>750</v>
      </c>
      <c r="B148" s="79" t="s">
        <v>83</v>
      </c>
      <c r="C148" s="80">
        <v>46</v>
      </c>
      <c r="D148" s="81" t="s">
        <v>137</v>
      </c>
      <c r="E148" s="82"/>
      <c r="F148" s="72"/>
      <c r="G148" s="72"/>
      <c r="H148" s="72"/>
      <c r="I148" s="73"/>
    </row>
    <row r="149" spans="1:9" s="16" customFormat="1" ht="14.25">
      <c r="A149" s="66"/>
      <c r="B149" s="67" t="s">
        <v>123</v>
      </c>
      <c r="C149" s="68" t="s">
        <v>14</v>
      </c>
      <c r="D149" s="69" t="s">
        <v>124</v>
      </c>
      <c r="E149" s="76">
        <v>0</v>
      </c>
      <c r="F149" s="66"/>
      <c r="G149" s="70"/>
      <c r="H149" s="66"/>
      <c r="I149" s="71"/>
    </row>
    <row r="150" spans="1:9" s="16" customFormat="1" ht="14.25">
      <c r="A150" s="66"/>
      <c r="B150" s="31" t="s">
        <v>30</v>
      </c>
      <c r="C150" s="58" t="s">
        <v>14</v>
      </c>
      <c r="D150" s="59" t="s">
        <v>133</v>
      </c>
      <c r="E150" s="77">
        <v>0</v>
      </c>
      <c r="F150" s="66"/>
      <c r="G150" s="70"/>
      <c r="H150" s="66"/>
      <c r="I150" s="71"/>
    </row>
    <row r="151" spans="1:9" s="16" customFormat="1" ht="14.25">
      <c r="A151" s="66"/>
      <c r="B151" s="27" t="s">
        <v>19</v>
      </c>
      <c r="C151" s="22">
        <v>3</v>
      </c>
      <c r="D151" s="35"/>
      <c r="E151" s="74">
        <v>0</v>
      </c>
      <c r="F151" s="66"/>
      <c r="G151" s="70"/>
      <c r="H151" s="66"/>
      <c r="I151" s="71"/>
    </row>
    <row r="152" spans="1:9" s="16" customFormat="1" ht="14.25">
      <c r="A152" s="66"/>
      <c r="B152" s="51" t="s">
        <v>21</v>
      </c>
      <c r="C152" s="52">
        <v>3</v>
      </c>
      <c r="D152" s="69"/>
      <c r="E152" s="76"/>
      <c r="F152" s="66"/>
      <c r="G152" s="70"/>
      <c r="H152" s="66"/>
      <c r="I152" s="71"/>
    </row>
    <row r="153" spans="1:9" s="16" customFormat="1" ht="14.25">
      <c r="A153" s="66"/>
      <c r="B153" s="51" t="s">
        <v>20</v>
      </c>
      <c r="C153" s="52">
        <v>3</v>
      </c>
      <c r="D153" s="69"/>
      <c r="E153" s="76"/>
      <c r="F153" s="66"/>
      <c r="G153" s="70"/>
      <c r="H153" s="66"/>
      <c r="I153" s="71"/>
    </row>
    <row r="154" spans="1:9" s="57" customFormat="1" ht="14.25">
      <c r="A154" s="70"/>
      <c r="B154" s="31" t="s">
        <v>11</v>
      </c>
      <c r="C154" s="58" t="s">
        <v>142</v>
      </c>
      <c r="D154" s="83" t="s">
        <v>143</v>
      </c>
      <c r="E154" s="84">
        <v>0</v>
      </c>
      <c r="F154" s="70"/>
      <c r="G154" s="70"/>
      <c r="H154" s="70"/>
      <c r="I154" s="85"/>
    </row>
    <row r="155" spans="1:9" s="50" customFormat="1" ht="14.25">
      <c r="A155" s="72">
        <v>390</v>
      </c>
      <c r="B155" s="51" t="s">
        <v>35</v>
      </c>
      <c r="C155" s="52" t="s">
        <v>142</v>
      </c>
      <c r="D155" s="81" t="s">
        <v>144</v>
      </c>
      <c r="E155" s="82"/>
      <c r="F155" s="72"/>
      <c r="G155" s="72"/>
      <c r="H155" s="72"/>
      <c r="I155" s="73"/>
    </row>
    <row r="156" spans="1:9" s="57" customFormat="1" ht="14.25">
      <c r="A156" s="70"/>
      <c r="B156" s="31" t="s">
        <v>106</v>
      </c>
      <c r="C156" s="58">
        <v>52</v>
      </c>
      <c r="D156" s="83" t="s">
        <v>145</v>
      </c>
      <c r="E156" s="84">
        <v>0</v>
      </c>
      <c r="F156" s="70"/>
      <c r="G156" s="70"/>
      <c r="H156" s="70"/>
      <c r="I156" s="85"/>
    </row>
    <row r="157" spans="1:9" s="50" customFormat="1" ht="14.25">
      <c r="A157" s="72">
        <v>950</v>
      </c>
      <c r="B157" s="51" t="s">
        <v>146</v>
      </c>
      <c r="C157" s="52" t="s">
        <v>74</v>
      </c>
      <c r="D157" s="81" t="s">
        <v>147</v>
      </c>
      <c r="E157" s="82"/>
      <c r="F157" s="72"/>
      <c r="G157" s="72"/>
      <c r="H157" s="72"/>
      <c r="I157" s="73"/>
    </row>
    <row r="158" spans="1:9" ht="14.25">
      <c r="A158" s="10"/>
      <c r="B158" s="28" t="s">
        <v>7</v>
      </c>
      <c r="C158" s="23"/>
      <c r="D158" s="36"/>
      <c r="E158" s="78">
        <f>SUM(E143:E157)</f>
        <v>2250</v>
      </c>
      <c r="F158" s="12">
        <f>E158*1.15</f>
        <v>2587.5</v>
      </c>
      <c r="G158" s="15">
        <v>84</v>
      </c>
      <c r="H158" s="11">
        <v>2600</v>
      </c>
      <c r="I158" s="11">
        <f>H158-F158-G158</f>
        <v>-71.5</v>
      </c>
    </row>
    <row r="159" spans="1:9" ht="15" thickBot="1">
      <c r="A159" s="5" t="s">
        <v>125</v>
      </c>
      <c r="B159" s="26"/>
      <c r="C159" s="21"/>
      <c r="D159" s="34"/>
      <c r="E159" s="5"/>
      <c r="F159" s="5"/>
      <c r="G159" s="13"/>
      <c r="H159" s="5"/>
      <c r="I159" s="6"/>
    </row>
    <row r="160" spans="1:9" ht="15" thickTop="1">
      <c r="A160" s="16"/>
      <c r="B160" s="27" t="s">
        <v>126</v>
      </c>
      <c r="C160" s="22">
        <v>56</v>
      </c>
      <c r="D160" s="35" t="s">
        <v>128</v>
      </c>
      <c r="E160" s="17">
        <v>0</v>
      </c>
      <c r="F160" s="18"/>
      <c r="G160" s="19"/>
      <c r="H160" s="20"/>
      <c r="I160" s="18"/>
    </row>
    <row r="161" spans="1:9" ht="14.25">
      <c r="A161" s="16"/>
      <c r="B161" s="27" t="s">
        <v>127</v>
      </c>
      <c r="C161" s="22">
        <v>50</v>
      </c>
      <c r="D161" s="35" t="s">
        <v>129</v>
      </c>
      <c r="E161" s="7">
        <v>0</v>
      </c>
      <c r="F161" s="8"/>
      <c r="G161" s="14"/>
      <c r="H161" s="9"/>
      <c r="I161" s="8"/>
    </row>
    <row r="162" spans="1:9" ht="14.25">
      <c r="A162" s="10"/>
      <c r="B162" s="28" t="s">
        <v>7</v>
      </c>
      <c r="C162" s="23"/>
      <c r="D162" s="36"/>
      <c r="E162" s="1">
        <f>SUM(E160:E161)</f>
        <v>0</v>
      </c>
      <c r="F162" s="12">
        <f>E162*1.15</f>
        <v>0</v>
      </c>
      <c r="G162" s="15"/>
      <c r="H162" s="11"/>
      <c r="I162" s="11">
        <f>H162-F162-G162</f>
        <v>0</v>
      </c>
    </row>
    <row r="163" spans="1:9" ht="15" thickBot="1">
      <c r="A163" s="5" t="s">
        <v>134</v>
      </c>
      <c r="B163" s="26"/>
      <c r="C163" s="21"/>
      <c r="D163" s="34"/>
      <c r="E163" s="5"/>
      <c r="F163" s="5"/>
      <c r="G163" s="13"/>
      <c r="H163" s="5"/>
      <c r="I163" s="6"/>
    </row>
    <row r="164" spans="1:9" ht="15" thickTop="1">
      <c r="A164" s="16"/>
      <c r="B164" s="27" t="s">
        <v>39</v>
      </c>
      <c r="C164" s="22" t="s">
        <v>14</v>
      </c>
      <c r="D164" s="35" t="s">
        <v>135</v>
      </c>
      <c r="E164" s="17">
        <v>0</v>
      </c>
      <c r="F164" s="18"/>
      <c r="G164" s="19"/>
      <c r="H164" s="20"/>
      <c r="I164" s="18"/>
    </row>
    <row r="165" spans="1:9" s="56" customFormat="1" ht="14.25">
      <c r="A165" s="50">
        <v>650</v>
      </c>
      <c r="B165" s="51" t="s">
        <v>118</v>
      </c>
      <c r="C165" s="52" t="s">
        <v>49</v>
      </c>
      <c r="D165" s="53" t="s">
        <v>220</v>
      </c>
      <c r="E165" s="61"/>
      <c r="F165" s="62"/>
      <c r="G165" s="62"/>
      <c r="H165" s="61"/>
      <c r="I165" s="62"/>
    </row>
    <row r="166" spans="1:9" ht="14.25">
      <c r="A166" s="10"/>
      <c r="B166" s="28" t="s">
        <v>7</v>
      </c>
      <c r="C166" s="23"/>
      <c r="D166" s="36"/>
      <c r="E166" s="1">
        <f>SUM(E164:E165)</f>
        <v>0</v>
      </c>
      <c r="F166" s="12">
        <f>E166*1.15</f>
        <v>0</v>
      </c>
      <c r="G166" s="15"/>
      <c r="H166" s="11"/>
      <c r="I166" s="11">
        <f>H166-F166-G166</f>
        <v>0</v>
      </c>
    </row>
    <row r="167" spans="1:9" ht="15" thickBot="1">
      <c r="A167" s="5" t="s">
        <v>130</v>
      </c>
      <c r="B167" s="26"/>
      <c r="C167" s="21"/>
      <c r="D167" s="34"/>
      <c r="E167" s="5"/>
      <c r="F167" s="5"/>
      <c r="G167" s="13"/>
      <c r="H167" s="5"/>
      <c r="I167" s="6"/>
    </row>
    <row r="168" spans="1:9" ht="15" thickTop="1">
      <c r="A168" s="16" t="s">
        <v>217</v>
      </c>
      <c r="B168" s="27" t="s">
        <v>13</v>
      </c>
      <c r="C168" s="22" t="s">
        <v>25</v>
      </c>
      <c r="D168" s="35" t="s">
        <v>138</v>
      </c>
      <c r="E168" s="17">
        <v>0</v>
      </c>
      <c r="F168" s="18"/>
      <c r="G168" s="19"/>
      <c r="H168" s="20"/>
      <c r="I168" s="18"/>
    </row>
    <row r="169" spans="1:9" s="4" customFormat="1" ht="14.25">
      <c r="A169" s="16"/>
      <c r="B169" s="27" t="s">
        <v>132</v>
      </c>
      <c r="C169" s="22" t="s">
        <v>14</v>
      </c>
      <c r="D169" s="35" t="s">
        <v>23</v>
      </c>
      <c r="E169" s="17">
        <v>0</v>
      </c>
      <c r="F169" s="18"/>
      <c r="G169" s="19"/>
      <c r="H169" s="20"/>
      <c r="I169" s="18"/>
    </row>
    <row r="170" spans="1:9" s="4" customFormat="1" ht="14.25">
      <c r="A170" s="16"/>
      <c r="B170" s="27" t="s">
        <v>139</v>
      </c>
      <c r="C170" s="22" t="s">
        <v>140</v>
      </c>
      <c r="D170" s="35" t="s">
        <v>141</v>
      </c>
      <c r="E170" s="17">
        <v>0</v>
      </c>
      <c r="F170" s="18"/>
      <c r="G170" s="19"/>
      <c r="H170" s="20"/>
      <c r="I170" s="18"/>
    </row>
    <row r="171" spans="1:9" ht="14.25">
      <c r="A171" s="16"/>
      <c r="B171" s="27" t="s">
        <v>118</v>
      </c>
      <c r="C171" s="22" t="s">
        <v>49</v>
      </c>
      <c r="D171" s="35" t="s">
        <v>136</v>
      </c>
      <c r="E171" s="7">
        <v>0</v>
      </c>
      <c r="F171" s="8"/>
      <c r="G171" s="14"/>
      <c r="H171" s="9"/>
      <c r="I171" s="8"/>
    </row>
    <row r="172" spans="1:9" ht="14.25">
      <c r="A172" s="10"/>
      <c r="B172" s="28" t="s">
        <v>7</v>
      </c>
      <c r="C172" s="23"/>
      <c r="D172" s="36"/>
      <c r="E172" s="1">
        <f>SUM(E168:E171)</f>
        <v>0</v>
      </c>
      <c r="F172" s="12">
        <f>E172*1.15</f>
        <v>0</v>
      </c>
      <c r="G172" s="15"/>
      <c r="H172" s="11"/>
      <c r="I172" s="11">
        <f>H172-F172-G172</f>
        <v>0</v>
      </c>
    </row>
    <row r="173" spans="1:9" ht="15" thickBot="1">
      <c r="A173" s="5" t="s">
        <v>148</v>
      </c>
      <c r="B173" s="26"/>
      <c r="C173" s="21"/>
      <c r="D173" s="34"/>
      <c r="E173" s="5"/>
      <c r="F173" s="5"/>
      <c r="G173" s="13"/>
      <c r="H173" s="5"/>
      <c r="I173" s="6"/>
    </row>
    <row r="174" spans="1:9" ht="15" thickTop="1">
      <c r="A174" s="144"/>
      <c r="B174" s="145" t="s">
        <v>83</v>
      </c>
      <c r="C174" s="146">
        <v>52</v>
      </c>
      <c r="D174" s="147" t="s">
        <v>59</v>
      </c>
      <c r="E174" s="148">
        <v>750</v>
      </c>
      <c r="F174" s="149"/>
      <c r="G174" s="150"/>
      <c r="H174" s="151"/>
      <c r="I174" s="149"/>
    </row>
    <row r="175" spans="1:9" s="56" customFormat="1" ht="14.25">
      <c r="A175" s="50">
        <v>750</v>
      </c>
      <c r="B175" s="51" t="s">
        <v>149</v>
      </c>
      <c r="C175" s="52">
        <v>52</v>
      </c>
      <c r="D175" s="53" t="s">
        <v>59</v>
      </c>
      <c r="E175" s="61"/>
      <c r="F175" s="62"/>
      <c r="G175" s="62"/>
      <c r="H175" s="61"/>
      <c r="I175" s="62"/>
    </row>
    <row r="176" spans="1:9" ht="14.25">
      <c r="A176" s="10"/>
      <c r="B176" s="28" t="s">
        <v>7</v>
      </c>
      <c r="C176" s="23"/>
      <c r="D176" s="36"/>
      <c r="E176" s="1">
        <f>SUM(E174:E175)</f>
        <v>750</v>
      </c>
      <c r="F176" s="12">
        <f>E176*1.15</f>
        <v>862.4999999999999</v>
      </c>
      <c r="G176" s="15">
        <v>28</v>
      </c>
      <c r="H176" s="188">
        <v>863</v>
      </c>
      <c r="I176" s="11">
        <f>H176-F176-G176</f>
        <v>-27.499999999999886</v>
      </c>
    </row>
    <row r="177" spans="1:9" ht="15" thickBot="1">
      <c r="A177" s="5" t="s">
        <v>150</v>
      </c>
      <c r="B177" s="26"/>
      <c r="C177" s="21"/>
      <c r="D177" s="34"/>
      <c r="E177" s="5"/>
      <c r="F177" s="5"/>
      <c r="G177" s="13"/>
      <c r="H177" s="5"/>
      <c r="I177" s="6"/>
    </row>
    <row r="178" spans="1:9" ht="15" thickTop="1">
      <c r="A178" s="16"/>
      <c r="B178" s="27" t="s">
        <v>39</v>
      </c>
      <c r="C178" s="22" t="s">
        <v>14</v>
      </c>
      <c r="D178" s="35" t="s">
        <v>212</v>
      </c>
      <c r="E178" s="17">
        <v>0</v>
      </c>
      <c r="F178" s="18"/>
      <c r="G178" s="19"/>
      <c r="H178" s="20"/>
      <c r="I178" s="18"/>
    </row>
    <row r="179" spans="1:9" s="4" customFormat="1" ht="14.25">
      <c r="A179" s="16"/>
      <c r="B179" s="27" t="s">
        <v>27</v>
      </c>
      <c r="C179" s="22" t="s">
        <v>14</v>
      </c>
      <c r="D179" s="35" t="s">
        <v>151</v>
      </c>
      <c r="E179" s="17">
        <v>0</v>
      </c>
      <c r="F179" s="18"/>
      <c r="G179" s="19"/>
      <c r="H179" s="20"/>
      <c r="I179" s="18"/>
    </row>
    <row r="180" spans="1:9" ht="14.25">
      <c r="A180" s="144"/>
      <c r="B180" s="145" t="s">
        <v>78</v>
      </c>
      <c r="C180" s="146">
        <v>48</v>
      </c>
      <c r="D180" s="147" t="s">
        <v>213</v>
      </c>
      <c r="E180" s="148">
        <v>1450</v>
      </c>
      <c r="F180" s="149"/>
      <c r="G180" s="150"/>
      <c r="H180" s="151"/>
      <c r="I180" s="149"/>
    </row>
    <row r="181" spans="1:9" ht="14.25">
      <c r="A181" s="10"/>
      <c r="B181" s="28" t="s">
        <v>7</v>
      </c>
      <c r="C181" s="23"/>
      <c r="D181" s="36"/>
      <c r="E181" s="1">
        <f>SUM(E178:E180)</f>
        <v>1450</v>
      </c>
      <c r="F181" s="12">
        <f>E181*1.15</f>
        <v>1667.4999999999998</v>
      </c>
      <c r="G181" s="15">
        <v>28</v>
      </c>
      <c r="H181" s="11">
        <v>1670</v>
      </c>
      <c r="I181" s="11">
        <f>H181-F181-G181</f>
        <v>-25.499999999999773</v>
      </c>
    </row>
    <row r="182" spans="1:9" ht="15" thickBot="1">
      <c r="A182" s="5" t="s">
        <v>195</v>
      </c>
      <c r="B182" s="26"/>
      <c r="C182" s="21"/>
      <c r="D182" s="34"/>
      <c r="E182" s="5"/>
      <c r="F182" s="5"/>
      <c r="G182" s="13"/>
      <c r="H182" s="5"/>
      <c r="I182" s="6"/>
    </row>
    <row r="183" spans="1:9" ht="15" thickTop="1">
      <c r="A183" s="16"/>
      <c r="B183" s="27" t="s">
        <v>27</v>
      </c>
      <c r="C183" s="22" t="s">
        <v>15</v>
      </c>
      <c r="D183" s="35" t="s">
        <v>184</v>
      </c>
      <c r="E183" s="17">
        <v>0</v>
      </c>
      <c r="F183" s="18"/>
      <c r="G183" s="19"/>
      <c r="H183" s="20"/>
      <c r="I183" s="18"/>
    </row>
    <row r="184" spans="1:9" ht="14.25">
      <c r="A184" s="16"/>
      <c r="B184" s="27"/>
      <c r="C184" s="22"/>
      <c r="D184" s="35"/>
      <c r="E184" s="7"/>
      <c r="F184" s="8"/>
      <c r="G184" s="14"/>
      <c r="H184" s="9"/>
      <c r="I184" s="8"/>
    </row>
    <row r="185" spans="1:9" ht="14.25">
      <c r="A185" s="10"/>
      <c r="B185" s="28" t="s">
        <v>7</v>
      </c>
      <c r="C185" s="23"/>
      <c r="D185" s="36"/>
      <c r="E185" s="1">
        <f>SUM(E183:E184)</f>
        <v>0</v>
      </c>
      <c r="F185" s="12">
        <f>E185*1.15</f>
        <v>0</v>
      </c>
      <c r="G185" s="15"/>
      <c r="H185" s="11"/>
      <c r="I185" s="11">
        <f>H185-F185-G185</f>
        <v>0</v>
      </c>
    </row>
    <row r="186" spans="1:9" ht="15" thickBot="1">
      <c r="A186" s="5" t="s">
        <v>196</v>
      </c>
      <c r="B186" s="26"/>
      <c r="C186" s="21"/>
      <c r="D186" s="34"/>
      <c r="E186" s="5"/>
      <c r="F186" s="5"/>
      <c r="G186" s="13"/>
      <c r="H186" s="5"/>
      <c r="I186" s="6"/>
    </row>
    <row r="187" spans="1:9" ht="15" thickTop="1">
      <c r="A187" s="16"/>
      <c r="B187" s="27" t="s">
        <v>197</v>
      </c>
      <c r="C187" s="22" t="s">
        <v>109</v>
      </c>
      <c r="D187" s="35" t="s">
        <v>198</v>
      </c>
      <c r="E187" s="17">
        <v>0</v>
      </c>
      <c r="F187" s="18"/>
      <c r="G187" s="19"/>
      <c r="H187" s="20"/>
      <c r="I187" s="18"/>
    </row>
    <row r="188" spans="1:9" s="56" customFormat="1" ht="14.25">
      <c r="A188" s="50">
        <v>750</v>
      </c>
      <c r="B188" s="51" t="s">
        <v>87</v>
      </c>
      <c r="C188" s="52" t="s">
        <v>109</v>
      </c>
      <c r="D188" s="53" t="s">
        <v>199</v>
      </c>
      <c r="E188" s="54"/>
      <c r="F188" s="55"/>
      <c r="G188" s="55"/>
      <c r="H188" s="54"/>
      <c r="I188" s="55"/>
    </row>
    <row r="189" spans="1:9" s="4" customFormat="1" ht="14.25">
      <c r="A189" s="16"/>
      <c r="B189" s="27" t="s">
        <v>30</v>
      </c>
      <c r="C189" s="22" t="s">
        <v>25</v>
      </c>
      <c r="D189" s="35" t="s">
        <v>31</v>
      </c>
      <c r="E189" s="17">
        <v>0</v>
      </c>
      <c r="F189" s="18"/>
      <c r="G189" s="19"/>
      <c r="H189" s="20"/>
      <c r="I189" s="18"/>
    </row>
    <row r="190" spans="1:9" ht="14.25">
      <c r="A190" s="16"/>
      <c r="B190" s="27"/>
      <c r="C190" s="22"/>
      <c r="D190" s="35"/>
      <c r="E190" s="7"/>
      <c r="F190" s="8"/>
      <c r="G190" s="14"/>
      <c r="H190" s="9"/>
      <c r="I190" s="8"/>
    </row>
    <row r="191" spans="1:9" ht="14.25">
      <c r="A191" s="10"/>
      <c r="B191" s="28" t="s">
        <v>7</v>
      </c>
      <c r="C191" s="23"/>
      <c r="D191" s="36"/>
      <c r="E191" s="1">
        <f>SUM(E187:E190)</f>
        <v>0</v>
      </c>
      <c r="F191" s="12">
        <f>E191*1.15</f>
        <v>0</v>
      </c>
      <c r="G191" s="15"/>
      <c r="H191" s="11"/>
      <c r="I191" s="11">
        <f>H191-F191-G191</f>
        <v>0</v>
      </c>
    </row>
    <row r="192" spans="1:9" ht="15" thickBot="1">
      <c r="A192" s="5" t="s">
        <v>200</v>
      </c>
      <c r="B192" s="26"/>
      <c r="C192" s="21"/>
      <c r="D192" s="34"/>
      <c r="E192" s="5"/>
      <c r="F192" s="5"/>
      <c r="G192" s="13"/>
      <c r="H192" s="5"/>
      <c r="I192" s="6"/>
    </row>
    <row r="193" spans="1:9" ht="15" thickTop="1">
      <c r="A193" s="16"/>
      <c r="B193" s="27" t="s">
        <v>201</v>
      </c>
      <c r="C193" s="22" t="s">
        <v>15</v>
      </c>
      <c r="D193" s="35" t="s">
        <v>202</v>
      </c>
      <c r="E193" s="17">
        <v>0</v>
      </c>
      <c r="F193" s="18"/>
      <c r="G193" s="19"/>
      <c r="H193" s="20"/>
      <c r="I193" s="18"/>
    </row>
    <row r="194" spans="1:9" ht="14.25">
      <c r="A194" s="16"/>
      <c r="B194" s="27"/>
      <c r="C194" s="22"/>
      <c r="D194" s="35"/>
      <c r="E194" s="7"/>
      <c r="F194" s="8"/>
      <c r="G194" s="14"/>
      <c r="H194" s="9"/>
      <c r="I194" s="8"/>
    </row>
    <row r="195" spans="1:9" ht="14.25">
      <c r="A195" s="10"/>
      <c r="B195" s="28" t="s">
        <v>7</v>
      </c>
      <c r="C195" s="23"/>
      <c r="D195" s="36"/>
      <c r="E195" s="1">
        <f>SUM(E193:E194)</f>
        <v>0</v>
      </c>
      <c r="F195" s="12">
        <f>E195*1.15</f>
        <v>0</v>
      </c>
      <c r="G195" s="15"/>
      <c r="H195" s="11"/>
      <c r="I195" s="11">
        <f>H195-F195-G195</f>
        <v>0</v>
      </c>
    </row>
    <row r="196" spans="1:9" ht="15" thickBot="1">
      <c r="A196" s="5" t="s">
        <v>207</v>
      </c>
      <c r="B196" s="26"/>
      <c r="C196" s="21"/>
      <c r="D196" s="34"/>
      <c r="E196" s="5"/>
      <c r="F196" s="5"/>
      <c r="G196" s="13"/>
      <c r="H196" s="5"/>
      <c r="I196" s="6"/>
    </row>
    <row r="197" spans="1:9" ht="15" thickTop="1">
      <c r="A197" s="16"/>
      <c r="B197" s="27" t="s">
        <v>139</v>
      </c>
      <c r="C197" s="22" t="s">
        <v>208</v>
      </c>
      <c r="D197" s="35" t="s">
        <v>209</v>
      </c>
      <c r="E197" s="17">
        <v>0</v>
      </c>
      <c r="F197" s="18"/>
      <c r="G197" s="19"/>
      <c r="H197" s="20"/>
      <c r="I197" s="18"/>
    </row>
    <row r="198" spans="1:9" ht="14.25">
      <c r="A198" s="16"/>
      <c r="B198" s="27"/>
      <c r="C198" s="22"/>
      <c r="D198" s="35"/>
      <c r="E198" s="7"/>
      <c r="F198" s="8"/>
      <c r="G198" s="14"/>
      <c r="H198" s="9"/>
      <c r="I198" s="8"/>
    </row>
    <row r="199" spans="1:9" ht="14.25">
      <c r="A199" s="10"/>
      <c r="B199" s="28" t="s">
        <v>7</v>
      </c>
      <c r="C199" s="23"/>
      <c r="D199" s="36"/>
      <c r="E199" s="1">
        <f>SUM(E197:E198)</f>
        <v>0</v>
      </c>
      <c r="F199" s="12">
        <f>E199*1.15</f>
        <v>0</v>
      </c>
      <c r="G199" s="15"/>
      <c r="H199" s="11"/>
      <c r="I199" s="11">
        <f>H199-F199-G199</f>
        <v>0</v>
      </c>
    </row>
    <row r="200" spans="1:9" ht="15" thickBot="1">
      <c r="A200" s="5" t="s">
        <v>210</v>
      </c>
      <c r="B200" s="26"/>
      <c r="C200" s="21"/>
      <c r="D200" s="34"/>
      <c r="E200" s="5"/>
      <c r="F200" s="5"/>
      <c r="G200" s="13"/>
      <c r="H200" s="5"/>
      <c r="I200" s="6"/>
    </row>
    <row r="201" spans="1:9" ht="15" thickTop="1">
      <c r="A201" s="16"/>
      <c r="B201" s="27" t="s">
        <v>211</v>
      </c>
      <c r="C201" s="22" t="s">
        <v>14</v>
      </c>
      <c r="D201" s="35" t="s">
        <v>155</v>
      </c>
      <c r="E201" s="17">
        <v>0</v>
      </c>
      <c r="F201" s="18"/>
      <c r="G201" s="19"/>
      <c r="H201" s="20"/>
      <c r="I201" s="18"/>
    </row>
    <row r="202" spans="1:9" ht="14.25">
      <c r="A202" s="16"/>
      <c r="B202" s="27"/>
      <c r="C202" s="22"/>
      <c r="D202" s="35"/>
      <c r="E202" s="7"/>
      <c r="F202" s="8"/>
      <c r="G202" s="14"/>
      <c r="H202" s="9"/>
      <c r="I202" s="8"/>
    </row>
    <row r="203" spans="1:9" ht="14.25">
      <c r="A203" s="10"/>
      <c r="B203" s="28" t="s">
        <v>7</v>
      </c>
      <c r="C203" s="23"/>
      <c r="D203" s="36"/>
      <c r="E203" s="1">
        <f>SUM(E201:E202)</f>
        <v>0</v>
      </c>
      <c r="F203" s="12">
        <f>E203*1.15</f>
        <v>0</v>
      </c>
      <c r="G203" s="15"/>
      <c r="H203" s="11"/>
      <c r="I203" s="11">
        <f>H203-F203-G203</f>
        <v>0</v>
      </c>
    </row>
    <row r="204" spans="1:9" ht="15" thickBot="1">
      <c r="A204" s="5"/>
      <c r="B204" s="26"/>
      <c r="C204" s="21"/>
      <c r="D204" s="34"/>
      <c r="E204" s="5"/>
      <c r="F204" s="5"/>
      <c r="G204" s="13"/>
      <c r="H204" s="5"/>
      <c r="I204" s="6"/>
    </row>
    <row r="205" spans="1:9" ht="15" thickTop="1">
      <c r="A205" s="16"/>
      <c r="B205" s="27"/>
      <c r="C205" s="22"/>
      <c r="D205" s="35"/>
      <c r="E205" s="17"/>
      <c r="F205" s="18"/>
      <c r="G205" s="19"/>
      <c r="H205" s="20"/>
      <c r="I205" s="18"/>
    </row>
    <row r="206" spans="1:9" ht="14.25">
      <c r="A206" s="16"/>
      <c r="B206" s="27"/>
      <c r="C206" s="22"/>
      <c r="D206" s="35"/>
      <c r="E206" s="7"/>
      <c r="F206" s="8"/>
      <c r="G206" s="14"/>
      <c r="H206" s="9"/>
      <c r="I206" s="8"/>
    </row>
    <row r="207" spans="1:9" ht="14.25">
      <c r="A207" s="10"/>
      <c r="B207" s="28" t="s">
        <v>7</v>
      </c>
      <c r="C207" s="23"/>
      <c r="D207" s="36"/>
      <c r="E207" s="1">
        <f>SUM(E205:E206)</f>
        <v>0</v>
      </c>
      <c r="F207" s="12">
        <f>E207*1.15</f>
        <v>0</v>
      </c>
      <c r="G207" s="15"/>
      <c r="H207" s="11"/>
      <c r="I207" s="11">
        <f>H207-F207-G207</f>
        <v>0</v>
      </c>
    </row>
    <row r="208" spans="1:9" ht="15" thickBot="1">
      <c r="A208" s="5"/>
      <c r="B208" s="26"/>
      <c r="C208" s="21"/>
      <c r="D208" s="34"/>
      <c r="E208" s="5"/>
      <c r="F208" s="5"/>
      <c r="G208" s="13"/>
      <c r="H208" s="5"/>
      <c r="I208" s="6"/>
    </row>
    <row r="209" spans="1:9" ht="15" thickTop="1">
      <c r="A209" s="16"/>
      <c r="B209" s="27"/>
      <c r="C209" s="22"/>
      <c r="D209" s="35"/>
      <c r="E209" s="17"/>
      <c r="F209" s="18"/>
      <c r="G209" s="19"/>
      <c r="H209" s="20"/>
      <c r="I209" s="18"/>
    </row>
    <row r="210" spans="1:9" ht="14.25">
      <c r="A210" s="16"/>
      <c r="B210" s="27"/>
      <c r="C210" s="22"/>
      <c r="D210" s="35"/>
      <c r="E210" s="7"/>
      <c r="F210" s="8"/>
      <c r="G210" s="14"/>
      <c r="H210" s="9"/>
      <c r="I210" s="8"/>
    </row>
    <row r="211" spans="1:9" ht="14.25">
      <c r="A211" s="10"/>
      <c r="B211" s="28" t="s">
        <v>7</v>
      </c>
      <c r="C211" s="23"/>
      <c r="D211" s="36"/>
      <c r="E211" s="1">
        <f>SUM(E209:E210)</f>
        <v>0</v>
      </c>
      <c r="F211" s="12">
        <f>E211*1.15</f>
        <v>0</v>
      </c>
      <c r="G211" s="15"/>
      <c r="H211" s="11"/>
      <c r="I211" s="11">
        <f>H211-F211-G211</f>
        <v>0</v>
      </c>
    </row>
    <row r="214" spans="5:6" ht="14.25">
      <c r="E214" s="9">
        <f>E181+E176+E158+E137+E116+E106+E93+E86+E77+E61+E55</f>
        <v>17150</v>
      </c>
      <c r="F214" s="8">
        <f>F181+F176++F158+F137+F116+F106+F93+F86++F77+F61+F55</f>
        <v>19722.5</v>
      </c>
    </row>
    <row r="215" ht="14.25">
      <c r="F215" s="8"/>
    </row>
    <row r="218" spans="5:6" ht="14.25">
      <c r="E218" s="114"/>
      <c r="F218" s="114"/>
    </row>
    <row r="219" ht="14.25">
      <c r="F219" s="11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2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12.00390625" style="108" customWidth="1"/>
    <col min="3" max="3" width="22.28125" style="108" customWidth="1"/>
    <col min="4" max="4" width="16.8515625" style="0" customWidth="1"/>
    <col min="5" max="5" width="12.421875" style="0" customWidth="1"/>
    <col min="6" max="7" width="8.8515625" style="0" customWidth="1"/>
    <col min="8" max="8" width="45.28125" style="0" customWidth="1"/>
  </cols>
  <sheetData>
    <row r="1" ht="14.25">
      <c r="G1" s="41"/>
    </row>
    <row r="2" spans="2:8" ht="14.25">
      <c r="B2" s="121" t="s">
        <v>59</v>
      </c>
      <c r="C2" s="160" t="s">
        <v>20</v>
      </c>
      <c r="D2" s="161"/>
      <c r="E2" s="162">
        <v>2</v>
      </c>
      <c r="F2" s="163" t="s">
        <v>42</v>
      </c>
      <c r="G2" s="164">
        <v>99</v>
      </c>
      <c r="H2" s="4" t="s">
        <v>32</v>
      </c>
    </row>
    <row r="3" spans="2:8" s="4" customFormat="1" ht="14.25">
      <c r="B3" s="100" t="s">
        <v>59</v>
      </c>
      <c r="C3" s="110"/>
      <c r="D3" s="101"/>
      <c r="E3" s="102">
        <v>2</v>
      </c>
      <c r="F3" s="103" t="s">
        <v>14</v>
      </c>
      <c r="G3" s="104">
        <v>99</v>
      </c>
      <c r="H3" s="4" t="s">
        <v>32</v>
      </c>
    </row>
    <row r="4" spans="2:8" s="4" customFormat="1" ht="14.25">
      <c r="B4" s="100" t="s">
        <v>20</v>
      </c>
      <c r="C4" s="110"/>
      <c r="D4" s="101"/>
      <c r="E4" s="102">
        <v>2</v>
      </c>
      <c r="F4" s="103" t="s">
        <v>14</v>
      </c>
      <c r="G4" s="104">
        <v>99</v>
      </c>
      <c r="H4" s="4" t="s">
        <v>191</v>
      </c>
    </row>
    <row r="5" spans="2:8" s="4" customFormat="1" ht="14.25">
      <c r="B5" s="100" t="s">
        <v>21</v>
      </c>
      <c r="C5" s="110"/>
      <c r="D5" s="101"/>
      <c r="E5" s="102">
        <v>1</v>
      </c>
      <c r="F5" s="103" t="s">
        <v>14</v>
      </c>
      <c r="G5" s="104">
        <v>99</v>
      </c>
      <c r="H5" s="4" t="s">
        <v>80</v>
      </c>
    </row>
    <row r="6" spans="2:8" s="4" customFormat="1" ht="14.25">
      <c r="B6" s="100" t="s">
        <v>19</v>
      </c>
      <c r="C6" s="110"/>
      <c r="D6" s="101"/>
      <c r="E6" s="102">
        <v>7</v>
      </c>
      <c r="F6" s="103" t="s">
        <v>14</v>
      </c>
      <c r="G6" s="104">
        <v>99</v>
      </c>
      <c r="H6" s="4" t="s">
        <v>192</v>
      </c>
    </row>
    <row r="7" spans="2:7" s="4" customFormat="1" ht="14.25">
      <c r="B7" s="100"/>
      <c r="C7" s="110"/>
      <c r="D7" s="101"/>
      <c r="E7" s="102"/>
      <c r="F7" s="103"/>
      <c r="G7" s="127">
        <f>G6*14</f>
        <v>1386</v>
      </c>
    </row>
    <row r="8" spans="2:8" s="4" customFormat="1" ht="14.25">
      <c r="B8" s="128" t="s">
        <v>78</v>
      </c>
      <c r="C8" s="129" t="s">
        <v>79</v>
      </c>
      <c r="D8" s="130"/>
      <c r="E8" s="131"/>
      <c r="F8" s="132">
        <v>46</v>
      </c>
      <c r="G8" s="133">
        <v>1450</v>
      </c>
      <c r="H8" s="4" t="s">
        <v>75</v>
      </c>
    </row>
    <row r="9" spans="2:8" s="4" customFormat="1" ht="15" thickBot="1">
      <c r="B9" s="134" t="s">
        <v>78</v>
      </c>
      <c r="C9" s="135" t="s">
        <v>215</v>
      </c>
      <c r="D9" s="136" t="s">
        <v>216</v>
      </c>
      <c r="E9" s="137"/>
      <c r="F9" s="138">
        <v>48</v>
      </c>
      <c r="G9" s="139">
        <v>1450</v>
      </c>
      <c r="H9" s="4" t="s">
        <v>150</v>
      </c>
    </row>
    <row r="10" spans="2:8" s="4" customFormat="1" ht="15" thickBot="1">
      <c r="B10" s="91" t="s">
        <v>39</v>
      </c>
      <c r="C10" s="110">
        <v>1</v>
      </c>
      <c r="D10" s="101" t="s">
        <v>59</v>
      </c>
      <c r="E10" s="102"/>
      <c r="F10" s="103" t="s">
        <v>15</v>
      </c>
      <c r="G10" s="104">
        <v>550</v>
      </c>
      <c r="H10" s="4" t="s">
        <v>38</v>
      </c>
    </row>
    <row r="11" spans="2:8" ht="15" thickBot="1">
      <c r="B11" s="99" t="s">
        <v>39</v>
      </c>
      <c r="C11" s="111" t="s">
        <v>59</v>
      </c>
      <c r="D11" s="92"/>
      <c r="E11" s="93"/>
      <c r="F11" s="94" t="s">
        <v>14</v>
      </c>
      <c r="G11" s="95">
        <v>550</v>
      </c>
      <c r="H11" s="4" t="s">
        <v>65</v>
      </c>
    </row>
    <row r="12" spans="2:8" s="4" customFormat="1" ht="15" thickBot="1">
      <c r="B12" s="99" t="s">
        <v>39</v>
      </c>
      <c r="C12" s="111">
        <v>3</v>
      </c>
      <c r="D12" s="92" t="s">
        <v>188</v>
      </c>
      <c r="E12" s="102"/>
      <c r="F12" s="94" t="s">
        <v>14</v>
      </c>
      <c r="G12" s="104">
        <v>550</v>
      </c>
      <c r="H12" s="4" t="s">
        <v>134</v>
      </c>
    </row>
    <row r="13" spans="2:8" s="4" customFormat="1" ht="15" thickBot="1">
      <c r="B13" s="99" t="s">
        <v>39</v>
      </c>
      <c r="C13" s="111">
        <v>2</v>
      </c>
      <c r="D13" s="92" t="s">
        <v>214</v>
      </c>
      <c r="E13" s="102"/>
      <c r="F13" s="94" t="s">
        <v>14</v>
      </c>
      <c r="G13" s="104">
        <v>550</v>
      </c>
      <c r="H13" s="4" t="s">
        <v>150</v>
      </c>
    </row>
    <row r="14" spans="2:8" s="4" customFormat="1" ht="15" thickBot="1">
      <c r="B14" s="99" t="s">
        <v>39</v>
      </c>
      <c r="C14" s="111">
        <v>5</v>
      </c>
      <c r="D14" s="92" t="s">
        <v>160</v>
      </c>
      <c r="E14" s="102"/>
      <c r="F14" s="94" t="s">
        <v>42</v>
      </c>
      <c r="G14" s="104">
        <v>550</v>
      </c>
      <c r="H14" s="4" t="s">
        <v>38</v>
      </c>
    </row>
    <row r="15" spans="2:8" s="4" customFormat="1" ht="15" thickBot="1">
      <c r="B15" s="115" t="s">
        <v>39</v>
      </c>
      <c r="C15" s="116" t="s">
        <v>102</v>
      </c>
      <c r="D15" s="117"/>
      <c r="E15" s="118"/>
      <c r="F15" s="119" t="s">
        <v>42</v>
      </c>
      <c r="G15" s="120">
        <v>550</v>
      </c>
      <c r="H15" s="4" t="s">
        <v>101</v>
      </c>
    </row>
    <row r="16" spans="2:8" s="4" customFormat="1" ht="15" thickBot="1">
      <c r="B16" s="140" t="s">
        <v>120</v>
      </c>
      <c r="C16" s="141" t="s">
        <v>176</v>
      </c>
      <c r="D16" s="136" t="s">
        <v>76</v>
      </c>
      <c r="E16" s="137"/>
      <c r="F16" s="138" t="s">
        <v>14</v>
      </c>
      <c r="G16" s="139">
        <v>750</v>
      </c>
      <c r="H16" s="4" t="s">
        <v>117</v>
      </c>
    </row>
    <row r="17" spans="2:8" s="4" customFormat="1" ht="15" thickBot="1">
      <c r="B17" s="140" t="s">
        <v>120</v>
      </c>
      <c r="C17" s="141" t="s">
        <v>176</v>
      </c>
      <c r="D17" s="136" t="s">
        <v>76</v>
      </c>
      <c r="E17" s="137"/>
      <c r="F17" s="138" t="s">
        <v>74</v>
      </c>
      <c r="G17" s="139">
        <v>750</v>
      </c>
      <c r="H17" s="4" t="s">
        <v>117</v>
      </c>
    </row>
    <row r="18" spans="2:8" ht="14.25">
      <c r="B18" s="96" t="s">
        <v>132</v>
      </c>
      <c r="C18" s="111" t="s">
        <v>23</v>
      </c>
      <c r="D18" s="87"/>
      <c r="E18" s="88"/>
      <c r="F18" s="89" t="s">
        <v>15</v>
      </c>
      <c r="G18" s="90">
        <v>450</v>
      </c>
      <c r="H18" s="4" t="s">
        <v>17</v>
      </c>
    </row>
    <row r="19" spans="2:8" s="4" customFormat="1" ht="14.25">
      <c r="B19" s="96" t="s">
        <v>132</v>
      </c>
      <c r="C19" s="110" t="s">
        <v>23</v>
      </c>
      <c r="D19" s="87"/>
      <c r="E19" s="88"/>
      <c r="F19" s="89" t="s">
        <v>14</v>
      </c>
      <c r="G19" s="90">
        <v>450</v>
      </c>
      <c r="H19" s="4" t="s">
        <v>130</v>
      </c>
    </row>
    <row r="20" spans="2:8" s="4" customFormat="1" ht="14.25">
      <c r="B20" s="96" t="s">
        <v>13</v>
      </c>
      <c r="C20" s="110" t="s">
        <v>138</v>
      </c>
      <c r="D20" s="87"/>
      <c r="E20" s="88"/>
      <c r="F20" s="89" t="s">
        <v>25</v>
      </c>
      <c r="G20" s="90">
        <v>450</v>
      </c>
      <c r="H20" s="4" t="s">
        <v>130</v>
      </c>
    </row>
    <row r="21" spans="2:8" s="4" customFormat="1" ht="14.25">
      <c r="B21" s="96" t="s">
        <v>11</v>
      </c>
      <c r="C21" s="110" t="s">
        <v>157</v>
      </c>
      <c r="D21" s="87" t="s">
        <v>158</v>
      </c>
      <c r="E21" s="88"/>
      <c r="F21" s="89" t="s">
        <v>25</v>
      </c>
      <c r="G21" s="90">
        <v>320</v>
      </c>
      <c r="H21" s="4" t="s">
        <v>24</v>
      </c>
    </row>
    <row r="22" spans="2:8" ht="14.25">
      <c r="B22" s="96" t="s">
        <v>11</v>
      </c>
      <c r="C22" s="109" t="s">
        <v>23</v>
      </c>
      <c r="D22" s="87" t="s">
        <v>156</v>
      </c>
      <c r="E22" s="88">
        <v>2</v>
      </c>
      <c r="F22" s="89" t="s">
        <v>15</v>
      </c>
      <c r="G22" s="90">
        <v>320</v>
      </c>
      <c r="H22" s="105" t="s">
        <v>165</v>
      </c>
    </row>
    <row r="23" spans="2:8" s="4" customFormat="1" ht="14.25">
      <c r="B23" s="96" t="s">
        <v>11</v>
      </c>
      <c r="C23" s="109" t="s">
        <v>23</v>
      </c>
      <c r="D23" s="87" t="s">
        <v>157</v>
      </c>
      <c r="E23" s="88"/>
      <c r="F23" s="89" t="s">
        <v>15</v>
      </c>
      <c r="G23" s="90">
        <v>320</v>
      </c>
      <c r="H23" s="4" t="s">
        <v>54</v>
      </c>
    </row>
    <row r="24" spans="2:8" s="4" customFormat="1" ht="14.25">
      <c r="B24" s="96" t="s">
        <v>11</v>
      </c>
      <c r="C24" s="109" t="s">
        <v>23</v>
      </c>
      <c r="D24" s="87"/>
      <c r="E24" s="88"/>
      <c r="F24" s="89" t="s">
        <v>15</v>
      </c>
      <c r="G24" s="90">
        <v>320</v>
      </c>
      <c r="H24" s="4" t="s">
        <v>17</v>
      </c>
    </row>
    <row r="25" spans="2:8" s="4" customFormat="1" ht="14.25">
      <c r="B25" s="96" t="s">
        <v>11</v>
      </c>
      <c r="C25" s="109" t="s">
        <v>184</v>
      </c>
      <c r="D25" s="87" t="s">
        <v>138</v>
      </c>
      <c r="E25" s="88"/>
      <c r="F25" s="89" t="s">
        <v>142</v>
      </c>
      <c r="G25" s="90">
        <v>320</v>
      </c>
      <c r="H25" s="4" t="s">
        <v>117</v>
      </c>
    </row>
    <row r="26" spans="2:8" s="4" customFormat="1" ht="14.25">
      <c r="B26" s="96" t="s">
        <v>139</v>
      </c>
      <c r="C26" s="109" t="s">
        <v>141</v>
      </c>
      <c r="D26" s="87"/>
      <c r="E26" s="88"/>
      <c r="F26" s="89" t="s">
        <v>140</v>
      </c>
      <c r="G26" s="90">
        <v>350</v>
      </c>
      <c r="H26" s="4" t="s">
        <v>130</v>
      </c>
    </row>
    <row r="27" spans="2:8" s="4" customFormat="1" ht="14.25">
      <c r="B27" s="96" t="s">
        <v>139</v>
      </c>
      <c r="C27" s="109" t="s">
        <v>184</v>
      </c>
      <c r="D27" s="87" t="s">
        <v>172</v>
      </c>
      <c r="E27" s="88"/>
      <c r="F27" s="89" t="s">
        <v>208</v>
      </c>
      <c r="G27" s="90">
        <v>350</v>
      </c>
      <c r="H27" s="4" t="s">
        <v>207</v>
      </c>
    </row>
    <row r="28" spans="2:8" s="4" customFormat="1" ht="14.25">
      <c r="B28" s="96" t="s">
        <v>27</v>
      </c>
      <c r="C28" s="109" t="s">
        <v>61</v>
      </c>
      <c r="D28" s="87"/>
      <c r="E28" s="88"/>
      <c r="F28" s="89" t="s">
        <v>25</v>
      </c>
      <c r="G28" s="90">
        <v>420</v>
      </c>
      <c r="H28" s="4" t="s">
        <v>75</v>
      </c>
    </row>
    <row r="29" spans="2:8" s="4" customFormat="1" ht="14.25">
      <c r="B29" s="96" t="s">
        <v>27</v>
      </c>
      <c r="C29" s="109" t="s">
        <v>189</v>
      </c>
      <c r="D29" s="87" t="s">
        <v>190</v>
      </c>
      <c r="E29" s="88"/>
      <c r="F29" s="89" t="s">
        <v>14</v>
      </c>
      <c r="G29" s="90">
        <v>420</v>
      </c>
      <c r="H29" s="4" t="s">
        <v>150</v>
      </c>
    </row>
    <row r="30" spans="2:8" ht="14.25">
      <c r="B30" s="96" t="s">
        <v>27</v>
      </c>
      <c r="C30" s="109" t="s">
        <v>61</v>
      </c>
      <c r="D30" s="87"/>
      <c r="E30" s="88"/>
      <c r="F30" s="89" t="s">
        <v>15</v>
      </c>
      <c r="G30" s="90">
        <v>420</v>
      </c>
      <c r="H30" t="s">
        <v>60</v>
      </c>
    </row>
    <row r="31" spans="2:8" s="4" customFormat="1" ht="14.25">
      <c r="B31" s="96" t="s">
        <v>27</v>
      </c>
      <c r="C31" s="109" t="s">
        <v>184</v>
      </c>
      <c r="D31" s="87"/>
      <c r="E31" s="88"/>
      <c r="F31" s="89" t="s">
        <v>15</v>
      </c>
      <c r="G31" s="90">
        <v>420</v>
      </c>
      <c r="H31" s="4" t="s">
        <v>195</v>
      </c>
    </row>
    <row r="32" spans="2:8" ht="14.25">
      <c r="B32" s="96" t="s">
        <v>35</v>
      </c>
      <c r="C32" s="109" t="s">
        <v>172</v>
      </c>
      <c r="D32" s="87" t="s">
        <v>36</v>
      </c>
      <c r="E32" s="88"/>
      <c r="F32" s="89" t="s">
        <v>14</v>
      </c>
      <c r="G32" s="90">
        <v>390</v>
      </c>
      <c r="H32" t="s">
        <v>93</v>
      </c>
    </row>
    <row r="33" spans="2:8" s="4" customFormat="1" ht="14.25">
      <c r="B33" s="86" t="s">
        <v>35</v>
      </c>
      <c r="C33" s="109" t="s">
        <v>36</v>
      </c>
      <c r="D33" s="87"/>
      <c r="E33" s="88"/>
      <c r="F33" s="89" t="s">
        <v>15</v>
      </c>
      <c r="G33" s="90">
        <v>390</v>
      </c>
      <c r="H33" s="4" t="s">
        <v>34</v>
      </c>
    </row>
    <row r="34" spans="2:8" ht="14.25">
      <c r="B34" s="128" t="s">
        <v>87</v>
      </c>
      <c r="C34" s="129" t="s">
        <v>171</v>
      </c>
      <c r="D34" s="130" t="s">
        <v>170</v>
      </c>
      <c r="E34" s="131"/>
      <c r="F34" s="132" t="s">
        <v>89</v>
      </c>
      <c r="G34" s="133">
        <v>750</v>
      </c>
      <c r="H34" s="4" t="s">
        <v>85</v>
      </c>
    </row>
    <row r="35" spans="2:8" ht="14.25">
      <c r="B35" s="142" t="s">
        <v>87</v>
      </c>
      <c r="C35" s="129" t="s">
        <v>59</v>
      </c>
      <c r="D35" s="130"/>
      <c r="E35" s="131"/>
      <c r="F35" s="132" t="s">
        <v>89</v>
      </c>
      <c r="G35" s="133">
        <v>750</v>
      </c>
      <c r="H35" t="s">
        <v>51</v>
      </c>
    </row>
    <row r="36" spans="2:8" s="4" customFormat="1" ht="14.25">
      <c r="B36" s="86" t="s">
        <v>211</v>
      </c>
      <c r="C36" s="109" t="s">
        <v>155</v>
      </c>
      <c r="D36" s="87"/>
      <c r="E36" s="88"/>
      <c r="F36" s="89" t="s">
        <v>14</v>
      </c>
      <c r="G36" s="90">
        <v>950</v>
      </c>
      <c r="H36" s="4" t="s">
        <v>210</v>
      </c>
    </row>
    <row r="37" spans="2:8" ht="14.25">
      <c r="B37" s="96" t="s">
        <v>123</v>
      </c>
      <c r="C37" s="109" t="s">
        <v>180</v>
      </c>
      <c r="D37" s="87" t="s">
        <v>181</v>
      </c>
      <c r="E37" s="88"/>
      <c r="F37" s="89" t="s">
        <v>14</v>
      </c>
      <c r="G37" s="90">
        <v>450</v>
      </c>
      <c r="H37" t="s">
        <v>117</v>
      </c>
    </row>
    <row r="38" spans="2:8" s="4" customFormat="1" ht="14.25">
      <c r="B38" s="96" t="s">
        <v>70</v>
      </c>
      <c r="C38" s="109" t="s">
        <v>76</v>
      </c>
      <c r="D38" s="87"/>
      <c r="E38" s="88"/>
      <c r="F38" s="89" t="s">
        <v>25</v>
      </c>
      <c r="G38" s="90">
        <v>1150</v>
      </c>
      <c r="H38" s="4" t="s">
        <v>75</v>
      </c>
    </row>
    <row r="39" spans="2:8" ht="14.25">
      <c r="B39" s="142" t="s">
        <v>70</v>
      </c>
      <c r="C39" s="129" t="s">
        <v>166</v>
      </c>
      <c r="D39" s="130"/>
      <c r="E39" s="131"/>
      <c r="F39" s="132" t="s">
        <v>15</v>
      </c>
      <c r="G39" s="133">
        <v>1150</v>
      </c>
      <c r="H39" s="4" t="s">
        <v>65</v>
      </c>
    </row>
    <row r="40" spans="2:8" ht="14.25">
      <c r="B40" s="86" t="s">
        <v>66</v>
      </c>
      <c r="C40" s="109" t="s">
        <v>67</v>
      </c>
      <c r="D40" s="87"/>
      <c r="E40" s="88"/>
      <c r="F40" s="89" t="s">
        <v>74</v>
      </c>
      <c r="G40" s="90">
        <v>1350</v>
      </c>
      <c r="H40" t="s">
        <v>65</v>
      </c>
    </row>
    <row r="41" spans="2:8" s="4" customFormat="1" ht="14.25">
      <c r="B41" s="96" t="s">
        <v>118</v>
      </c>
      <c r="C41" s="109" t="s">
        <v>152</v>
      </c>
      <c r="D41" s="87"/>
      <c r="E41" s="88"/>
      <c r="F41" s="89" t="s">
        <v>49</v>
      </c>
      <c r="G41" s="90">
        <v>650</v>
      </c>
      <c r="H41" s="4" t="s">
        <v>130</v>
      </c>
    </row>
    <row r="42" spans="2:8" s="4" customFormat="1" ht="14.25">
      <c r="B42" s="128" t="s">
        <v>81</v>
      </c>
      <c r="C42" s="129" t="s">
        <v>218</v>
      </c>
      <c r="D42" s="130"/>
      <c r="E42" s="131"/>
      <c r="F42" s="132" t="s">
        <v>49</v>
      </c>
      <c r="G42" s="133">
        <v>1150</v>
      </c>
      <c r="H42" s="4" t="s">
        <v>107</v>
      </c>
    </row>
    <row r="43" spans="2:8" ht="14.25">
      <c r="B43" s="96" t="s">
        <v>81</v>
      </c>
      <c r="C43" s="109" t="s">
        <v>168</v>
      </c>
      <c r="D43" s="87" t="s">
        <v>167</v>
      </c>
      <c r="E43" s="88"/>
      <c r="F43" s="89" t="s">
        <v>89</v>
      </c>
      <c r="G43" s="90">
        <v>1150</v>
      </c>
      <c r="H43" t="s">
        <v>80</v>
      </c>
    </row>
    <row r="44" spans="2:8" ht="14.25">
      <c r="B44" s="96" t="s">
        <v>112</v>
      </c>
      <c r="C44" s="109" t="s">
        <v>168</v>
      </c>
      <c r="D44" s="87"/>
      <c r="E44" s="88"/>
      <c r="F44" s="89" t="s">
        <v>113</v>
      </c>
      <c r="G44" s="90">
        <v>1150</v>
      </c>
      <c r="H44" t="s">
        <v>107</v>
      </c>
    </row>
    <row r="45" spans="2:8" ht="14.25">
      <c r="B45" s="128" t="s">
        <v>73</v>
      </c>
      <c r="C45" s="129" t="s">
        <v>59</v>
      </c>
      <c r="D45" s="130"/>
      <c r="E45" s="131"/>
      <c r="F45" s="132" t="s">
        <v>14</v>
      </c>
      <c r="G45" s="133">
        <v>2050</v>
      </c>
      <c r="H45" t="s">
        <v>65</v>
      </c>
    </row>
    <row r="46" spans="2:8" s="4" customFormat="1" ht="14.25">
      <c r="B46" s="96" t="s">
        <v>68</v>
      </c>
      <c r="C46" s="109" t="s">
        <v>69</v>
      </c>
      <c r="D46" s="87"/>
      <c r="E46" s="88"/>
      <c r="F46" s="89" t="s">
        <v>14</v>
      </c>
      <c r="G46" s="90">
        <v>1850</v>
      </c>
      <c r="H46" s="4" t="s">
        <v>93</v>
      </c>
    </row>
    <row r="47" spans="2:8" s="4" customFormat="1" ht="14.25">
      <c r="B47" s="96" t="s">
        <v>197</v>
      </c>
      <c r="C47" s="109" t="s">
        <v>198</v>
      </c>
      <c r="D47" s="87"/>
      <c r="E47" s="88"/>
      <c r="F47" s="89" t="s">
        <v>109</v>
      </c>
      <c r="G47" s="90">
        <v>1150</v>
      </c>
      <c r="H47" s="4" t="s">
        <v>196</v>
      </c>
    </row>
    <row r="48" spans="2:8" ht="14.25">
      <c r="B48" s="128" t="s">
        <v>52</v>
      </c>
      <c r="C48" s="129" t="s">
        <v>155</v>
      </c>
      <c r="D48" s="130" t="s">
        <v>163</v>
      </c>
      <c r="E48" s="131"/>
      <c r="F48" s="132" t="s">
        <v>49</v>
      </c>
      <c r="G48" s="133">
        <v>550</v>
      </c>
      <c r="H48" t="s">
        <v>51</v>
      </c>
    </row>
    <row r="49" spans="2:8" ht="14.25">
      <c r="B49" s="96" t="s">
        <v>108</v>
      </c>
      <c r="C49" s="109" t="s">
        <v>153</v>
      </c>
      <c r="D49" s="87"/>
      <c r="E49" s="88"/>
      <c r="F49" s="89" t="s">
        <v>175</v>
      </c>
      <c r="G49" s="90">
        <v>550</v>
      </c>
      <c r="H49" s="4" t="s">
        <v>107</v>
      </c>
    </row>
    <row r="50" spans="2:8" s="4" customFormat="1" ht="14.25">
      <c r="B50" s="96" t="s">
        <v>201</v>
      </c>
      <c r="C50" s="109" t="s">
        <v>202</v>
      </c>
      <c r="D50" s="87"/>
      <c r="E50" s="88"/>
      <c r="F50" s="89" t="s">
        <v>15</v>
      </c>
      <c r="G50" s="90">
        <v>950</v>
      </c>
      <c r="H50" s="4" t="s">
        <v>200</v>
      </c>
    </row>
    <row r="51" spans="2:8" ht="14.25">
      <c r="B51" s="96" t="s">
        <v>48</v>
      </c>
      <c r="C51" s="109" t="s">
        <v>154</v>
      </c>
      <c r="D51" s="87" t="s">
        <v>155</v>
      </c>
      <c r="E51" s="88"/>
      <c r="F51" s="89" t="s">
        <v>49</v>
      </c>
      <c r="G51" s="90">
        <v>950</v>
      </c>
      <c r="H51" s="4" t="s">
        <v>12</v>
      </c>
    </row>
    <row r="52" spans="2:8" s="4" customFormat="1" ht="14.25">
      <c r="B52" s="142" t="s">
        <v>63</v>
      </c>
      <c r="C52" s="129" t="s">
        <v>155</v>
      </c>
      <c r="D52" s="130" t="s">
        <v>164</v>
      </c>
      <c r="E52" s="131"/>
      <c r="F52" s="132" t="s">
        <v>25</v>
      </c>
      <c r="G52" s="133">
        <v>1850</v>
      </c>
      <c r="H52" s="4" t="s">
        <v>62</v>
      </c>
    </row>
    <row r="53" spans="2:8" s="4" customFormat="1" ht="14.25">
      <c r="B53" s="128" t="s">
        <v>83</v>
      </c>
      <c r="C53" s="129" t="s">
        <v>59</v>
      </c>
      <c r="D53" s="130"/>
      <c r="E53" s="131"/>
      <c r="F53" s="132">
        <v>52</v>
      </c>
      <c r="G53" s="133">
        <v>750</v>
      </c>
      <c r="H53" s="4" t="s">
        <v>148</v>
      </c>
    </row>
    <row r="54" spans="2:8" ht="14.25">
      <c r="B54" s="128" t="s">
        <v>106</v>
      </c>
      <c r="C54" s="143" t="s">
        <v>177</v>
      </c>
      <c r="D54" s="131" t="s">
        <v>178</v>
      </c>
      <c r="E54" s="131"/>
      <c r="F54" s="131">
        <v>46</v>
      </c>
      <c r="G54" s="133">
        <v>750</v>
      </c>
      <c r="H54" t="s">
        <v>117</v>
      </c>
    </row>
    <row r="55" spans="2:8" ht="14.25">
      <c r="B55" s="96" t="s">
        <v>106</v>
      </c>
      <c r="C55" s="112" t="s">
        <v>179</v>
      </c>
      <c r="D55" s="88" t="s">
        <v>173</v>
      </c>
      <c r="E55" s="88"/>
      <c r="F55" s="88">
        <v>52</v>
      </c>
      <c r="G55" s="90">
        <v>750</v>
      </c>
      <c r="H55" t="s">
        <v>117</v>
      </c>
    </row>
    <row r="56" spans="2:8" ht="14.25">
      <c r="B56" s="96" t="s">
        <v>104</v>
      </c>
      <c r="C56" s="109" t="s">
        <v>173</v>
      </c>
      <c r="D56" s="87" t="s">
        <v>174</v>
      </c>
      <c r="E56" s="88"/>
      <c r="F56" s="89">
        <v>52</v>
      </c>
      <c r="G56" s="90">
        <v>750</v>
      </c>
      <c r="H56" t="s">
        <v>103</v>
      </c>
    </row>
    <row r="57" spans="2:8" s="4" customFormat="1" ht="14.25">
      <c r="B57" s="96" t="s">
        <v>30</v>
      </c>
      <c r="C57" s="109" t="s">
        <v>92</v>
      </c>
      <c r="D57" s="87" t="s">
        <v>159</v>
      </c>
      <c r="E57" s="88"/>
      <c r="F57" s="89" t="s">
        <v>25</v>
      </c>
      <c r="G57" s="90">
        <v>340</v>
      </c>
      <c r="H57" s="4" t="s">
        <v>196</v>
      </c>
    </row>
    <row r="58" spans="2:8" ht="14.25">
      <c r="B58" s="96" t="s">
        <v>30</v>
      </c>
      <c r="C58" s="109" t="s">
        <v>169</v>
      </c>
      <c r="D58" s="87" t="s">
        <v>92</v>
      </c>
      <c r="E58" s="88"/>
      <c r="F58" s="89" t="s">
        <v>14</v>
      </c>
      <c r="G58" s="90">
        <v>340</v>
      </c>
      <c r="H58" t="s">
        <v>85</v>
      </c>
    </row>
    <row r="59" spans="2:8" ht="14.25">
      <c r="B59" s="96" t="s">
        <v>30</v>
      </c>
      <c r="C59" s="109" t="s">
        <v>92</v>
      </c>
      <c r="D59" s="87" t="s">
        <v>159</v>
      </c>
      <c r="E59" s="88"/>
      <c r="F59" s="89" t="s">
        <v>14</v>
      </c>
      <c r="G59" s="90">
        <v>340</v>
      </c>
      <c r="H59" s="4" t="s">
        <v>29</v>
      </c>
    </row>
    <row r="60" spans="2:8" ht="14.25">
      <c r="B60" s="96" t="s">
        <v>30</v>
      </c>
      <c r="C60" s="109" t="s">
        <v>92</v>
      </c>
      <c r="D60" s="87"/>
      <c r="E60" s="88"/>
      <c r="F60" s="89" t="s">
        <v>14</v>
      </c>
      <c r="G60" s="90">
        <v>340</v>
      </c>
      <c r="H60" t="s">
        <v>90</v>
      </c>
    </row>
    <row r="61" spans="2:8" s="4" customFormat="1" ht="14.25">
      <c r="B61" s="96" t="s">
        <v>30</v>
      </c>
      <c r="C61" s="109" t="s">
        <v>182</v>
      </c>
      <c r="D61" s="87" t="s">
        <v>183</v>
      </c>
      <c r="E61" s="88"/>
      <c r="F61" s="89" t="s">
        <v>14</v>
      </c>
      <c r="G61" s="90">
        <v>340</v>
      </c>
      <c r="H61" s="4" t="s">
        <v>117</v>
      </c>
    </row>
    <row r="62" spans="2:8" ht="14.25">
      <c r="B62" s="96" t="s">
        <v>30</v>
      </c>
      <c r="C62" s="109" t="s">
        <v>159</v>
      </c>
      <c r="D62" s="87"/>
      <c r="E62" s="88"/>
      <c r="F62" s="89" t="s">
        <v>15</v>
      </c>
      <c r="G62" s="90">
        <v>340</v>
      </c>
      <c r="H62" t="s">
        <v>40</v>
      </c>
    </row>
    <row r="63" spans="2:8" s="4" customFormat="1" ht="14.25">
      <c r="B63" s="96" t="s">
        <v>30</v>
      </c>
      <c r="C63" s="109" t="s">
        <v>92</v>
      </c>
      <c r="D63" s="87"/>
      <c r="E63" s="88"/>
      <c r="F63" s="89" t="s">
        <v>74</v>
      </c>
      <c r="G63" s="90">
        <v>340</v>
      </c>
      <c r="H63" s="4" t="s">
        <v>97</v>
      </c>
    </row>
    <row r="64" spans="2:8" s="4" customFormat="1" ht="14.25">
      <c r="B64" s="142" t="s">
        <v>46</v>
      </c>
      <c r="C64" s="129" t="s">
        <v>161</v>
      </c>
      <c r="D64" s="130" t="s">
        <v>162</v>
      </c>
      <c r="E64" s="131"/>
      <c r="F64" s="132">
        <v>48</v>
      </c>
      <c r="G64" s="133">
        <v>950</v>
      </c>
      <c r="H64" s="4" t="s">
        <v>45</v>
      </c>
    </row>
    <row r="65" spans="2:8" s="4" customFormat="1" ht="14.25">
      <c r="B65" s="96" t="s">
        <v>185</v>
      </c>
      <c r="C65" s="109" t="s">
        <v>186</v>
      </c>
      <c r="D65" s="87" t="s">
        <v>58</v>
      </c>
      <c r="E65" s="88"/>
      <c r="F65" s="89">
        <v>50</v>
      </c>
      <c r="G65" s="90">
        <v>450</v>
      </c>
      <c r="H65" s="4" t="s">
        <v>125</v>
      </c>
    </row>
    <row r="66" spans="2:8" ht="14.25">
      <c r="B66" s="96" t="s">
        <v>187</v>
      </c>
      <c r="C66" s="109" t="s">
        <v>58</v>
      </c>
      <c r="D66" s="87" t="s">
        <v>186</v>
      </c>
      <c r="E66" s="88"/>
      <c r="F66" s="89">
        <v>56</v>
      </c>
      <c r="G66" s="90">
        <v>450</v>
      </c>
      <c r="H66" t="s">
        <v>125</v>
      </c>
    </row>
    <row r="67" spans="2:8" s="4" customFormat="1" ht="15" thickBot="1">
      <c r="B67" s="86" t="s">
        <v>57</v>
      </c>
      <c r="C67" s="113" t="s">
        <v>58</v>
      </c>
      <c r="D67" s="106"/>
      <c r="E67" s="97"/>
      <c r="F67" s="107">
        <v>50</v>
      </c>
      <c r="G67" s="98">
        <v>550</v>
      </c>
      <c r="H67" s="4" t="s">
        <v>56</v>
      </c>
    </row>
    <row r="68" spans="2:8" ht="15" thickBot="1">
      <c r="B68" s="121" t="s">
        <v>194</v>
      </c>
      <c r="C68" s="122" t="s">
        <v>100</v>
      </c>
      <c r="D68" s="123"/>
      <c r="E68" s="124"/>
      <c r="F68" s="125">
        <v>46</v>
      </c>
      <c r="G68" s="126">
        <v>3650</v>
      </c>
      <c r="H68" t="s">
        <v>98</v>
      </c>
    </row>
    <row r="70" ht="14.25">
      <c r="C70" s="179" t="s">
        <v>221</v>
      </c>
    </row>
    <row r="72" spans="2:8" ht="14.25">
      <c r="B72" s="121" t="s">
        <v>13</v>
      </c>
      <c r="C72" s="160" t="s">
        <v>22</v>
      </c>
      <c r="D72" s="161"/>
      <c r="E72" s="162"/>
      <c r="F72" s="163" t="s">
        <v>15</v>
      </c>
      <c r="G72" s="164">
        <v>450</v>
      </c>
      <c r="H72" t="s">
        <v>17</v>
      </c>
    </row>
    <row r="73" spans="2:8" ht="14.25">
      <c r="B73" s="100" t="s">
        <v>27</v>
      </c>
      <c r="C73" s="110" t="s">
        <v>141</v>
      </c>
      <c r="D73" s="101" t="s">
        <v>222</v>
      </c>
      <c r="E73" s="102"/>
      <c r="F73" s="103" t="s">
        <v>25</v>
      </c>
      <c r="G73" s="104">
        <v>420</v>
      </c>
      <c r="H73" t="s">
        <v>24</v>
      </c>
    </row>
    <row r="74" spans="2:8" ht="14.25">
      <c r="B74" s="100" t="s">
        <v>68</v>
      </c>
      <c r="C74" s="110" t="s">
        <v>69</v>
      </c>
      <c r="D74" s="101"/>
      <c r="E74" s="102"/>
      <c r="F74" s="103" t="s">
        <v>74</v>
      </c>
      <c r="G74" s="104">
        <v>1850</v>
      </c>
      <c r="H74" t="s">
        <v>65</v>
      </c>
    </row>
    <row r="75" spans="2:8" ht="14.25">
      <c r="B75" s="100" t="s">
        <v>77</v>
      </c>
      <c r="C75" s="110" t="s">
        <v>76</v>
      </c>
      <c r="D75" s="101"/>
      <c r="E75" s="102"/>
      <c r="F75" s="103" t="s">
        <v>25</v>
      </c>
      <c r="G75" s="104">
        <v>1150</v>
      </c>
      <c r="H75" t="s">
        <v>75</v>
      </c>
    </row>
    <row r="76" spans="2:8" ht="14.25">
      <c r="B76" s="100" t="s">
        <v>83</v>
      </c>
      <c r="C76" s="110" t="s">
        <v>223</v>
      </c>
      <c r="D76" s="101" t="s">
        <v>224</v>
      </c>
      <c r="E76" s="102"/>
      <c r="F76" s="103">
        <v>48</v>
      </c>
      <c r="G76" s="104">
        <v>750</v>
      </c>
      <c r="H76" t="s">
        <v>80</v>
      </c>
    </row>
    <row r="77" spans="2:8" ht="14.25">
      <c r="B77" s="134" t="s">
        <v>73</v>
      </c>
      <c r="C77" s="135" t="s">
        <v>225</v>
      </c>
      <c r="D77" s="136" t="s">
        <v>226</v>
      </c>
      <c r="E77" s="137"/>
      <c r="F77" s="138" t="s">
        <v>14</v>
      </c>
      <c r="G77" s="180">
        <v>2050</v>
      </c>
      <c r="H77" t="s">
        <v>93</v>
      </c>
    </row>
    <row r="78" spans="2:8" ht="14.25">
      <c r="B78" s="121" t="s">
        <v>11</v>
      </c>
      <c r="C78" s="160" t="s">
        <v>184</v>
      </c>
      <c r="D78" s="161" t="s">
        <v>227</v>
      </c>
      <c r="E78" s="162"/>
      <c r="F78" s="163" t="s">
        <v>14</v>
      </c>
      <c r="G78" s="164">
        <v>320</v>
      </c>
      <c r="H78" t="s">
        <v>93</v>
      </c>
    </row>
    <row r="79" spans="2:8" ht="15" thickBot="1">
      <c r="B79" s="165" t="s">
        <v>106</v>
      </c>
      <c r="C79" s="166" t="s">
        <v>223</v>
      </c>
      <c r="D79" s="167"/>
      <c r="E79" s="168"/>
      <c r="F79" s="169">
        <v>52</v>
      </c>
      <c r="G79" s="170">
        <v>750</v>
      </c>
      <c r="H79" t="s">
        <v>103</v>
      </c>
    </row>
    <row r="80" spans="2:8" ht="15" thickBot="1">
      <c r="B80" s="171" t="s">
        <v>35</v>
      </c>
      <c r="C80" s="166" t="s">
        <v>36</v>
      </c>
      <c r="D80" s="167" t="s">
        <v>172</v>
      </c>
      <c r="E80" s="168"/>
      <c r="F80" s="169" t="s">
        <v>142</v>
      </c>
      <c r="G80" s="170">
        <v>390</v>
      </c>
      <c r="H80" s="4" t="s">
        <v>228</v>
      </c>
    </row>
    <row r="81" spans="2:8" ht="15" thickBot="1">
      <c r="B81" s="171" t="s">
        <v>146</v>
      </c>
      <c r="C81" s="172" t="s">
        <v>147</v>
      </c>
      <c r="D81" s="173"/>
      <c r="E81" s="174"/>
      <c r="F81" s="175" t="s">
        <v>74</v>
      </c>
      <c r="G81" s="176">
        <v>950</v>
      </c>
      <c r="H81" s="4" t="s">
        <v>228</v>
      </c>
    </row>
    <row r="82" spans="2:8" ht="15" thickBot="1">
      <c r="B82" s="171" t="s">
        <v>118</v>
      </c>
      <c r="C82" s="172" t="s">
        <v>229</v>
      </c>
      <c r="D82" s="173"/>
      <c r="E82" s="168"/>
      <c r="F82" s="175" t="s">
        <v>49</v>
      </c>
      <c r="G82" s="170">
        <v>650</v>
      </c>
      <c r="H82" t="s">
        <v>134</v>
      </c>
    </row>
    <row r="83" spans="2:8" ht="15" thickBot="1">
      <c r="B83" s="171" t="s">
        <v>87</v>
      </c>
      <c r="C83" s="172" t="s">
        <v>138</v>
      </c>
      <c r="D83" s="173" t="s">
        <v>171</v>
      </c>
      <c r="E83" s="168"/>
      <c r="F83" s="175" t="s">
        <v>109</v>
      </c>
      <c r="G83" s="170">
        <v>750</v>
      </c>
      <c r="H83" t="s">
        <v>196</v>
      </c>
    </row>
    <row r="84" spans="2:7" ht="15" thickBot="1">
      <c r="B84" s="171"/>
      <c r="C84" s="172"/>
      <c r="D84" s="173"/>
      <c r="E84" s="168"/>
      <c r="F84" s="175"/>
      <c r="G84" s="170"/>
    </row>
    <row r="85" spans="2:7" ht="15" thickBot="1">
      <c r="B85" s="115"/>
      <c r="C85" s="116"/>
      <c r="D85" s="117"/>
      <c r="E85" s="118"/>
      <c r="F85" s="119"/>
      <c r="G85" s="120"/>
    </row>
    <row r="86" spans="2:7" ht="15" thickBot="1">
      <c r="B86" s="171"/>
      <c r="C86" s="172"/>
      <c r="D86" s="167"/>
      <c r="E86" s="168"/>
      <c r="F86" s="169"/>
      <c r="G86" s="170">
        <f>SUM(G72:G85)</f>
        <v>10480</v>
      </c>
    </row>
    <row r="87" spans="2:7" ht="15" thickBot="1">
      <c r="B87" s="171"/>
      <c r="C87" s="172"/>
      <c r="D87" s="167"/>
      <c r="E87" s="168"/>
      <c r="F87" s="169"/>
      <c r="G87" s="170"/>
    </row>
    <row r="88" spans="2:7" ht="14.25">
      <c r="B88" s="121"/>
      <c r="C88" s="172"/>
      <c r="D88" s="161"/>
      <c r="E88" s="162"/>
      <c r="F88" s="163"/>
      <c r="G88" s="164"/>
    </row>
    <row r="89" spans="2:7" ht="14.25">
      <c r="B89" s="121"/>
      <c r="C89" s="166"/>
      <c r="D89" s="161"/>
      <c r="E89" s="162"/>
      <c r="F89" s="163"/>
      <c r="G89" s="164"/>
    </row>
    <row r="90" spans="2:7" ht="14.25">
      <c r="B90" s="121"/>
      <c r="C90" s="166"/>
      <c r="D90" s="161"/>
      <c r="E90" s="162"/>
      <c r="F90" s="163"/>
      <c r="G90" s="164"/>
    </row>
    <row r="91" spans="2:7" ht="14.25">
      <c r="B91" s="121"/>
      <c r="C91" s="166"/>
      <c r="D91" s="161"/>
      <c r="E91" s="162"/>
      <c r="F91" s="163"/>
      <c r="G91" s="164"/>
    </row>
    <row r="92" spans="2:7" ht="14.25">
      <c r="B92" s="121"/>
      <c r="C92" s="160"/>
      <c r="D92" s="161"/>
      <c r="E92" s="162"/>
      <c r="F92" s="163"/>
      <c r="G92" s="164"/>
    </row>
    <row r="93" spans="2:7" ht="14.25">
      <c r="B93" s="121"/>
      <c r="C93" s="160"/>
      <c r="D93" s="161"/>
      <c r="E93" s="162"/>
      <c r="F93" s="163"/>
      <c r="G93" s="164"/>
    </row>
    <row r="94" spans="2:7" ht="14.25">
      <c r="B94" s="121"/>
      <c r="C94" s="160"/>
      <c r="D94" s="161"/>
      <c r="E94" s="162"/>
      <c r="F94" s="163"/>
      <c r="G94" s="164"/>
    </row>
    <row r="95" spans="2:7" ht="14.25">
      <c r="B95" s="121"/>
      <c r="C95" s="160"/>
      <c r="D95" s="161"/>
      <c r="E95" s="162"/>
      <c r="F95" s="163"/>
      <c r="G95" s="164"/>
    </row>
    <row r="96" spans="2:7" ht="14.25">
      <c r="B96" s="121"/>
      <c r="C96" s="160"/>
      <c r="D96" s="161"/>
      <c r="E96" s="162"/>
      <c r="F96" s="163"/>
      <c r="G96" s="164"/>
    </row>
    <row r="97" spans="2:7" ht="14.25">
      <c r="B97" s="121"/>
      <c r="C97" s="160"/>
      <c r="D97" s="161"/>
      <c r="E97" s="162"/>
      <c r="F97" s="163"/>
      <c r="G97" s="164"/>
    </row>
    <row r="98" spans="2:7" ht="14.25">
      <c r="B98" s="121"/>
      <c r="C98" s="160"/>
      <c r="D98" s="161"/>
      <c r="E98" s="162"/>
      <c r="F98" s="163"/>
      <c r="G98" s="164"/>
    </row>
    <row r="99" spans="2:7" ht="14.25">
      <c r="B99" s="121"/>
      <c r="C99" s="160"/>
      <c r="D99" s="161"/>
      <c r="E99" s="162"/>
      <c r="F99" s="163"/>
      <c r="G99" s="164"/>
    </row>
    <row r="100" spans="2:7" ht="14.25">
      <c r="B100" s="121"/>
      <c r="C100" s="160"/>
      <c r="D100" s="161"/>
      <c r="E100" s="162"/>
      <c r="F100" s="163"/>
      <c r="G100" s="164"/>
    </row>
    <row r="101" spans="2:7" ht="14.25">
      <c r="B101" s="121"/>
      <c r="C101" s="160"/>
      <c r="D101" s="161"/>
      <c r="E101" s="162"/>
      <c r="F101" s="163"/>
      <c r="G101" s="164"/>
    </row>
    <row r="102" spans="2:7" ht="14.25">
      <c r="B102" s="121"/>
      <c r="C102" s="160"/>
      <c r="D102" s="161"/>
      <c r="E102" s="162"/>
      <c r="F102" s="163"/>
      <c r="G102" s="164"/>
    </row>
    <row r="103" spans="2:7" ht="14.25">
      <c r="B103" s="177"/>
      <c r="C103" s="160"/>
      <c r="D103" s="161"/>
      <c r="E103" s="162"/>
      <c r="F103" s="163"/>
      <c r="G103" s="164"/>
    </row>
    <row r="104" spans="2:7" ht="14.25">
      <c r="B104" s="121"/>
      <c r="C104" s="160"/>
      <c r="D104" s="161"/>
      <c r="E104" s="162"/>
      <c r="F104" s="163"/>
      <c r="G104" s="164"/>
    </row>
    <row r="105" spans="2:7" ht="14.25">
      <c r="B105" s="177"/>
      <c r="C105" s="160"/>
      <c r="D105" s="161"/>
      <c r="E105" s="162"/>
      <c r="F105" s="163"/>
      <c r="G105" s="164"/>
    </row>
    <row r="106" spans="2:7" ht="14.25">
      <c r="B106" s="177"/>
      <c r="C106" s="160"/>
      <c r="D106" s="161"/>
      <c r="E106" s="162"/>
      <c r="F106" s="163"/>
      <c r="G106" s="164"/>
    </row>
    <row r="107" spans="2:7" ht="14.25">
      <c r="B107" s="121"/>
      <c r="C107" s="160"/>
      <c r="D107" s="161"/>
      <c r="E107" s="162"/>
      <c r="F107" s="163"/>
      <c r="G107" s="164"/>
    </row>
    <row r="108" spans="2:7" ht="14.25">
      <c r="B108" s="121"/>
      <c r="C108" s="160"/>
      <c r="D108" s="161"/>
      <c r="E108" s="162"/>
      <c r="F108" s="163"/>
      <c r="G108" s="164"/>
    </row>
    <row r="109" spans="2:7" ht="14.25">
      <c r="B109" s="177"/>
      <c r="C109" s="160"/>
      <c r="D109" s="161"/>
      <c r="E109" s="162"/>
      <c r="F109" s="163"/>
      <c r="G109" s="164"/>
    </row>
    <row r="110" spans="2:7" ht="14.25">
      <c r="B110" s="177"/>
      <c r="C110" s="160"/>
      <c r="D110" s="161"/>
      <c r="E110" s="162"/>
      <c r="F110" s="163"/>
      <c r="G110" s="164"/>
    </row>
    <row r="111" spans="2:7" ht="14.25">
      <c r="B111" s="121"/>
      <c r="C111" s="160"/>
      <c r="D111" s="161"/>
      <c r="E111" s="162"/>
      <c r="F111" s="163"/>
      <c r="G111" s="164"/>
    </row>
    <row r="112" spans="2:7" ht="14.25">
      <c r="B112" s="121"/>
      <c r="C112" s="160"/>
      <c r="D112" s="161"/>
      <c r="E112" s="162"/>
      <c r="F112" s="163"/>
      <c r="G112" s="164"/>
    </row>
    <row r="113" spans="2:7" ht="14.25">
      <c r="B113" s="121"/>
      <c r="C113" s="160"/>
      <c r="D113" s="161"/>
      <c r="E113" s="162"/>
      <c r="F113" s="163"/>
      <c r="G113" s="164"/>
    </row>
    <row r="114" spans="2:7" ht="14.25">
      <c r="B114" s="121"/>
      <c r="C114" s="160"/>
      <c r="D114" s="161"/>
      <c r="E114" s="162"/>
      <c r="F114" s="163"/>
      <c r="G114" s="164"/>
    </row>
    <row r="115" spans="2:7" ht="14.25">
      <c r="B115" s="121"/>
      <c r="C115" s="160"/>
      <c r="D115" s="161"/>
      <c r="E115" s="162"/>
      <c r="F115" s="163"/>
      <c r="G115" s="164"/>
    </row>
    <row r="116" spans="2:7" ht="14.25">
      <c r="B116" s="121"/>
      <c r="C116" s="160"/>
      <c r="D116" s="161"/>
      <c r="E116" s="162"/>
      <c r="F116" s="163"/>
      <c r="G116" s="164"/>
    </row>
    <row r="117" spans="2:7" ht="14.25">
      <c r="B117" s="121"/>
      <c r="C117" s="160"/>
      <c r="D117" s="161"/>
      <c r="E117" s="162"/>
      <c r="F117" s="163"/>
      <c r="G117" s="164"/>
    </row>
    <row r="118" spans="2:7" ht="14.25">
      <c r="B118" s="121"/>
      <c r="C118" s="160"/>
      <c r="D118" s="161"/>
      <c r="E118" s="162"/>
      <c r="F118" s="163"/>
      <c r="G118" s="164"/>
    </row>
    <row r="119" spans="2:7" ht="14.25">
      <c r="B119" s="121"/>
      <c r="C119" s="160"/>
      <c r="D119" s="161"/>
      <c r="E119" s="162"/>
      <c r="F119" s="163"/>
      <c r="G119" s="164"/>
    </row>
    <row r="120" spans="2:7" ht="14.25">
      <c r="B120" s="121"/>
      <c r="C120" s="160"/>
      <c r="D120" s="161"/>
      <c r="E120" s="162"/>
      <c r="F120" s="163"/>
      <c r="G120" s="164"/>
    </row>
    <row r="121" spans="2:7" ht="14.25">
      <c r="B121" s="121"/>
      <c r="C121" s="160"/>
      <c r="D121" s="161"/>
      <c r="E121" s="162"/>
      <c r="F121" s="163"/>
      <c r="G121" s="164"/>
    </row>
    <row r="122" spans="2:7" ht="14.25">
      <c r="B122" s="177"/>
      <c r="C122" s="160"/>
      <c r="D122" s="161"/>
      <c r="E122" s="162"/>
      <c r="F122" s="163"/>
      <c r="G122" s="164"/>
    </row>
    <row r="123" spans="2:7" ht="14.25">
      <c r="B123" s="121"/>
      <c r="C123" s="160"/>
      <c r="D123" s="161"/>
      <c r="E123" s="162"/>
      <c r="F123" s="163"/>
      <c r="G123" s="164"/>
    </row>
    <row r="124" spans="2:7" ht="14.25">
      <c r="B124" s="121"/>
      <c r="C124" s="178"/>
      <c r="D124" s="162"/>
      <c r="E124" s="162"/>
      <c r="F124" s="162"/>
      <c r="G124" s="164"/>
    </row>
    <row r="125" spans="2:7" ht="14.25">
      <c r="B125" s="121"/>
      <c r="C125" s="178"/>
      <c r="D125" s="162"/>
      <c r="E125" s="162"/>
      <c r="F125" s="162"/>
      <c r="G125" s="164"/>
    </row>
    <row r="126" spans="2:7" ht="14.25">
      <c r="B126" s="121"/>
      <c r="C126" s="160"/>
      <c r="D126" s="161"/>
      <c r="E126" s="162"/>
      <c r="F126" s="163"/>
      <c r="G126" s="164"/>
    </row>
    <row r="127" spans="2:7" ht="14.25">
      <c r="B127" s="121"/>
      <c r="C127" s="160"/>
      <c r="D127" s="161"/>
      <c r="E127" s="162"/>
      <c r="F127" s="163"/>
      <c r="G127" s="164"/>
    </row>
    <row r="128" spans="2:7" ht="14.25">
      <c r="B128" s="121"/>
      <c r="C128" s="160"/>
      <c r="D128" s="161"/>
      <c r="E128" s="162"/>
      <c r="F128" s="163"/>
      <c r="G128" s="164"/>
    </row>
    <row r="129" spans="2:7" ht="14.25">
      <c r="B129" s="121"/>
      <c r="C129" s="160"/>
      <c r="D129" s="161"/>
      <c r="E129" s="162"/>
      <c r="F129" s="163"/>
      <c r="G129" s="164"/>
    </row>
    <row r="130" spans="2:7" ht="14.25">
      <c r="B130" s="121"/>
      <c r="C130" s="160"/>
      <c r="D130" s="161"/>
      <c r="E130" s="162"/>
      <c r="F130" s="163"/>
      <c r="G130" s="164"/>
    </row>
    <row r="131" spans="2:7" ht="14.25">
      <c r="B131" s="121"/>
      <c r="C131" s="160"/>
      <c r="D131" s="161"/>
      <c r="E131" s="162"/>
      <c r="F131" s="163"/>
      <c r="G131" s="164"/>
    </row>
    <row r="132" spans="2:7" ht="14.25">
      <c r="B132" s="121"/>
      <c r="C132" s="160"/>
      <c r="D132" s="161"/>
      <c r="E132" s="162"/>
      <c r="F132" s="163"/>
      <c r="G132" s="164"/>
    </row>
    <row r="133" spans="2:7" ht="14.25">
      <c r="B133" s="121"/>
      <c r="C133" s="160"/>
      <c r="D133" s="161"/>
      <c r="E133" s="162"/>
      <c r="F133" s="163"/>
      <c r="G133" s="164"/>
    </row>
    <row r="134" spans="2:7" ht="14.25">
      <c r="B134" s="177"/>
      <c r="C134" s="160"/>
      <c r="D134" s="161"/>
      <c r="E134" s="162"/>
      <c r="F134" s="163"/>
      <c r="G134" s="164"/>
    </row>
    <row r="135" spans="2:7" ht="14.25">
      <c r="B135" s="121"/>
      <c r="C135" s="160"/>
      <c r="D135" s="161"/>
      <c r="E135" s="162"/>
      <c r="F135" s="163"/>
      <c r="G135" s="164"/>
    </row>
    <row r="136" spans="2:7" ht="14.25">
      <c r="B136" s="121"/>
      <c r="C136" s="160"/>
      <c r="D136" s="161"/>
      <c r="E136" s="162"/>
      <c r="F136" s="163"/>
      <c r="G136" s="164"/>
    </row>
    <row r="137" spans="2:7" ht="15" thickBot="1">
      <c r="B137" s="177"/>
      <c r="C137" s="122"/>
      <c r="D137" s="123"/>
      <c r="E137" s="124"/>
      <c r="F137" s="125"/>
      <c r="G137" s="126"/>
    </row>
    <row r="138" spans="2:7" ht="15" thickBot="1">
      <c r="B138" s="121"/>
      <c r="C138" s="122"/>
      <c r="D138" s="123"/>
      <c r="E138" s="124"/>
      <c r="F138" s="125"/>
      <c r="G138" s="126"/>
    </row>
    <row r="142" ht="14.25">
      <c r="E142" s="18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2010-07-09T08:06:58Z</dcterms:modified>
  <cp:category/>
  <cp:version/>
  <cp:contentType/>
  <cp:contentStatus/>
</cp:coreProperties>
</file>