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<sst xmlns="http://schemas.openxmlformats.org/spreadsheetml/2006/main" count="247" uniqueCount="134">
  <si>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</si>
  <si>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</si>
  <si>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</si>
  <si>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</si>
  <si>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</si>
  <si>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</si>
  <si>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</si>
  <si>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</si>
  <si>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</si>
  <si>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</si>
  <si>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</si>
  <si>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</si>
  <si>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</si>
  <si>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</si>
  <si>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</si>
  <si>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</si>
  <si>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</si>
  <si>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</si>
  <si>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черный</t>
  </si>
  <si>
    <t>52/54</t>
  </si>
  <si>
    <t>любой</t>
  </si>
  <si>
    <t>002</t>
  </si>
  <si>
    <t>Лапушок</t>
  </si>
  <si>
    <t>Оксана131280</t>
  </si>
  <si>
    <t>Liza07</t>
  </si>
  <si>
    <t>Марго.С</t>
  </si>
  <si>
    <t>ящщурка</t>
  </si>
  <si>
    <t>54/56</t>
  </si>
  <si>
    <t>289</t>
  </si>
  <si>
    <t>0705</t>
  </si>
  <si>
    <t>0814-1</t>
  </si>
  <si>
    <t>44/46</t>
  </si>
  <si>
    <t>С6</t>
  </si>
  <si>
    <t>С4</t>
  </si>
  <si>
    <t>0136</t>
  </si>
  <si>
    <t>белый</t>
  </si>
  <si>
    <t>46/48</t>
  </si>
  <si>
    <t>или</t>
  </si>
  <si>
    <t>хаки оливковый</t>
  </si>
  <si>
    <t>H235</t>
  </si>
  <si>
    <t>H-244</t>
  </si>
  <si>
    <t>0811</t>
  </si>
  <si>
    <t>0816-1</t>
  </si>
  <si>
    <t>С7</t>
  </si>
  <si>
    <t>10817TC</t>
  </si>
  <si>
    <t>134  49</t>
  </si>
  <si>
    <t xml:space="preserve">08407W </t>
  </si>
  <si>
    <t>3  76</t>
  </si>
  <si>
    <t>100  49  134</t>
  </si>
  <si>
    <t>48 или 50</t>
  </si>
  <si>
    <t>100</t>
  </si>
  <si>
    <t xml:space="preserve"> M92048W</t>
  </si>
  <si>
    <t>653  580  916</t>
  </si>
  <si>
    <t>58/60</t>
  </si>
  <si>
    <t>Н292</t>
  </si>
  <si>
    <t>зеленый чай или серый</t>
  </si>
  <si>
    <t>499  500  505</t>
  </si>
  <si>
    <t>18</t>
  </si>
  <si>
    <t>H230</t>
  </si>
  <si>
    <t>ksks</t>
  </si>
  <si>
    <t>499  505</t>
  </si>
  <si>
    <t>Н 232</t>
  </si>
  <si>
    <t>Н 024  н 027  н 026</t>
  </si>
  <si>
    <t xml:space="preserve">Н 236 </t>
  </si>
  <si>
    <t>алена28011985</t>
  </si>
  <si>
    <t>H262</t>
  </si>
  <si>
    <t>500  499  505</t>
  </si>
  <si>
    <t>Марусель</t>
  </si>
  <si>
    <t xml:space="preserve">12043-1 </t>
  </si>
  <si>
    <t>56/58</t>
  </si>
  <si>
    <t>Y8</t>
  </si>
  <si>
    <t>Lana9220</t>
  </si>
  <si>
    <t xml:space="preserve"> MZ012</t>
  </si>
  <si>
    <t>J26  J12</t>
  </si>
  <si>
    <t>Natalinky</t>
  </si>
  <si>
    <t>Mishele   7616-1</t>
  </si>
  <si>
    <t xml:space="preserve">Mishele  7686-1B </t>
  </si>
  <si>
    <t>nadi</t>
  </si>
  <si>
    <t>505  499</t>
  </si>
  <si>
    <t xml:space="preserve">17809TC </t>
  </si>
  <si>
    <t>Yulia555</t>
  </si>
  <si>
    <t>12017</t>
  </si>
  <si>
    <t>мама Sвета</t>
  </si>
  <si>
    <t xml:space="preserve">J26 </t>
  </si>
  <si>
    <t>jkm</t>
  </si>
  <si>
    <t>7233-1B</t>
  </si>
  <si>
    <t>бордо</t>
  </si>
  <si>
    <t xml:space="preserve">7239-1B </t>
  </si>
  <si>
    <t>поз об опл</t>
  </si>
  <si>
    <t>оплата до стопа</t>
  </si>
  <si>
    <t>серо-сиреневый или розовый</t>
  </si>
  <si>
    <t>Н033</t>
  </si>
  <si>
    <t>М27</t>
  </si>
  <si>
    <t>любой кроме черного</t>
  </si>
  <si>
    <t>ЛС об опл</t>
  </si>
  <si>
    <t>Sophi</t>
  </si>
  <si>
    <t>M581</t>
  </si>
  <si>
    <t>31   156</t>
  </si>
  <si>
    <t>хаки</t>
  </si>
  <si>
    <t>оливковый</t>
  </si>
  <si>
    <t>Н235</t>
  </si>
  <si>
    <t>Н244</t>
  </si>
  <si>
    <t>10817ТС</t>
  </si>
  <si>
    <t>134</t>
  </si>
  <si>
    <t>49</t>
  </si>
  <si>
    <t>48</t>
  </si>
  <si>
    <t>08407W</t>
  </si>
  <si>
    <t>3</t>
  </si>
  <si>
    <t>76</t>
  </si>
  <si>
    <t>49  134</t>
  </si>
  <si>
    <t>М92048W</t>
  </si>
  <si>
    <t>653</t>
  </si>
  <si>
    <t>580   916</t>
  </si>
  <si>
    <t xml:space="preserve">белый </t>
  </si>
  <si>
    <t>зеленый чай</t>
  </si>
  <si>
    <t>серый</t>
  </si>
  <si>
    <t>499</t>
  </si>
  <si>
    <t>500   505</t>
  </si>
  <si>
    <t>Н230</t>
  </si>
  <si>
    <t>500</t>
  </si>
  <si>
    <t>505</t>
  </si>
  <si>
    <t>Н232</t>
  </si>
  <si>
    <t>Н024</t>
  </si>
  <si>
    <t>Н027  Н026</t>
  </si>
  <si>
    <t>Н262</t>
  </si>
  <si>
    <t>12043-1</t>
  </si>
  <si>
    <t>MZ012</t>
  </si>
  <si>
    <t>J26</t>
  </si>
  <si>
    <t>J12</t>
  </si>
  <si>
    <t>серо-сиреневый</t>
  </si>
  <si>
    <t>розовый</t>
  </si>
  <si>
    <t>31</t>
  </si>
  <si>
    <t>156</t>
  </si>
  <si>
    <t>ДОЗАКАЗ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</si>
</sst>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Fill="1" applyAlignment="1">
      <alignment/>
    </xf>
    <xf numFmtId="8" fontId="21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174" fontId="21" fillId="0" borderId="0" xfId="0" applyNumberFormat="1" applyFont="1" applyBorder="1" applyAlignment="1">
      <alignment/>
    </xf>
    <xf numFmtId="49" fontId="2" fillId="34" borderId="0" xfId="0" applyNumberFormat="1" applyFont="1" applyFill="1" applyAlignment="1">
      <alignment/>
    </xf>
    <xf numFmtId="0" fontId="21" fillId="0" borderId="15" xfId="0" applyFont="1" applyFill="1" applyBorder="1" applyAlignment="1">
      <alignment horizontal="right"/>
    </xf>
    <xf numFmtId="0" fontId="45" fillId="0" borderId="0" xfId="0" applyFont="1" applyAlignment="1">
      <alignment/>
    </xf>
    <xf numFmtId="49" fontId="0" fillId="35" borderId="14" xfId="0" applyNumberFormat="1" applyFill="1" applyBorder="1" applyAlignment="1">
      <alignment/>
    </xf>
    <xf numFmtId="49" fontId="0" fillId="35" borderId="15" xfId="0" applyNumberFormat="1" applyFill="1" applyBorder="1" applyAlignment="1">
      <alignment horizontal="left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right"/>
    </xf>
    <xf numFmtId="0" fontId="0" fillId="35" borderId="16" xfId="0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0" fillId="35" borderId="17" xfId="0" applyNumberFormat="1" applyFill="1" applyBorder="1" applyAlignment="1">
      <alignment horizontal="left"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 horizontal="right"/>
    </xf>
    <xf numFmtId="49" fontId="0" fillId="35" borderId="12" xfId="0" applyNumberFormat="1" applyFill="1" applyBorder="1" applyAlignment="1">
      <alignment horizontal="right"/>
    </xf>
    <xf numFmtId="0" fontId="21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0" fontId="21" fillId="35" borderId="0" xfId="0" applyFont="1" applyFill="1" applyAlignment="1">
      <alignment horizontal="center" vertical="center"/>
    </xf>
    <xf numFmtId="49" fontId="21" fillId="35" borderId="0" xfId="0" applyNumberFormat="1" applyFont="1" applyFill="1" applyAlignment="1">
      <alignment horizontal="center"/>
    </xf>
    <xf numFmtId="164" fontId="21" fillId="35" borderId="0" xfId="0" applyNumberFormat="1" applyFont="1" applyFill="1" applyAlignment="1">
      <alignment/>
    </xf>
    <xf numFmtId="6" fontId="21" fillId="35" borderId="0" xfId="0" applyNumberFormat="1" applyFont="1" applyFill="1" applyAlignment="1">
      <alignment/>
    </xf>
    <xf numFmtId="8" fontId="21" fillId="35" borderId="0" xfId="0" applyNumberFormat="1" applyFont="1" applyFill="1" applyAlignment="1">
      <alignment/>
    </xf>
    <xf numFmtId="0" fontId="21" fillId="35" borderId="0" xfId="0" applyFont="1" applyFill="1" applyBorder="1" applyAlignment="1">
      <alignment/>
    </xf>
    <xf numFmtId="6" fontId="21" fillId="35" borderId="0" xfId="0" applyNumberFormat="1" applyFont="1" applyFill="1" applyBorder="1" applyAlignment="1">
      <alignment/>
    </xf>
    <xf numFmtId="8" fontId="21" fillId="35" borderId="0" xfId="0" applyNumberFormat="1" applyFont="1" applyFill="1" applyBorder="1" applyAlignment="1">
      <alignment/>
    </xf>
    <xf numFmtId="164" fontId="41" fillId="35" borderId="0" xfId="0" applyNumberFormat="1" applyFont="1" applyFill="1" applyAlignment="1">
      <alignment/>
    </xf>
    <xf numFmtId="0" fontId="41" fillId="35" borderId="0" xfId="0" applyFont="1" applyFill="1" applyAlignment="1">
      <alignment/>
    </xf>
    <xf numFmtId="49" fontId="46" fillId="35" borderId="0" xfId="0" applyNumberFormat="1" applyFont="1" applyFill="1" applyAlignment="1">
      <alignment/>
    </xf>
    <xf numFmtId="0" fontId="45" fillId="35" borderId="0" xfId="0" applyFont="1" applyFill="1" applyAlignment="1">
      <alignment horizontal="center" vertical="center"/>
    </xf>
    <xf numFmtId="49" fontId="45" fillId="35" borderId="0" xfId="0" applyNumberFormat="1" applyFont="1" applyFill="1" applyAlignment="1">
      <alignment horizontal="center"/>
    </xf>
    <xf numFmtId="164" fontId="45" fillId="35" borderId="0" xfId="0" applyNumberFormat="1" applyFont="1" applyFill="1" applyAlignment="1">
      <alignment/>
    </xf>
    <xf numFmtId="6" fontId="45" fillId="35" borderId="0" xfId="0" applyNumberFormat="1" applyFont="1" applyFill="1" applyAlignment="1">
      <alignment/>
    </xf>
    <xf numFmtId="8" fontId="45" fillId="35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72" sqref="E72"/>
    </sheetView>
  </sheetViews>
  <sheetFormatPr defaultColWidth="9.140625" defaultRowHeight="15"/>
  <cols>
    <col min="1" max="1" width="18.28125" style="0" customWidth="1"/>
    <col min="2" max="2" width="17.8515625" style="14" customWidth="1"/>
    <col min="3" max="3" width="10.28125" style="47" customWidth="1"/>
    <col min="4" max="4" width="37.7109375" style="18" customWidth="1"/>
    <col min="5" max="5" width="12.7109375" style="0" customWidth="1"/>
    <col min="6" max="6" width="11.57421875" style="0" customWidth="1"/>
    <col min="7" max="7" width="8.421875" style="0" customWidth="1"/>
    <col min="8" max="8" width="10.8515625" style="4" customWidth="1"/>
    <col min="9" max="9" width="11.28125" style="0" customWidth="1"/>
    <col min="10" max="10" width="16.28125" style="0" customWidth="1"/>
    <col min="11" max="11" width="23.28125" style="0" customWidth="1"/>
    <col min="12" max="12" width="16.8515625" style="0" customWidth="1"/>
  </cols>
  <sheetData>
    <row r="1" spans="1:11" ht="31.5" customHeight="1">
      <c r="A1" s="2" t="s">
        <v>0</v>
      </c>
      <c r="B1" s="11" t="s">
        <v>1</v>
      </c>
      <c r="C1" s="2" t="s">
        <v>9</v>
      </c>
      <c r="D1" s="15" t="s">
        <v>10</v>
      </c>
      <c r="E1" s="2" t="s">
        <v>2</v>
      </c>
      <c r="F1" s="2" t="s">
        <v>3</v>
      </c>
      <c r="G1" s="3" t="s">
        <v>4</v>
      </c>
      <c r="H1" s="38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24</v>
      </c>
      <c r="B2" s="12"/>
      <c r="C2" s="45"/>
      <c r="D2" s="16"/>
      <c r="E2" s="5"/>
      <c r="F2" s="39"/>
      <c r="G2" s="8"/>
      <c r="H2" s="55"/>
      <c r="I2" s="5"/>
      <c r="J2" s="54"/>
      <c r="L2" s="63"/>
    </row>
    <row r="3" spans="1:12" s="68" customFormat="1" ht="15" thickTop="1">
      <c r="A3" s="57"/>
      <c r="B3" s="58" t="s">
        <v>29</v>
      </c>
      <c r="C3" s="59" t="s">
        <v>31</v>
      </c>
      <c r="D3" s="60" t="s">
        <v>38</v>
      </c>
      <c r="E3" s="61">
        <v>0</v>
      </c>
      <c r="F3" s="62"/>
      <c r="G3" s="62"/>
      <c r="H3" s="10"/>
      <c r="I3" s="61"/>
      <c r="J3" s="10"/>
      <c r="L3" s="70" t="e">
        <f>E9+#REF!+#REF!+#REF!+#REF!+#REF!+#REF!+#REF!+#REF!+#REF!+#REF!+#REF!+#REF!+#REF!+#REF!+#REF!+#REF!+#REF!+#REF!+#REF!+#REF!+#REF!+#REF!+#REF!+#REF!+#REF!+#REF!+#REF!</f>
        <v>#REF!</v>
      </c>
    </row>
    <row r="4" spans="1:12" s="68" customFormat="1" ht="14.25">
      <c r="A4" s="57"/>
      <c r="B4" s="58" t="s">
        <v>30</v>
      </c>
      <c r="C4" s="59" t="s">
        <v>31</v>
      </c>
      <c r="D4" s="60" t="s">
        <v>32</v>
      </c>
      <c r="E4" s="61">
        <v>0</v>
      </c>
      <c r="F4" s="62"/>
      <c r="G4" s="62"/>
      <c r="H4" s="10"/>
      <c r="I4" s="61"/>
      <c r="J4" s="10"/>
      <c r="L4" s="70"/>
    </row>
    <row r="5" spans="1:12" s="68" customFormat="1" ht="14.25">
      <c r="A5" s="57"/>
      <c r="B5" s="58" t="s">
        <v>39</v>
      </c>
      <c r="C5" s="59">
        <v>56</v>
      </c>
      <c r="D5" s="60" t="s">
        <v>18</v>
      </c>
      <c r="E5" s="61">
        <v>0</v>
      </c>
      <c r="F5" s="62"/>
      <c r="G5" s="62"/>
      <c r="H5" s="10"/>
      <c r="I5" s="61"/>
      <c r="J5" s="10"/>
      <c r="L5" s="70"/>
    </row>
    <row r="6" spans="1:12" s="68" customFormat="1" ht="14.25">
      <c r="A6" s="57"/>
      <c r="B6" s="58" t="s">
        <v>40</v>
      </c>
      <c r="C6" s="59">
        <v>46</v>
      </c>
      <c r="D6" s="60" t="s">
        <v>18</v>
      </c>
      <c r="E6" s="61">
        <v>0</v>
      </c>
      <c r="F6" s="62"/>
      <c r="G6" s="62"/>
      <c r="H6" s="10"/>
      <c r="I6" s="61"/>
      <c r="J6" s="10"/>
      <c r="L6" s="70"/>
    </row>
    <row r="7" spans="1:12" s="68" customFormat="1" ht="14.25">
      <c r="A7" s="57"/>
      <c r="B7" s="58" t="s">
        <v>41</v>
      </c>
      <c r="C7" s="59" t="s">
        <v>31</v>
      </c>
      <c r="D7" s="60" t="s">
        <v>33</v>
      </c>
      <c r="E7" s="61">
        <v>0</v>
      </c>
      <c r="F7" s="62"/>
      <c r="G7" s="62"/>
      <c r="H7" s="10"/>
      <c r="I7" s="61"/>
      <c r="J7" s="10"/>
      <c r="L7" s="70"/>
    </row>
    <row r="8" spans="1:12" s="68" customFormat="1" ht="14.25">
      <c r="A8" s="57"/>
      <c r="B8" s="79" t="s">
        <v>42</v>
      </c>
      <c r="C8" s="59" t="s">
        <v>31</v>
      </c>
      <c r="D8" s="60" t="s">
        <v>43</v>
      </c>
      <c r="E8" s="61">
        <v>0</v>
      </c>
      <c r="F8" s="62"/>
      <c r="G8" s="62"/>
      <c r="H8" s="10"/>
      <c r="I8" s="61"/>
      <c r="J8" s="10"/>
      <c r="L8" s="70" t="e">
        <f>E3+#REF!+#REF!+#REF!+#REF!+#REF!+#REF!+#REF!+#REF!+#REF!+#REF!+#REF!+#REF!+#REF!+#REF!+#REF!+#REF!+#REF!+#REF!+#REF!+#REF!+#REF!+#REF!</f>
        <v>#REF!</v>
      </c>
    </row>
    <row r="9" spans="1:10" ht="14.25">
      <c r="A9" s="6"/>
      <c r="B9" s="13" t="s">
        <v>7</v>
      </c>
      <c r="C9" s="46"/>
      <c r="D9" s="17"/>
      <c r="E9" s="1">
        <f>SUM(E3:E8)</f>
        <v>0</v>
      </c>
      <c r="F9" s="40">
        <f>E9*1.15</f>
        <v>0</v>
      </c>
      <c r="G9" s="78"/>
      <c r="H9" s="69">
        <f>F9+G9</f>
        <v>0</v>
      </c>
      <c r="I9" s="7"/>
      <c r="J9" s="69">
        <f>I9-F9-G9</f>
        <v>0</v>
      </c>
    </row>
    <row r="10" spans="1:10" ht="15" thickBot="1">
      <c r="A10" s="5" t="s">
        <v>25</v>
      </c>
      <c r="B10" s="12"/>
      <c r="C10" s="45"/>
      <c r="D10" s="16"/>
      <c r="E10" s="5"/>
      <c r="F10" s="39"/>
      <c r="G10" s="8"/>
      <c r="H10" s="55"/>
      <c r="I10" s="5"/>
      <c r="J10" s="54"/>
    </row>
    <row r="11" spans="1:10" ht="15" thickTop="1">
      <c r="A11" s="57"/>
      <c r="B11" s="58" t="s">
        <v>44</v>
      </c>
      <c r="C11" s="59">
        <v>48</v>
      </c>
      <c r="D11" s="60" t="s">
        <v>45</v>
      </c>
      <c r="E11" s="61">
        <v>0</v>
      </c>
      <c r="F11" s="62"/>
      <c r="G11" s="62"/>
      <c r="H11" s="10"/>
      <c r="I11" s="61"/>
      <c r="J11" s="10"/>
    </row>
    <row r="12" spans="1:10" s="68" customFormat="1" ht="14.25">
      <c r="A12" s="94"/>
      <c r="B12" s="95" t="s">
        <v>46</v>
      </c>
      <c r="C12" s="96">
        <v>48</v>
      </c>
      <c r="D12" s="97" t="s">
        <v>47</v>
      </c>
      <c r="E12" s="98">
        <v>1000</v>
      </c>
      <c r="F12" s="99"/>
      <c r="G12" s="99"/>
      <c r="H12" s="100"/>
      <c r="I12" s="98"/>
      <c r="J12" s="100"/>
    </row>
    <row r="13" spans="1:10" s="68" customFormat="1" ht="14.25">
      <c r="A13" s="57"/>
      <c r="B13" s="58" t="s">
        <v>44</v>
      </c>
      <c r="C13" s="59" t="s">
        <v>49</v>
      </c>
      <c r="D13" s="60" t="s">
        <v>48</v>
      </c>
      <c r="E13" s="61">
        <v>0</v>
      </c>
      <c r="F13" s="62"/>
      <c r="G13" s="62"/>
      <c r="H13" s="10"/>
      <c r="I13" s="61"/>
      <c r="J13" s="10"/>
    </row>
    <row r="14" spans="1:10" s="68" customFormat="1" ht="14.25">
      <c r="A14" s="57"/>
      <c r="B14" s="58" t="s">
        <v>44</v>
      </c>
      <c r="C14" s="59">
        <v>50</v>
      </c>
      <c r="D14" s="60" t="s">
        <v>50</v>
      </c>
      <c r="E14" s="61">
        <v>0</v>
      </c>
      <c r="F14" s="62"/>
      <c r="G14" s="62"/>
      <c r="H14" s="10"/>
      <c r="I14" s="61"/>
      <c r="J14" s="10"/>
    </row>
    <row r="15" spans="1:10" s="68" customFormat="1" ht="14.25">
      <c r="A15" s="57"/>
      <c r="B15" s="58" t="s">
        <v>51</v>
      </c>
      <c r="C15" s="59">
        <v>50</v>
      </c>
      <c r="D15" s="60" t="s">
        <v>52</v>
      </c>
      <c r="E15" s="61">
        <v>0</v>
      </c>
      <c r="F15" s="62"/>
      <c r="G15" s="62"/>
      <c r="H15" s="10"/>
      <c r="I15" s="61"/>
      <c r="J15" s="10"/>
    </row>
    <row r="16" spans="1:10" ht="14.25">
      <c r="A16" s="6"/>
      <c r="B16" s="13" t="s">
        <v>7</v>
      </c>
      <c r="C16" s="46"/>
      <c r="D16" s="17"/>
      <c r="E16" s="1">
        <f>SUM(E11:E15)</f>
        <v>1000</v>
      </c>
      <c r="F16" s="40">
        <f>E16*1.15</f>
        <v>1150</v>
      </c>
      <c r="G16" s="78"/>
      <c r="H16" s="69">
        <f>F16+G16</f>
        <v>1150</v>
      </c>
      <c r="I16" s="7"/>
      <c r="J16" s="69">
        <f>I16-F16-G16</f>
        <v>-1150</v>
      </c>
    </row>
    <row r="17" spans="1:10" ht="15" thickBot="1">
      <c r="A17" s="5" t="s">
        <v>23</v>
      </c>
      <c r="B17" s="12"/>
      <c r="C17" s="45"/>
      <c r="D17" s="16"/>
      <c r="E17" s="5"/>
      <c r="F17" s="39"/>
      <c r="G17" s="8"/>
      <c r="H17" s="55"/>
      <c r="I17" s="5"/>
      <c r="J17" s="54"/>
    </row>
    <row r="18" spans="1:10" ht="15" thickTop="1">
      <c r="A18" s="57" t="s">
        <v>94</v>
      </c>
      <c r="B18" s="58" t="s">
        <v>34</v>
      </c>
      <c r="C18" s="59" t="s">
        <v>27</v>
      </c>
      <c r="D18" s="60" t="s">
        <v>35</v>
      </c>
      <c r="E18" s="61">
        <v>0</v>
      </c>
      <c r="F18" s="62"/>
      <c r="G18" s="62"/>
      <c r="H18" s="10"/>
      <c r="I18" s="61"/>
      <c r="J18" s="10"/>
    </row>
    <row r="19" spans="1:10" s="68" customFormat="1" ht="14.25">
      <c r="A19" s="57"/>
      <c r="B19" s="79" t="s">
        <v>54</v>
      </c>
      <c r="C19" s="59">
        <v>58</v>
      </c>
      <c r="D19" s="60" t="s">
        <v>91</v>
      </c>
      <c r="E19" s="61">
        <v>0</v>
      </c>
      <c r="F19" s="62"/>
      <c r="G19" s="62"/>
      <c r="H19" s="10"/>
      <c r="I19" s="61"/>
      <c r="J19" s="10"/>
    </row>
    <row r="20" spans="1:10" s="68" customFormat="1" ht="14.25">
      <c r="A20" s="57"/>
      <c r="B20" s="58" t="s">
        <v>29</v>
      </c>
      <c r="C20" s="59">
        <v>54</v>
      </c>
      <c r="D20" s="60" t="s">
        <v>55</v>
      </c>
      <c r="E20" s="61">
        <v>0</v>
      </c>
      <c r="F20" s="62"/>
      <c r="G20" s="62"/>
      <c r="H20" s="10"/>
      <c r="I20" s="61"/>
      <c r="J20" s="10"/>
    </row>
    <row r="21" spans="1:10" ht="14.25">
      <c r="A21" s="6"/>
      <c r="B21" s="13" t="s">
        <v>7</v>
      </c>
      <c r="C21" s="46"/>
      <c r="D21" s="17"/>
      <c r="E21" s="1">
        <v>0</v>
      </c>
      <c r="F21" s="40">
        <f>E21*1.15</f>
        <v>0</v>
      </c>
      <c r="G21" s="78"/>
      <c r="H21" s="69">
        <f>F21+G21</f>
        <v>0</v>
      </c>
      <c r="I21" s="7"/>
      <c r="J21" s="69">
        <f>I21-F21-G21</f>
        <v>0</v>
      </c>
    </row>
    <row r="22" spans="1:10" ht="15" thickBot="1">
      <c r="A22" s="5" t="s">
        <v>22</v>
      </c>
      <c r="B22" s="12"/>
      <c r="C22" s="45"/>
      <c r="D22" s="16"/>
      <c r="E22" s="5"/>
      <c r="F22" s="39"/>
      <c r="G22" s="8"/>
      <c r="H22" s="55"/>
      <c r="I22" s="5"/>
      <c r="J22" s="54"/>
    </row>
    <row r="23" spans="1:10" ht="15" thickTop="1">
      <c r="A23" s="57"/>
      <c r="B23" s="58" t="s">
        <v>28</v>
      </c>
      <c r="C23" s="59" t="s">
        <v>27</v>
      </c>
      <c r="D23" s="60" t="s">
        <v>56</v>
      </c>
      <c r="E23" s="61">
        <v>0</v>
      </c>
      <c r="F23" s="62"/>
      <c r="G23" s="62"/>
      <c r="H23" s="10"/>
      <c r="I23" s="61"/>
      <c r="J23" s="10"/>
    </row>
    <row r="24" spans="1:10" s="68" customFormat="1" ht="14.25">
      <c r="A24" s="94"/>
      <c r="B24" s="95" t="s">
        <v>58</v>
      </c>
      <c r="C24" s="96">
        <v>54</v>
      </c>
      <c r="D24" s="97" t="s">
        <v>57</v>
      </c>
      <c r="E24" s="98">
        <v>1150</v>
      </c>
      <c r="F24" s="99"/>
      <c r="G24" s="99"/>
      <c r="H24" s="100"/>
      <c r="I24" s="98"/>
      <c r="J24" s="100"/>
    </row>
    <row r="25" spans="1:10" s="68" customFormat="1" ht="14.25">
      <c r="A25" s="57"/>
      <c r="B25" s="58" t="s">
        <v>28</v>
      </c>
      <c r="C25" s="59" t="s">
        <v>19</v>
      </c>
      <c r="D25" s="60" t="s">
        <v>66</v>
      </c>
      <c r="E25" s="61">
        <v>0</v>
      </c>
      <c r="F25" s="62"/>
      <c r="G25" s="62"/>
      <c r="H25" s="10"/>
      <c r="I25" s="61"/>
      <c r="J25" s="10"/>
    </row>
    <row r="26" spans="1:10" ht="14.25">
      <c r="A26" s="6"/>
      <c r="B26" s="13" t="s">
        <v>7</v>
      </c>
      <c r="C26" s="46"/>
      <c r="D26" s="17"/>
      <c r="E26" s="1">
        <f>SUM(E23:E25)</f>
        <v>1150</v>
      </c>
      <c r="F26" s="40">
        <f>E26*1.15</f>
        <v>1322.5</v>
      </c>
      <c r="G26" s="78"/>
      <c r="H26" s="69">
        <f>F26+G26</f>
        <v>1322.5</v>
      </c>
      <c r="I26" s="7"/>
      <c r="J26" s="69">
        <f>I26-F26-G26</f>
        <v>-1322.5</v>
      </c>
    </row>
    <row r="27" spans="1:10" ht="15" thickBot="1">
      <c r="A27" s="5" t="s">
        <v>59</v>
      </c>
      <c r="B27" s="12"/>
      <c r="C27" s="45"/>
      <c r="D27" s="16"/>
      <c r="E27" s="5"/>
      <c r="F27" s="39"/>
      <c r="G27" s="8"/>
      <c r="H27" s="55"/>
      <c r="I27" s="5"/>
      <c r="J27" s="54"/>
    </row>
    <row r="28" spans="1:10" ht="15" thickTop="1">
      <c r="A28" s="57"/>
      <c r="B28" s="58" t="s">
        <v>28</v>
      </c>
      <c r="C28" s="59" t="s">
        <v>53</v>
      </c>
      <c r="D28" s="60" t="s">
        <v>60</v>
      </c>
      <c r="E28" s="61">
        <v>0</v>
      </c>
      <c r="F28" s="62"/>
      <c r="G28" s="62"/>
      <c r="H28" s="10"/>
      <c r="I28" s="61"/>
      <c r="J28" s="10"/>
    </row>
    <row r="29" spans="1:10" ht="14.25">
      <c r="A29" s="71"/>
      <c r="B29" s="72"/>
      <c r="C29" s="73"/>
      <c r="D29" s="74"/>
      <c r="E29" s="75"/>
      <c r="F29" s="76"/>
      <c r="G29" s="76"/>
      <c r="H29" s="77"/>
      <c r="I29" s="75"/>
      <c r="J29" s="77"/>
    </row>
    <row r="30" spans="1:10" ht="14.25">
      <c r="A30" s="6"/>
      <c r="B30" s="13" t="s">
        <v>7</v>
      </c>
      <c r="C30" s="46"/>
      <c r="D30" s="17"/>
      <c r="E30" s="1">
        <f>SUM(E28:E29)</f>
        <v>0</v>
      </c>
      <c r="F30" s="40">
        <f>E30*1.15</f>
        <v>0</v>
      </c>
      <c r="G30" s="78"/>
      <c r="H30" s="69">
        <f>F30+G30</f>
        <v>0</v>
      </c>
      <c r="I30" s="7"/>
      <c r="J30" s="69">
        <f>I30-F30-G30</f>
        <v>0</v>
      </c>
    </row>
    <row r="31" spans="1:10" ht="15" thickBot="1">
      <c r="A31" s="5" t="s">
        <v>26</v>
      </c>
      <c r="B31" s="12"/>
      <c r="C31" s="45"/>
      <c r="D31" s="16"/>
      <c r="E31" s="5"/>
      <c r="F31" s="39"/>
      <c r="G31" s="8"/>
      <c r="H31" s="55"/>
      <c r="I31" s="5"/>
      <c r="J31" s="54"/>
    </row>
    <row r="32" spans="1:10" ht="15" thickTop="1">
      <c r="A32" s="57" t="s">
        <v>88</v>
      </c>
      <c r="B32" s="58" t="s">
        <v>61</v>
      </c>
      <c r="C32" s="59">
        <v>50</v>
      </c>
      <c r="D32" s="60" t="s">
        <v>62</v>
      </c>
      <c r="E32" s="61">
        <v>0</v>
      </c>
      <c r="F32" s="62"/>
      <c r="G32" s="62"/>
      <c r="H32" s="10"/>
      <c r="I32" s="61"/>
      <c r="J32" s="10"/>
    </row>
    <row r="33" spans="1:10" ht="14.25">
      <c r="A33" s="105" t="s">
        <v>133</v>
      </c>
      <c r="B33" s="106" t="s">
        <v>63</v>
      </c>
      <c r="C33" s="107">
        <v>50</v>
      </c>
      <c r="D33" s="108" t="s">
        <v>20</v>
      </c>
      <c r="E33" s="109">
        <v>650</v>
      </c>
      <c r="F33" s="110"/>
      <c r="G33" s="110"/>
      <c r="H33" s="111"/>
      <c r="I33" s="109"/>
      <c r="J33" s="111"/>
    </row>
    <row r="34" spans="1:10" ht="14.25">
      <c r="A34" s="6"/>
      <c r="B34" s="13" t="s">
        <v>7</v>
      </c>
      <c r="C34" s="46"/>
      <c r="D34" s="17"/>
      <c r="E34" s="1">
        <f>SUM(E32:E33)</f>
        <v>650</v>
      </c>
      <c r="F34" s="40">
        <f>E34*1.15</f>
        <v>747.4999999999999</v>
      </c>
      <c r="G34" s="78"/>
      <c r="H34" s="69">
        <f>F34+G34</f>
        <v>747.4999999999999</v>
      </c>
      <c r="I34" s="7"/>
      <c r="J34" s="69">
        <f>I34-F34-G34</f>
        <v>-747.4999999999999</v>
      </c>
    </row>
    <row r="35" spans="1:10" ht="15" thickBot="1">
      <c r="A35" s="5" t="s">
        <v>64</v>
      </c>
      <c r="B35" s="12"/>
      <c r="C35" s="45"/>
      <c r="D35" s="16"/>
      <c r="E35" s="5"/>
      <c r="F35" s="39"/>
      <c r="G35" s="8"/>
      <c r="H35" s="55"/>
      <c r="I35" s="5"/>
      <c r="J35" s="54"/>
    </row>
    <row r="36" spans="1:10" ht="15" thickTop="1">
      <c r="A36" s="57" t="s">
        <v>89</v>
      </c>
      <c r="B36" s="58" t="s">
        <v>65</v>
      </c>
      <c r="C36" s="59">
        <v>52</v>
      </c>
      <c r="D36" s="60" t="s">
        <v>21</v>
      </c>
      <c r="E36" s="61">
        <v>0</v>
      </c>
      <c r="F36" s="62"/>
      <c r="G36" s="62"/>
      <c r="H36" s="10"/>
      <c r="I36" s="61"/>
      <c r="J36" s="10"/>
    </row>
    <row r="37" spans="1:10" ht="14.25">
      <c r="A37" s="71"/>
      <c r="B37" s="72"/>
      <c r="C37" s="73"/>
      <c r="D37" s="74"/>
      <c r="E37" s="75"/>
      <c r="F37" s="76"/>
      <c r="G37" s="76"/>
      <c r="H37" s="77"/>
      <c r="I37" s="75"/>
      <c r="J37" s="77"/>
    </row>
    <row r="38" spans="1:10" ht="14.25">
      <c r="A38" s="6"/>
      <c r="B38" s="13" t="s">
        <v>7</v>
      </c>
      <c r="C38" s="46"/>
      <c r="D38" s="17"/>
      <c r="E38" s="1">
        <f>SUM(E36:E37)</f>
        <v>0</v>
      </c>
      <c r="F38" s="40">
        <f>E38*1.15</f>
        <v>0</v>
      </c>
      <c r="G38" s="78"/>
      <c r="H38" s="69">
        <f>F38+G38</f>
        <v>0</v>
      </c>
      <c r="I38" s="7">
        <v>1093</v>
      </c>
      <c r="J38" s="69">
        <f>I38-F38-G38</f>
        <v>1093</v>
      </c>
    </row>
    <row r="39" spans="1:10" ht="15" thickBot="1">
      <c r="A39" s="5" t="s">
        <v>67</v>
      </c>
      <c r="B39" s="12"/>
      <c r="C39" s="45"/>
      <c r="D39" s="16"/>
      <c r="E39" s="5"/>
      <c r="F39" s="39"/>
      <c r="G39" s="8"/>
      <c r="H39" s="55"/>
      <c r="I39" s="5"/>
      <c r="J39" s="54"/>
    </row>
    <row r="40" spans="1:10" ht="15" thickTop="1">
      <c r="A40" s="94"/>
      <c r="B40" s="95" t="s">
        <v>68</v>
      </c>
      <c r="C40" s="96" t="s">
        <v>69</v>
      </c>
      <c r="D40" s="97" t="s">
        <v>70</v>
      </c>
      <c r="E40" s="98">
        <v>2380</v>
      </c>
      <c r="F40" s="99"/>
      <c r="G40" s="99"/>
      <c r="H40" s="100"/>
      <c r="I40" s="98"/>
      <c r="J40" s="100"/>
    </row>
    <row r="41" spans="1:10" ht="14.25">
      <c r="A41" s="71"/>
      <c r="B41" s="72"/>
      <c r="C41" s="73"/>
      <c r="D41" s="74"/>
      <c r="E41" s="75"/>
      <c r="F41" s="76"/>
      <c r="G41" s="76"/>
      <c r="H41" s="77"/>
      <c r="I41" s="75"/>
      <c r="J41" s="77"/>
    </row>
    <row r="42" spans="1:10" ht="14.25">
      <c r="A42" s="6"/>
      <c r="B42" s="13" t="s">
        <v>7</v>
      </c>
      <c r="C42" s="46"/>
      <c r="D42" s="17"/>
      <c r="E42" s="1">
        <f>SUM(E40:E41)</f>
        <v>2380</v>
      </c>
      <c r="F42" s="40">
        <f>E42*1.15</f>
        <v>2737</v>
      </c>
      <c r="G42" s="78"/>
      <c r="H42" s="69">
        <f>F42+G42</f>
        <v>2737</v>
      </c>
      <c r="I42" s="7"/>
      <c r="J42" s="69">
        <f>I42-F42-G42</f>
        <v>-2737</v>
      </c>
    </row>
    <row r="43" spans="1:10" ht="15" thickBot="1">
      <c r="A43" s="5" t="s">
        <v>71</v>
      </c>
      <c r="B43" s="12"/>
      <c r="C43" s="45"/>
      <c r="D43" s="16"/>
      <c r="E43" s="5"/>
      <c r="F43" s="39"/>
      <c r="G43" s="8"/>
      <c r="H43" s="55"/>
      <c r="I43" s="5"/>
      <c r="J43" s="54"/>
    </row>
    <row r="44" spans="1:10" ht="15" thickTop="1">
      <c r="A44" s="94"/>
      <c r="B44" s="95" t="s">
        <v>72</v>
      </c>
      <c r="C44" s="96" t="s">
        <v>69</v>
      </c>
      <c r="D44" s="97" t="s">
        <v>73</v>
      </c>
      <c r="E44" s="98">
        <v>2640</v>
      </c>
      <c r="F44" s="99"/>
      <c r="G44" s="99"/>
      <c r="H44" s="100"/>
      <c r="I44" s="98"/>
      <c r="J44" s="100"/>
    </row>
    <row r="45" spans="1:10" ht="14.25">
      <c r="A45" s="71"/>
      <c r="B45" s="72"/>
      <c r="C45" s="73"/>
      <c r="D45" s="74"/>
      <c r="E45" s="75"/>
      <c r="F45" s="76"/>
      <c r="G45" s="76"/>
      <c r="H45" s="77"/>
      <c r="I45" s="75"/>
      <c r="J45" s="77"/>
    </row>
    <row r="46" spans="1:10" ht="14.25">
      <c r="A46" s="6"/>
      <c r="B46" s="13" t="s">
        <v>7</v>
      </c>
      <c r="C46" s="46"/>
      <c r="D46" s="17"/>
      <c r="E46" s="1">
        <f>SUM(E44:E45)</f>
        <v>2640</v>
      </c>
      <c r="F46" s="40">
        <f>E46*1.15</f>
        <v>3035.9999999999995</v>
      </c>
      <c r="G46" s="78"/>
      <c r="H46" s="69">
        <f>F46+G46</f>
        <v>3035.9999999999995</v>
      </c>
      <c r="I46" s="7"/>
      <c r="J46" s="69">
        <f>I46-F46-G46</f>
        <v>-3035.9999999999995</v>
      </c>
    </row>
    <row r="47" spans="1:10" ht="15" thickBot="1">
      <c r="A47" s="5" t="s">
        <v>74</v>
      </c>
      <c r="B47" s="12"/>
      <c r="C47" s="45"/>
      <c r="D47" s="16"/>
      <c r="E47" s="5"/>
      <c r="F47" s="39"/>
      <c r="G47" s="8"/>
      <c r="H47" s="55"/>
      <c r="I47" s="5"/>
      <c r="J47" s="54"/>
    </row>
    <row r="48" spans="1:10" s="57" customFormat="1" ht="15" thickTop="1">
      <c r="A48" s="101"/>
      <c r="B48" s="95" t="s">
        <v>76</v>
      </c>
      <c r="C48" s="96">
        <v>54</v>
      </c>
      <c r="D48" s="97" t="s">
        <v>92</v>
      </c>
      <c r="E48" s="104">
        <v>3795</v>
      </c>
      <c r="F48" s="102"/>
      <c r="G48" s="101"/>
      <c r="H48" s="103"/>
      <c r="I48" s="101"/>
      <c r="J48" s="103"/>
    </row>
    <row r="49" spans="1:10" s="81" customFormat="1" ht="14.25">
      <c r="A49" s="71">
        <v>3450</v>
      </c>
      <c r="B49" s="72" t="s">
        <v>75</v>
      </c>
      <c r="C49" s="73">
        <v>54</v>
      </c>
      <c r="D49" s="74" t="s">
        <v>92</v>
      </c>
      <c r="E49" s="75"/>
      <c r="F49" s="76"/>
      <c r="G49" s="76"/>
      <c r="H49" s="77"/>
      <c r="I49" s="75"/>
      <c r="J49" s="77"/>
    </row>
    <row r="50" spans="1:10" ht="14.25">
      <c r="A50" s="6"/>
      <c r="B50" s="13" t="s">
        <v>7</v>
      </c>
      <c r="C50" s="46"/>
      <c r="D50" s="17"/>
      <c r="E50" s="1">
        <f>SUM(E48:E49)</f>
        <v>3795</v>
      </c>
      <c r="F50" s="40">
        <f>E50*1.1</f>
        <v>4174.5</v>
      </c>
      <c r="G50" s="78"/>
      <c r="H50" s="69">
        <f>F50+G50</f>
        <v>4174.5</v>
      </c>
      <c r="I50" s="7"/>
      <c r="J50" s="69">
        <f>I50-F50-G50</f>
        <v>-4174.5</v>
      </c>
    </row>
    <row r="51" spans="1:10" ht="15" thickBot="1">
      <c r="A51" s="5" t="s">
        <v>77</v>
      </c>
      <c r="B51" s="12"/>
      <c r="C51" s="45"/>
      <c r="D51" s="16"/>
      <c r="E51" s="5"/>
      <c r="F51" s="39"/>
      <c r="G51" s="8"/>
      <c r="H51" s="55"/>
      <c r="I51" s="5"/>
      <c r="J51" s="54"/>
    </row>
    <row r="52" spans="1:10" ht="15" thickTop="1">
      <c r="A52" s="57"/>
      <c r="B52" s="58" t="s">
        <v>28</v>
      </c>
      <c r="C52" s="59" t="s">
        <v>19</v>
      </c>
      <c r="D52" s="60" t="s">
        <v>78</v>
      </c>
      <c r="E52" s="61">
        <v>0</v>
      </c>
      <c r="F52" s="62"/>
      <c r="G52" s="62"/>
      <c r="H52" s="10"/>
      <c r="I52" s="61"/>
      <c r="J52" s="10"/>
    </row>
    <row r="53" spans="1:10" ht="14.25">
      <c r="A53" s="105" t="s">
        <v>133</v>
      </c>
      <c r="B53" s="106" t="s">
        <v>79</v>
      </c>
      <c r="C53" s="107">
        <v>54</v>
      </c>
      <c r="D53" s="108" t="s">
        <v>93</v>
      </c>
      <c r="E53" s="109">
        <v>2240</v>
      </c>
      <c r="F53" s="110"/>
      <c r="G53" s="110"/>
      <c r="H53" s="111"/>
      <c r="I53" s="109"/>
      <c r="J53" s="111"/>
    </row>
    <row r="54" spans="1:10" ht="14.25">
      <c r="A54" s="6"/>
      <c r="B54" s="13" t="s">
        <v>7</v>
      </c>
      <c r="C54" s="46"/>
      <c r="D54" s="17"/>
      <c r="E54" s="1">
        <f>SUM(E52:E53)</f>
        <v>2240</v>
      </c>
      <c r="F54" s="40">
        <f>E54*1.15</f>
        <v>2576</v>
      </c>
      <c r="G54" s="78"/>
      <c r="H54" s="69">
        <f>F54+G54</f>
        <v>2576</v>
      </c>
      <c r="I54" s="7"/>
      <c r="J54" s="69">
        <f>I54-F54-G54</f>
        <v>-2576</v>
      </c>
    </row>
    <row r="55" spans="1:10" ht="15" thickBot="1">
      <c r="A55" s="5" t="s">
        <v>80</v>
      </c>
      <c r="B55" s="12"/>
      <c r="C55" s="45"/>
      <c r="D55" s="16"/>
      <c r="E55" s="5"/>
      <c r="F55" s="39"/>
      <c r="G55" s="8"/>
      <c r="H55" s="55"/>
      <c r="I55" s="5"/>
      <c r="J55" s="54"/>
    </row>
    <row r="56" spans="1:10" ht="15" thickTop="1">
      <c r="A56" s="57"/>
      <c r="B56" s="58" t="s">
        <v>81</v>
      </c>
      <c r="C56" s="59">
        <v>52</v>
      </c>
      <c r="D56" s="60" t="s">
        <v>90</v>
      </c>
      <c r="E56" s="61">
        <v>0</v>
      </c>
      <c r="F56" s="62"/>
      <c r="G56" s="62"/>
      <c r="H56" s="10"/>
      <c r="I56" s="61"/>
      <c r="J56" s="10"/>
    </row>
    <row r="57" spans="1:10" ht="14.25">
      <c r="A57" s="71"/>
      <c r="B57" s="72"/>
      <c r="C57" s="73"/>
      <c r="D57" s="74"/>
      <c r="E57" s="75"/>
      <c r="F57" s="76"/>
      <c r="G57" s="76"/>
      <c r="H57" s="77"/>
      <c r="I57" s="75"/>
      <c r="J57" s="77"/>
    </row>
    <row r="58" spans="1:10" ht="14.25">
      <c r="A58" s="6"/>
      <c r="B58" s="13" t="s">
        <v>7</v>
      </c>
      <c r="C58" s="46"/>
      <c r="D58" s="17"/>
      <c r="E58" s="1">
        <f>SUM(E56:E57)</f>
        <v>0</v>
      </c>
      <c r="F58" s="40">
        <f>E58*1.15</f>
        <v>0</v>
      </c>
      <c r="G58" s="78"/>
      <c r="H58" s="69">
        <f>F58+G58</f>
        <v>0</v>
      </c>
      <c r="I58" s="7"/>
      <c r="J58" s="69">
        <f>I58-F58-G58</f>
        <v>0</v>
      </c>
    </row>
    <row r="59" spans="1:10" ht="15" thickBot="1">
      <c r="A59" s="5" t="s">
        <v>82</v>
      </c>
      <c r="B59" s="12"/>
      <c r="C59" s="45"/>
      <c r="D59" s="16"/>
      <c r="E59" s="5"/>
      <c r="F59" s="39"/>
      <c r="G59" s="8"/>
      <c r="H59" s="55"/>
      <c r="I59" s="5"/>
      <c r="J59" s="54"/>
    </row>
    <row r="60" spans="1:10" ht="15" thickTop="1">
      <c r="A60" s="57"/>
      <c r="B60" s="58" t="s">
        <v>72</v>
      </c>
      <c r="C60" s="59" t="s">
        <v>36</v>
      </c>
      <c r="D60" s="60" t="s">
        <v>83</v>
      </c>
      <c r="E60" s="61">
        <v>0</v>
      </c>
      <c r="F60" s="62"/>
      <c r="G60" s="62"/>
      <c r="H60" s="10"/>
      <c r="I60" s="61"/>
      <c r="J60" s="10"/>
    </row>
    <row r="61" spans="1:10" ht="14.25">
      <c r="A61" s="71"/>
      <c r="B61" s="72"/>
      <c r="C61" s="73"/>
      <c r="D61" s="74"/>
      <c r="E61" s="75"/>
      <c r="F61" s="76"/>
      <c r="G61" s="76"/>
      <c r="H61" s="77"/>
      <c r="I61" s="75"/>
      <c r="J61" s="77"/>
    </row>
    <row r="62" spans="1:10" ht="14.25">
      <c r="A62" s="6"/>
      <c r="B62" s="13" t="s">
        <v>7</v>
      </c>
      <c r="C62" s="46"/>
      <c r="D62" s="17"/>
      <c r="E62" s="1">
        <f>SUM(E60:E61)</f>
        <v>0</v>
      </c>
      <c r="F62" s="40">
        <f>E62*1.15</f>
        <v>0</v>
      </c>
      <c r="G62" s="78"/>
      <c r="H62" s="69">
        <f>F62+G62</f>
        <v>0</v>
      </c>
      <c r="I62" s="7"/>
      <c r="J62" s="69">
        <f>I62-F62-G62</f>
        <v>0</v>
      </c>
    </row>
    <row r="63" spans="1:10" ht="15" thickBot="1">
      <c r="A63" s="5" t="s">
        <v>84</v>
      </c>
      <c r="B63" s="12"/>
      <c r="C63" s="45"/>
      <c r="D63" s="16"/>
      <c r="E63" s="5"/>
      <c r="F63" s="39"/>
      <c r="G63" s="8"/>
      <c r="H63" s="55"/>
      <c r="I63" s="5"/>
      <c r="J63" s="54"/>
    </row>
    <row r="64" spans="1:10" ht="15" thickTop="1">
      <c r="A64" s="94"/>
      <c r="B64" s="95" t="s">
        <v>85</v>
      </c>
      <c r="C64" s="96">
        <v>56</v>
      </c>
      <c r="D64" s="97" t="s">
        <v>86</v>
      </c>
      <c r="E64" s="104">
        <v>2310</v>
      </c>
      <c r="F64" s="99"/>
      <c r="G64" s="99"/>
      <c r="H64" s="100"/>
      <c r="I64" s="98"/>
      <c r="J64" s="100"/>
    </row>
    <row r="65" spans="1:10" ht="14.25">
      <c r="A65" s="71">
        <v>2100</v>
      </c>
      <c r="B65" s="72" t="s">
        <v>87</v>
      </c>
      <c r="C65" s="73">
        <v>56</v>
      </c>
      <c r="D65" s="74" t="s">
        <v>86</v>
      </c>
      <c r="E65" s="75"/>
      <c r="F65" s="76"/>
      <c r="G65" s="76"/>
      <c r="H65" s="77"/>
      <c r="I65" s="75"/>
      <c r="J65" s="77"/>
    </row>
    <row r="66" spans="1:10" ht="14.25">
      <c r="A66" s="6"/>
      <c r="B66" s="13" t="s">
        <v>7</v>
      </c>
      <c r="C66" s="46"/>
      <c r="D66" s="17"/>
      <c r="E66" s="1">
        <f>SUM(E64:E65)</f>
        <v>2310</v>
      </c>
      <c r="F66" s="40">
        <f>E66*1.1</f>
        <v>2541</v>
      </c>
      <c r="G66" s="78"/>
      <c r="H66" s="69">
        <f>F66+G66</f>
        <v>2541</v>
      </c>
      <c r="I66" s="7"/>
      <c r="J66" s="69">
        <f>I66-F66-G66</f>
        <v>-2541</v>
      </c>
    </row>
    <row r="67" spans="1:10" ht="15" thickBot="1">
      <c r="A67" s="5" t="s">
        <v>95</v>
      </c>
      <c r="B67" s="12"/>
      <c r="C67" s="45"/>
      <c r="D67" s="16"/>
      <c r="E67" s="5"/>
      <c r="F67" s="39"/>
      <c r="G67" s="8"/>
      <c r="H67" s="55"/>
      <c r="I67" s="5"/>
      <c r="J67" s="54"/>
    </row>
    <row r="68" spans="1:10" ht="15" thickTop="1">
      <c r="A68" s="94"/>
      <c r="B68" s="95" t="s">
        <v>96</v>
      </c>
      <c r="C68" s="96" t="s">
        <v>27</v>
      </c>
      <c r="D68" s="97" t="s">
        <v>97</v>
      </c>
      <c r="E68" s="98">
        <v>3150</v>
      </c>
      <c r="F68" s="99"/>
      <c r="G68" s="99"/>
      <c r="H68" s="100"/>
      <c r="I68" s="98"/>
      <c r="J68" s="100"/>
    </row>
    <row r="69" spans="1:10" ht="14.25">
      <c r="A69" s="71"/>
      <c r="B69" s="72"/>
      <c r="C69" s="73"/>
      <c r="D69" s="74"/>
      <c r="E69" s="75"/>
      <c r="F69" s="76"/>
      <c r="G69" s="76"/>
      <c r="H69" s="77"/>
      <c r="I69" s="75"/>
      <c r="J69" s="77"/>
    </row>
    <row r="70" spans="1:10" ht="14.25">
      <c r="A70" s="6"/>
      <c r="B70" s="13" t="s">
        <v>7</v>
      </c>
      <c r="C70" s="46"/>
      <c r="D70" s="17"/>
      <c r="E70" s="1">
        <f>SUM(E68:E69)</f>
        <v>3150</v>
      </c>
      <c r="F70" s="40">
        <f>E70*1.15</f>
        <v>3622.4999999999995</v>
      </c>
      <c r="G70" s="78"/>
      <c r="H70" s="69">
        <f>F70+G70</f>
        <v>3622.4999999999995</v>
      </c>
      <c r="I70" s="7"/>
      <c r="J70" s="69">
        <f>I70-F70-G70</f>
        <v>-3622.4999999999995</v>
      </c>
    </row>
    <row r="72" ht="14.25">
      <c r="E72" s="63">
        <f>E68+E64+E53+E48+E44+E40+E33+E24+E12</f>
        <v>19315</v>
      </c>
    </row>
    <row r="73" ht="14.25">
      <c r="E73" s="6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B14">
      <selection activeCell="E20" sqref="E20"/>
    </sheetView>
  </sheetViews>
  <sheetFormatPr defaultColWidth="9.140625" defaultRowHeight="15"/>
  <cols>
    <col min="1" max="1" width="8.8515625" style="66" customWidth="1"/>
    <col min="2" max="2" width="17.7109375" style="19" customWidth="1"/>
    <col min="3" max="3" width="23.00390625" style="19" customWidth="1"/>
    <col min="4" max="4" width="21.7109375" style="19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0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3" t="s">
        <v>16</v>
      </c>
      <c r="H1" s="4"/>
    </row>
    <row r="2" spans="1:8" s="4" customFormat="1" ht="14.25">
      <c r="A2" s="67"/>
      <c r="B2" s="25" t="s">
        <v>34</v>
      </c>
      <c r="C2" s="26" t="s">
        <v>113</v>
      </c>
      <c r="D2" s="26"/>
      <c r="E2" s="27"/>
      <c r="F2" s="28" t="s">
        <v>27</v>
      </c>
      <c r="G2" s="29">
        <v>350</v>
      </c>
      <c r="H2" s="9" t="s">
        <v>23</v>
      </c>
    </row>
    <row r="3" spans="1:8" s="4" customFormat="1" ht="14.25">
      <c r="A3" s="67"/>
      <c r="B3" s="25" t="s">
        <v>29</v>
      </c>
      <c r="C3" s="26" t="s">
        <v>98</v>
      </c>
      <c r="D3" s="26" t="s">
        <v>99</v>
      </c>
      <c r="E3" s="27"/>
      <c r="F3" s="28" t="s">
        <v>31</v>
      </c>
      <c r="G3" s="29">
        <v>550</v>
      </c>
      <c r="H3" s="9" t="s">
        <v>24</v>
      </c>
    </row>
    <row r="4" spans="1:8" s="4" customFormat="1" ht="14.25">
      <c r="A4" s="67"/>
      <c r="B4" s="25" t="s">
        <v>29</v>
      </c>
      <c r="C4" s="26" t="s">
        <v>114</v>
      </c>
      <c r="D4" s="26" t="s">
        <v>115</v>
      </c>
      <c r="E4" s="27"/>
      <c r="F4" s="28" t="s">
        <v>19</v>
      </c>
      <c r="G4" s="29">
        <v>550</v>
      </c>
      <c r="H4" s="9" t="s">
        <v>23</v>
      </c>
    </row>
    <row r="5" spans="1:8" s="4" customFormat="1" ht="14.25">
      <c r="A5" s="67"/>
      <c r="B5" s="25" t="s">
        <v>41</v>
      </c>
      <c r="C5" s="26" t="s">
        <v>33</v>
      </c>
      <c r="D5" s="26"/>
      <c r="E5" s="27"/>
      <c r="F5" s="28" t="s">
        <v>31</v>
      </c>
      <c r="G5" s="29">
        <v>550</v>
      </c>
      <c r="H5" s="9" t="s">
        <v>24</v>
      </c>
    </row>
    <row r="6" spans="1:8" s="4" customFormat="1" ht="14.25">
      <c r="A6" s="67"/>
      <c r="B6" s="25" t="s">
        <v>30</v>
      </c>
      <c r="C6" s="26" t="s">
        <v>32</v>
      </c>
      <c r="D6" s="26"/>
      <c r="E6" s="27"/>
      <c r="F6" s="80" t="s">
        <v>31</v>
      </c>
      <c r="G6" s="29">
        <v>550</v>
      </c>
      <c r="H6" s="9" t="s">
        <v>24</v>
      </c>
    </row>
    <row r="7" spans="1:8" s="4" customFormat="1" ht="14.25">
      <c r="A7" s="67"/>
      <c r="B7" s="25" t="s">
        <v>42</v>
      </c>
      <c r="C7" s="26" t="s">
        <v>43</v>
      </c>
      <c r="D7" s="26"/>
      <c r="E7" s="27"/>
      <c r="F7" s="28" t="s">
        <v>31</v>
      </c>
      <c r="G7" s="29">
        <v>550</v>
      </c>
      <c r="H7" s="9" t="s">
        <v>24</v>
      </c>
    </row>
    <row r="8" spans="1:8" s="4" customFormat="1" ht="14.25">
      <c r="A8" s="67"/>
      <c r="B8" s="82" t="s">
        <v>106</v>
      </c>
      <c r="C8" s="83" t="s">
        <v>107</v>
      </c>
      <c r="D8" s="83" t="s">
        <v>108</v>
      </c>
      <c r="E8" s="84"/>
      <c r="F8" s="85">
        <v>48</v>
      </c>
      <c r="G8" s="86">
        <v>1000</v>
      </c>
      <c r="H8" s="9" t="s">
        <v>25</v>
      </c>
    </row>
    <row r="9" spans="1:8" s="4" customFormat="1" ht="14.25">
      <c r="A9" s="67"/>
      <c r="B9" s="25" t="s">
        <v>102</v>
      </c>
      <c r="C9" s="26" t="s">
        <v>103</v>
      </c>
      <c r="D9" s="26" t="s">
        <v>104</v>
      </c>
      <c r="E9" s="27"/>
      <c r="F9" s="64" t="s">
        <v>105</v>
      </c>
      <c r="G9" s="29">
        <v>850</v>
      </c>
      <c r="H9" s="9" t="s">
        <v>25</v>
      </c>
    </row>
    <row r="10" spans="1:8" s="4" customFormat="1" ht="14.25">
      <c r="A10" s="67"/>
      <c r="B10" s="20" t="s">
        <v>102</v>
      </c>
      <c r="C10" s="21" t="s">
        <v>50</v>
      </c>
      <c r="D10" s="21" t="s">
        <v>109</v>
      </c>
      <c r="E10" s="22"/>
      <c r="F10" s="23" t="s">
        <v>49</v>
      </c>
      <c r="G10" s="24">
        <v>850</v>
      </c>
      <c r="H10" s="9" t="s">
        <v>25</v>
      </c>
    </row>
    <row r="11" spans="1:8" s="4" customFormat="1" ht="14.25">
      <c r="A11" s="67"/>
      <c r="B11" s="20" t="s">
        <v>102</v>
      </c>
      <c r="C11" s="21" t="s">
        <v>50</v>
      </c>
      <c r="D11" s="21"/>
      <c r="E11" s="22"/>
      <c r="F11" s="23">
        <v>50</v>
      </c>
      <c r="G11" s="24">
        <v>850</v>
      </c>
      <c r="H11" s="9" t="s">
        <v>25</v>
      </c>
    </row>
    <row r="12" spans="1:8" s="4" customFormat="1" ht="15" thickBot="1">
      <c r="A12" s="67"/>
      <c r="B12" s="20" t="s">
        <v>81</v>
      </c>
      <c r="C12" s="21" t="s">
        <v>129</v>
      </c>
      <c r="D12" s="21" t="s">
        <v>130</v>
      </c>
      <c r="E12" s="22"/>
      <c r="F12" s="23">
        <v>52</v>
      </c>
      <c r="G12" s="24">
        <v>1720</v>
      </c>
      <c r="H12" s="9" t="s">
        <v>80</v>
      </c>
    </row>
    <row r="13" spans="1:8" ht="15" thickBot="1">
      <c r="A13" s="67"/>
      <c r="B13" s="87" t="s">
        <v>125</v>
      </c>
      <c r="C13" s="88" t="s">
        <v>70</v>
      </c>
      <c r="D13" s="89"/>
      <c r="E13" s="90"/>
      <c r="F13" s="85" t="s">
        <v>69</v>
      </c>
      <c r="G13" s="91">
        <v>2380</v>
      </c>
      <c r="H13" s="9" t="s">
        <v>67</v>
      </c>
    </row>
    <row r="14" spans="1:8" s="4" customFormat="1" ht="15" thickBot="1">
      <c r="A14" s="67"/>
      <c r="B14" s="20" t="s">
        <v>28</v>
      </c>
      <c r="C14" s="35" t="s">
        <v>116</v>
      </c>
      <c r="D14" s="21" t="s">
        <v>117</v>
      </c>
      <c r="E14" s="22"/>
      <c r="F14" s="28" t="s">
        <v>27</v>
      </c>
      <c r="G14" s="24">
        <v>1050</v>
      </c>
      <c r="H14" s="9" t="s">
        <v>22</v>
      </c>
    </row>
    <row r="15" spans="1:8" s="4" customFormat="1" ht="14.25">
      <c r="A15" s="67"/>
      <c r="B15" s="20" t="s">
        <v>28</v>
      </c>
      <c r="C15" s="35" t="s">
        <v>119</v>
      </c>
      <c r="D15" s="21" t="s">
        <v>60</v>
      </c>
      <c r="E15" s="22"/>
      <c r="F15" s="23" t="s">
        <v>19</v>
      </c>
      <c r="G15" s="24">
        <v>1050</v>
      </c>
      <c r="H15" s="9" t="s">
        <v>22</v>
      </c>
    </row>
    <row r="16" spans="1:8" s="4" customFormat="1" ht="14.25">
      <c r="A16" s="67"/>
      <c r="B16" s="20" t="s">
        <v>28</v>
      </c>
      <c r="C16" s="21" t="s">
        <v>116</v>
      </c>
      <c r="D16" s="21" t="s">
        <v>120</v>
      </c>
      <c r="E16" s="22"/>
      <c r="F16" s="23" t="s">
        <v>53</v>
      </c>
      <c r="G16" s="24">
        <v>1050</v>
      </c>
      <c r="H16" s="9" t="s">
        <v>59</v>
      </c>
    </row>
    <row r="17" spans="1:8" s="4" customFormat="1" ht="14.25">
      <c r="A17" s="67"/>
      <c r="B17" s="20" t="s">
        <v>28</v>
      </c>
      <c r="C17" s="21" t="s">
        <v>120</v>
      </c>
      <c r="D17" s="21" t="s">
        <v>116</v>
      </c>
      <c r="E17" s="22"/>
      <c r="F17" s="23" t="s">
        <v>19</v>
      </c>
      <c r="G17" s="24">
        <v>1050</v>
      </c>
      <c r="H17" s="9" t="s">
        <v>77</v>
      </c>
    </row>
    <row r="18" spans="1:8" s="4" customFormat="1" ht="14.25">
      <c r="A18" s="67"/>
      <c r="B18" s="87" t="s">
        <v>85</v>
      </c>
      <c r="C18" s="89" t="s">
        <v>86</v>
      </c>
      <c r="D18" s="89"/>
      <c r="E18" s="90">
        <v>2310</v>
      </c>
      <c r="F18" s="92">
        <v>56</v>
      </c>
      <c r="G18" s="91">
        <v>2100</v>
      </c>
      <c r="H18" s="9" t="s">
        <v>84</v>
      </c>
    </row>
    <row r="19" spans="1:8" s="4" customFormat="1" ht="14.25">
      <c r="A19" s="67"/>
      <c r="B19" s="87" t="s">
        <v>96</v>
      </c>
      <c r="C19" s="89" t="s">
        <v>131</v>
      </c>
      <c r="D19" s="89" t="s">
        <v>132</v>
      </c>
      <c r="E19" s="90"/>
      <c r="F19" s="93" t="s">
        <v>27</v>
      </c>
      <c r="G19" s="91">
        <v>3150</v>
      </c>
      <c r="H19" s="36" t="s">
        <v>95</v>
      </c>
    </row>
    <row r="20" spans="1:8" s="4" customFormat="1" ht="14.25">
      <c r="A20" s="67"/>
      <c r="B20" s="87" t="s">
        <v>76</v>
      </c>
      <c r="C20" s="89" t="s">
        <v>92</v>
      </c>
      <c r="D20" s="89"/>
      <c r="E20" s="90">
        <v>3795</v>
      </c>
      <c r="F20" s="92">
        <v>54</v>
      </c>
      <c r="G20" s="91">
        <v>3450</v>
      </c>
      <c r="H20" s="9" t="s">
        <v>74</v>
      </c>
    </row>
    <row r="21" spans="1:8" s="4" customFormat="1" ht="14.25">
      <c r="A21" s="67"/>
      <c r="B21" s="87" t="s">
        <v>126</v>
      </c>
      <c r="C21" s="89" t="s">
        <v>127</v>
      </c>
      <c r="D21" s="89" t="s">
        <v>128</v>
      </c>
      <c r="E21" s="90"/>
      <c r="F21" s="92" t="s">
        <v>69</v>
      </c>
      <c r="G21" s="91">
        <v>2640</v>
      </c>
      <c r="H21" s="9" t="s">
        <v>71</v>
      </c>
    </row>
    <row r="22" spans="1:8" ht="14.25">
      <c r="A22" s="67"/>
      <c r="B22" s="20" t="s">
        <v>126</v>
      </c>
      <c r="C22" s="21" t="s">
        <v>127</v>
      </c>
      <c r="D22" s="21"/>
      <c r="E22" s="22"/>
      <c r="F22" s="23" t="s">
        <v>36</v>
      </c>
      <c r="G22" s="24">
        <v>2640</v>
      </c>
      <c r="H22" s="9" t="s">
        <v>82</v>
      </c>
    </row>
    <row r="23" spans="1:8" s="4" customFormat="1" ht="14.25">
      <c r="A23" s="67"/>
      <c r="B23" s="20" t="s">
        <v>110</v>
      </c>
      <c r="C23" s="21" t="s">
        <v>111</v>
      </c>
      <c r="D23" s="21" t="s">
        <v>112</v>
      </c>
      <c r="E23" s="22"/>
      <c r="F23" s="23">
        <v>50</v>
      </c>
      <c r="G23" s="24">
        <v>550</v>
      </c>
      <c r="H23" s="9" t="s">
        <v>25</v>
      </c>
    </row>
    <row r="24" spans="1:8" s="4" customFormat="1" ht="14.25">
      <c r="A24" s="67"/>
      <c r="B24" s="87" t="s">
        <v>118</v>
      </c>
      <c r="C24" s="89" t="s">
        <v>57</v>
      </c>
      <c r="D24" s="89"/>
      <c r="E24" s="90"/>
      <c r="F24" s="92">
        <v>54</v>
      </c>
      <c r="G24" s="91">
        <v>1150</v>
      </c>
      <c r="H24" s="9" t="s">
        <v>22</v>
      </c>
    </row>
    <row r="25" spans="1:8" ht="14.25">
      <c r="A25" s="67"/>
      <c r="B25" s="20" t="s">
        <v>121</v>
      </c>
      <c r="C25" s="21" t="s">
        <v>122</v>
      </c>
      <c r="D25" s="21" t="s">
        <v>123</v>
      </c>
      <c r="E25" s="22"/>
      <c r="F25" s="23">
        <v>50</v>
      </c>
      <c r="G25" s="24">
        <v>1270</v>
      </c>
      <c r="H25" s="9" t="s">
        <v>26</v>
      </c>
    </row>
    <row r="26" spans="1:8" s="4" customFormat="1" ht="14.25">
      <c r="A26" s="67"/>
      <c r="B26" s="20" t="s">
        <v>100</v>
      </c>
      <c r="C26" s="21" t="s">
        <v>18</v>
      </c>
      <c r="D26" s="21"/>
      <c r="E26" s="22"/>
      <c r="F26" s="23">
        <v>56</v>
      </c>
      <c r="G26" s="24">
        <v>750</v>
      </c>
      <c r="H26" s="9" t="s">
        <v>24</v>
      </c>
    </row>
    <row r="27" spans="1:8" s="4" customFormat="1" ht="14.25">
      <c r="A27" s="67"/>
      <c r="B27" s="20" t="s">
        <v>101</v>
      </c>
      <c r="C27" s="21" t="s">
        <v>18</v>
      </c>
      <c r="D27" s="21"/>
      <c r="E27" s="22"/>
      <c r="F27" s="23">
        <v>46</v>
      </c>
      <c r="G27" s="24">
        <v>750</v>
      </c>
      <c r="H27" s="9" t="s">
        <v>24</v>
      </c>
    </row>
    <row r="28" spans="1:8" s="4" customFormat="1" ht="14.25">
      <c r="A28" s="67"/>
      <c r="B28" s="20" t="s">
        <v>124</v>
      </c>
      <c r="C28" s="21" t="s">
        <v>21</v>
      </c>
      <c r="D28" s="21"/>
      <c r="E28" s="22"/>
      <c r="F28" s="23">
        <v>52</v>
      </c>
      <c r="G28" s="24">
        <v>950</v>
      </c>
      <c r="H28" s="9" t="s">
        <v>64</v>
      </c>
    </row>
    <row r="29" spans="1:8" s="4" customFormat="1" ht="14.25">
      <c r="A29" s="67"/>
      <c r="B29" s="20" t="s">
        <v>54</v>
      </c>
      <c r="C29" s="21" t="s">
        <v>91</v>
      </c>
      <c r="D29" s="21"/>
      <c r="E29" s="22"/>
      <c r="F29" s="23">
        <v>58</v>
      </c>
      <c r="G29" s="24">
        <v>1750</v>
      </c>
      <c r="H29" s="9" t="s">
        <v>23</v>
      </c>
    </row>
    <row r="30" spans="1:8" s="4" customFormat="1" ht="14.25">
      <c r="A30" s="67"/>
      <c r="B30" s="20"/>
      <c r="C30" s="21"/>
      <c r="D30" s="21"/>
      <c r="E30" s="22"/>
      <c r="F30" s="23"/>
      <c r="G30" s="24"/>
      <c r="H30" s="9"/>
    </row>
    <row r="31" spans="1:8" s="4" customFormat="1" ht="14.25">
      <c r="A31" s="67"/>
      <c r="B31" s="20"/>
      <c r="C31" s="21"/>
      <c r="D31" s="21"/>
      <c r="E31" s="22">
        <f>G24+G21+E20+G19+E18+G13+G8</f>
        <v>16425</v>
      </c>
      <c r="F31" s="23"/>
      <c r="G31" s="24">
        <f>SUM(G2:G30)</f>
        <v>36100</v>
      </c>
      <c r="H31" s="9"/>
    </row>
    <row r="32" spans="1:8" s="4" customFormat="1" ht="14.25">
      <c r="A32" s="67"/>
      <c r="B32" s="20"/>
      <c r="C32" s="21"/>
      <c r="D32" s="21"/>
      <c r="E32" s="22"/>
      <c r="F32" s="23"/>
      <c r="G32" s="24"/>
      <c r="H32" s="9"/>
    </row>
    <row r="33" spans="1:8" s="4" customFormat="1" ht="14.25">
      <c r="A33" s="67"/>
      <c r="B33" s="20"/>
      <c r="C33" s="21"/>
      <c r="D33" s="21"/>
      <c r="E33" s="22"/>
      <c r="F33" s="23"/>
      <c r="G33" s="24">
        <f>G24+G21+G20+G19+G18+G13+G8</f>
        <v>15870</v>
      </c>
      <c r="H33" s="9"/>
    </row>
    <row r="34" spans="1:8" s="4" customFormat="1" ht="14.25">
      <c r="A34" s="67"/>
      <c r="B34" s="20"/>
      <c r="C34" s="21"/>
      <c r="D34" s="21"/>
      <c r="E34" s="22"/>
      <c r="F34" s="23"/>
      <c r="G34" s="24"/>
      <c r="H34" s="9"/>
    </row>
    <row r="35" spans="1:8" ht="14.25">
      <c r="A35" s="67"/>
      <c r="B35" s="20"/>
      <c r="C35" s="21"/>
      <c r="D35" s="21"/>
      <c r="E35" s="22"/>
      <c r="F35" s="23"/>
      <c r="G35" s="24"/>
      <c r="H35" s="9"/>
    </row>
    <row r="36" spans="1:8" s="4" customFormat="1" ht="14.25">
      <c r="A36" s="66"/>
      <c r="B36" s="20"/>
      <c r="C36" s="21"/>
      <c r="D36" s="21"/>
      <c r="E36" s="22"/>
      <c r="F36" s="41"/>
      <c r="G36" s="24"/>
      <c r="H36" s="9"/>
    </row>
    <row r="37" spans="1:8" s="4" customFormat="1" ht="14.25">
      <c r="A37" s="66"/>
      <c r="B37" s="25"/>
      <c r="C37" s="26"/>
      <c r="D37" s="26"/>
      <c r="E37" s="27"/>
      <c r="F37" s="28"/>
      <c r="G37" s="29"/>
      <c r="H37" s="9"/>
    </row>
    <row r="38" spans="1:8" s="4" customFormat="1" ht="14.25">
      <c r="A38" s="66"/>
      <c r="B38" s="25"/>
      <c r="C38" s="26"/>
      <c r="D38" s="26"/>
      <c r="E38" s="27"/>
      <c r="F38" s="64"/>
      <c r="G38" s="29"/>
      <c r="H38" s="9"/>
    </row>
    <row r="39" spans="1:8" s="4" customFormat="1" ht="14.25">
      <c r="A39" s="67"/>
      <c r="B39" s="20"/>
      <c r="C39" s="21"/>
      <c r="D39" s="21"/>
      <c r="E39" s="22"/>
      <c r="F39" s="23"/>
      <c r="G39" s="24"/>
      <c r="H39" s="9"/>
    </row>
    <row r="40" spans="1:8" s="4" customFormat="1" ht="14.25">
      <c r="A40" s="67"/>
      <c r="B40" s="20"/>
      <c r="C40" s="21"/>
      <c r="D40" s="21"/>
      <c r="E40" s="22"/>
      <c r="F40" s="23"/>
      <c r="G40" s="24"/>
      <c r="H40" s="9"/>
    </row>
    <row r="41" spans="1:8" s="4" customFormat="1" ht="14.25">
      <c r="A41" s="66"/>
      <c r="B41" s="20"/>
      <c r="C41" s="21"/>
      <c r="D41" s="21"/>
      <c r="E41" s="22"/>
      <c r="F41" s="23"/>
      <c r="G41" s="24"/>
      <c r="H41" s="9"/>
    </row>
    <row r="42" spans="1:8" s="4" customFormat="1" ht="14.25">
      <c r="A42" s="66"/>
      <c r="B42" s="25"/>
      <c r="C42" s="26"/>
      <c r="D42" s="26"/>
      <c r="E42" s="27"/>
      <c r="F42" s="28"/>
      <c r="G42" s="29"/>
      <c r="H42" s="9"/>
    </row>
    <row r="43" spans="1:8" s="4" customFormat="1" ht="14.25">
      <c r="A43" s="66"/>
      <c r="B43" s="25"/>
      <c r="C43" s="26"/>
      <c r="D43" s="26"/>
      <c r="E43" s="27"/>
      <c r="F43" s="28"/>
      <c r="G43" s="29"/>
      <c r="H43" s="9"/>
    </row>
    <row r="44" spans="1:8" s="4" customFormat="1" ht="14.25">
      <c r="A44" s="66"/>
      <c r="B44" s="25"/>
      <c r="C44" s="26"/>
      <c r="D44" s="26"/>
      <c r="E44" s="27"/>
      <c r="F44" s="28"/>
      <c r="G44" s="29"/>
      <c r="H44" s="9"/>
    </row>
    <row r="45" spans="1:8" s="4" customFormat="1" ht="15" thickBot="1">
      <c r="A45" s="66"/>
      <c r="B45" s="20"/>
      <c r="C45" s="21"/>
      <c r="D45" s="21"/>
      <c r="E45" s="22"/>
      <c r="F45" s="23"/>
      <c r="G45" s="24"/>
      <c r="H45" s="9"/>
    </row>
    <row r="46" spans="1:8" s="4" customFormat="1" ht="15" thickBot="1">
      <c r="A46" s="66"/>
      <c r="B46" s="20"/>
      <c r="C46" s="35"/>
      <c r="D46" s="21"/>
      <c r="E46" s="22"/>
      <c r="F46" s="23"/>
      <c r="G46" s="24"/>
      <c r="H46" s="9"/>
    </row>
    <row r="47" spans="1:8" s="4" customFormat="1" ht="15" thickBot="1">
      <c r="A47" s="66"/>
      <c r="B47" s="20"/>
      <c r="C47" s="35"/>
      <c r="D47" s="21"/>
      <c r="E47" s="22"/>
      <c r="F47" s="28"/>
      <c r="G47" s="24"/>
      <c r="H47" s="9"/>
    </row>
    <row r="48" spans="1:8" s="4" customFormat="1" ht="14.25">
      <c r="A48" s="66"/>
      <c r="B48" s="20"/>
      <c r="C48" s="35"/>
      <c r="D48" s="21"/>
      <c r="E48" s="22"/>
      <c r="F48" s="23"/>
      <c r="G48" s="24"/>
      <c r="H48" s="9"/>
    </row>
    <row r="49" spans="1:8" s="4" customFormat="1" ht="14.25">
      <c r="A49" s="66"/>
      <c r="B49" s="20"/>
      <c r="C49" s="21"/>
      <c r="D49" s="21"/>
      <c r="E49" s="22"/>
      <c r="F49" s="23"/>
      <c r="G49" s="24"/>
      <c r="H49" s="9"/>
    </row>
    <row r="50" spans="1:8" s="4" customFormat="1" ht="14.25">
      <c r="A50" s="66"/>
      <c r="B50" s="20"/>
      <c r="C50" s="21"/>
      <c r="D50" s="21"/>
      <c r="E50" s="22"/>
      <c r="F50" s="23"/>
      <c r="G50" s="24"/>
      <c r="H50" s="9"/>
    </row>
    <row r="51" spans="1:8" s="4" customFormat="1" ht="14.25">
      <c r="A51" s="67"/>
      <c r="B51" s="20"/>
      <c r="C51" s="21"/>
      <c r="D51" s="21"/>
      <c r="E51" s="22"/>
      <c r="F51" s="23"/>
      <c r="G51" s="24"/>
      <c r="H51" s="9"/>
    </row>
    <row r="52" spans="1:8" s="4" customFormat="1" ht="14.25">
      <c r="A52" s="67"/>
      <c r="B52" s="20"/>
      <c r="C52" s="21"/>
      <c r="D52" s="21"/>
      <c r="E52" s="22"/>
      <c r="F52" s="23"/>
      <c r="G52" s="24"/>
      <c r="H52" s="9"/>
    </row>
    <row r="53" spans="1:8" s="4" customFormat="1" ht="14.25">
      <c r="A53" s="67"/>
      <c r="B53" s="20"/>
      <c r="C53" s="21"/>
      <c r="D53" s="21"/>
      <c r="E53" s="22"/>
      <c r="F53" s="23"/>
      <c r="G53" s="24"/>
      <c r="H53" s="9"/>
    </row>
    <row r="54" spans="1:8" s="4" customFormat="1" ht="14.25">
      <c r="A54" s="67"/>
      <c r="B54" s="20"/>
      <c r="C54" s="21"/>
      <c r="D54" s="21"/>
      <c r="E54" s="22"/>
      <c r="F54" s="23"/>
      <c r="G54" s="24"/>
      <c r="H54" s="9"/>
    </row>
    <row r="55" spans="1:8" s="4" customFormat="1" ht="14.25">
      <c r="A55" s="67"/>
      <c r="B55" s="20"/>
      <c r="C55" s="21"/>
      <c r="D55" s="21"/>
      <c r="E55" s="22"/>
      <c r="F55" s="23"/>
      <c r="G55" s="24"/>
      <c r="H55" s="9"/>
    </row>
    <row r="56" spans="1:8" s="4" customFormat="1" ht="31.5" customHeight="1">
      <c r="A56" s="67"/>
      <c r="B56" s="20"/>
      <c r="C56" s="31"/>
      <c r="D56" s="21"/>
      <c r="E56" s="22"/>
      <c r="F56" s="41"/>
      <c r="G56" s="24"/>
      <c r="H56" s="9"/>
    </row>
    <row r="57" spans="1:8" s="4" customFormat="1" ht="14.25">
      <c r="A57" s="67">
        <v>1</v>
      </c>
      <c r="B57" s="20"/>
      <c r="C57" s="21"/>
      <c r="D57" s="21"/>
      <c r="E57" s="22"/>
      <c r="F57" s="23"/>
      <c r="G57" s="24"/>
      <c r="H57" s="36"/>
    </row>
    <row r="58" spans="1:8" s="4" customFormat="1" ht="14.25">
      <c r="A58" s="67"/>
      <c r="B58" s="20"/>
      <c r="C58" s="21"/>
      <c r="D58" s="21"/>
      <c r="E58" s="22"/>
      <c r="F58" s="23"/>
      <c r="G58" s="24"/>
      <c r="H58" s="9"/>
    </row>
    <row r="59" spans="1:8" s="4" customFormat="1" ht="14.25">
      <c r="A59" s="67">
        <v>2</v>
      </c>
      <c r="B59" s="20"/>
      <c r="C59" s="21"/>
      <c r="D59" s="21"/>
      <c r="E59" s="22"/>
      <c r="F59" s="23"/>
      <c r="G59" s="24"/>
      <c r="H59" s="9"/>
    </row>
    <row r="60" spans="1:8" s="4" customFormat="1" ht="14.25">
      <c r="A60" s="67" t="s">
        <v>37</v>
      </c>
      <c r="B60" s="20"/>
      <c r="C60" s="21"/>
      <c r="D60" s="21"/>
      <c r="E60" s="22"/>
      <c r="F60" s="23"/>
      <c r="G60" s="24"/>
      <c r="H60" s="9"/>
    </row>
    <row r="61" spans="1:8" s="4" customFormat="1" ht="14.25">
      <c r="A61" s="67"/>
      <c r="B61" s="20"/>
      <c r="C61" s="21"/>
      <c r="D61" s="21"/>
      <c r="E61" s="22"/>
      <c r="F61" s="23"/>
      <c r="G61" s="24"/>
      <c r="H61" s="9"/>
    </row>
    <row r="62" spans="1:8" s="4" customFormat="1" ht="14.25">
      <c r="A62" s="67">
        <v>3</v>
      </c>
      <c r="B62" s="20"/>
      <c r="C62" s="21"/>
      <c r="D62" s="21"/>
      <c r="E62" s="22"/>
      <c r="F62" s="23"/>
      <c r="G62" s="24"/>
      <c r="H62" s="9"/>
    </row>
    <row r="63" spans="1:8" s="4" customFormat="1" ht="14.25">
      <c r="A63" s="67"/>
      <c r="B63" s="20"/>
      <c r="C63" s="21"/>
      <c r="D63" s="21"/>
      <c r="E63" s="22"/>
      <c r="F63" s="23"/>
      <c r="G63" s="24"/>
      <c r="H63" s="9"/>
    </row>
    <row r="64" spans="1:8" s="4" customFormat="1" ht="14.25">
      <c r="A64" s="67">
        <v>4</v>
      </c>
      <c r="B64" s="20"/>
      <c r="C64" s="21"/>
      <c r="D64" s="21"/>
      <c r="E64" s="22"/>
      <c r="F64" s="23"/>
      <c r="G64" s="24"/>
      <c r="H64" s="9"/>
    </row>
    <row r="65" spans="1:8" s="4" customFormat="1" ht="14.25">
      <c r="A65" s="67"/>
      <c r="B65" s="20"/>
      <c r="C65" s="21"/>
      <c r="D65" s="21"/>
      <c r="E65" s="22"/>
      <c r="F65" s="23"/>
      <c r="G65" s="24"/>
      <c r="H65" s="9"/>
    </row>
    <row r="66" spans="1:8" s="4" customFormat="1" ht="14.25">
      <c r="A66" s="67"/>
      <c r="B66" s="20"/>
      <c r="C66" s="21"/>
      <c r="D66" s="21"/>
      <c r="E66" s="22"/>
      <c r="F66" s="23"/>
      <c r="G66" s="24"/>
      <c r="H66" s="9"/>
    </row>
    <row r="67" spans="1:8" s="4" customFormat="1" ht="14.25">
      <c r="A67" s="67">
        <v>5</v>
      </c>
      <c r="B67" s="20"/>
      <c r="C67" s="21"/>
      <c r="D67" s="21"/>
      <c r="E67" s="22"/>
      <c r="F67" s="23"/>
      <c r="G67" s="24"/>
      <c r="H67" s="9"/>
    </row>
    <row r="68" spans="1:8" s="4" customFormat="1" ht="14.25">
      <c r="A68" s="67"/>
      <c r="B68" s="20"/>
      <c r="C68" s="21"/>
      <c r="D68" s="21"/>
      <c r="E68" s="22"/>
      <c r="F68" s="23"/>
      <c r="G68" s="24"/>
      <c r="H68" s="9"/>
    </row>
    <row r="69" spans="1:8" s="4" customFormat="1" ht="14.25">
      <c r="A69" s="67">
        <v>6</v>
      </c>
      <c r="B69" s="20"/>
      <c r="C69" s="21"/>
      <c r="D69" s="21"/>
      <c r="E69" s="22"/>
      <c r="F69" s="23"/>
      <c r="G69" s="24"/>
      <c r="H69" s="9"/>
    </row>
    <row r="70" spans="1:8" s="4" customFormat="1" ht="14.25">
      <c r="A70" s="67" t="s">
        <v>37</v>
      </c>
      <c r="B70" s="20"/>
      <c r="C70" s="21"/>
      <c r="D70" s="21"/>
      <c r="E70" s="22"/>
      <c r="F70" s="23"/>
      <c r="G70" s="24"/>
      <c r="H70" s="9"/>
    </row>
    <row r="71" spans="1:8" s="4" customFormat="1" ht="14.25">
      <c r="A71" s="67"/>
      <c r="B71" s="20"/>
      <c r="C71" s="21"/>
      <c r="D71" s="21"/>
      <c r="E71" s="22"/>
      <c r="F71" s="23"/>
      <c r="G71" s="24"/>
      <c r="H71" s="37"/>
    </row>
    <row r="72" spans="1:8" s="4" customFormat="1" ht="14.25">
      <c r="A72" s="67">
        <v>7</v>
      </c>
      <c r="B72" s="20"/>
      <c r="C72" s="21"/>
      <c r="D72" s="21"/>
      <c r="E72" s="22"/>
      <c r="F72" s="23"/>
      <c r="G72" s="24"/>
      <c r="H72" s="9"/>
    </row>
    <row r="73" spans="1:8" s="4" customFormat="1" ht="14.25">
      <c r="A73" s="67" t="s">
        <v>37</v>
      </c>
      <c r="B73" s="48"/>
      <c r="C73" s="49"/>
      <c r="D73" s="49"/>
      <c r="E73" s="50"/>
      <c r="F73" s="51"/>
      <c r="G73" s="52"/>
      <c r="H73" s="9"/>
    </row>
    <row r="74" spans="1:8" s="4" customFormat="1" ht="14.25">
      <c r="A74" s="67"/>
      <c r="B74" s="20"/>
      <c r="C74" s="21"/>
      <c r="D74" s="21"/>
      <c r="E74" s="22"/>
      <c r="F74" s="23"/>
      <c r="G74" s="24"/>
      <c r="H74" s="9"/>
    </row>
    <row r="75" spans="1:8" s="4" customFormat="1" ht="14.25">
      <c r="A75" s="67"/>
      <c r="B75" s="20"/>
      <c r="C75" s="21"/>
      <c r="D75" s="21"/>
      <c r="E75" s="22"/>
      <c r="F75" s="23"/>
      <c r="G75" s="24"/>
      <c r="H75" s="9"/>
    </row>
    <row r="76" spans="1:8" s="4" customFormat="1" ht="14.25">
      <c r="A76" s="67"/>
      <c r="B76" s="20"/>
      <c r="C76" s="21"/>
      <c r="D76" s="21"/>
      <c r="E76" s="22"/>
      <c r="F76" s="23"/>
      <c r="G76" s="24"/>
      <c r="H76" s="9"/>
    </row>
    <row r="77" spans="1:8" s="4" customFormat="1" ht="14.25">
      <c r="A77" s="67"/>
      <c r="B77" s="20"/>
      <c r="C77" s="21"/>
      <c r="D77" s="21"/>
      <c r="E77" s="22"/>
      <c r="F77" s="23"/>
      <c r="G77" s="24"/>
      <c r="H77" s="9"/>
    </row>
    <row r="78" spans="1:8" s="4" customFormat="1" ht="14.25">
      <c r="A78" s="67"/>
      <c r="B78" s="20"/>
      <c r="C78" s="21"/>
      <c r="D78" s="21"/>
      <c r="E78" s="22"/>
      <c r="F78" s="23"/>
      <c r="G78" s="24"/>
      <c r="H78" s="9"/>
    </row>
    <row r="79" spans="1:8" s="4" customFormat="1" ht="14.25">
      <c r="A79" s="67"/>
      <c r="B79" s="20"/>
      <c r="C79" s="21"/>
      <c r="D79" s="21"/>
      <c r="E79" s="22"/>
      <c r="F79" s="23"/>
      <c r="G79" s="24"/>
      <c r="H79" s="9"/>
    </row>
    <row r="80" spans="1:8" s="4" customFormat="1" ht="14.25">
      <c r="A80" s="67"/>
      <c r="B80" s="20"/>
      <c r="C80" s="21"/>
      <c r="D80" s="21"/>
      <c r="E80" s="22"/>
      <c r="F80" s="23"/>
      <c r="G80" s="24"/>
      <c r="H80" s="9"/>
    </row>
    <row r="81" spans="1:8" s="4" customFormat="1" ht="14.25">
      <c r="A81" s="67"/>
      <c r="B81" s="20"/>
      <c r="C81" s="21"/>
      <c r="D81" s="21"/>
      <c r="E81" s="22"/>
      <c r="F81" s="23"/>
      <c r="G81" s="24"/>
      <c r="H81" s="9"/>
    </row>
    <row r="82" spans="1:8" s="4" customFormat="1" ht="15" thickBot="1">
      <c r="A82" s="67"/>
      <c r="B82" s="20"/>
      <c r="C82" s="56"/>
      <c r="D82" s="56"/>
      <c r="E82" s="42"/>
      <c r="F82" s="43"/>
      <c r="G82" s="44"/>
      <c r="H82" s="9"/>
    </row>
    <row r="83" spans="1:8" s="4" customFormat="1" ht="15" thickBot="1">
      <c r="A83" s="67"/>
      <c r="B83" s="20"/>
      <c r="C83" s="65"/>
      <c r="D83" s="65"/>
      <c r="E83" s="42"/>
      <c r="F83" s="43"/>
      <c r="G83" s="44"/>
      <c r="H83" s="9"/>
    </row>
    <row r="84" spans="1:8" s="4" customFormat="1" ht="14.25">
      <c r="A84" s="67"/>
      <c r="B84" s="20"/>
      <c r="C84" s="21"/>
      <c r="D84" s="21"/>
      <c r="E84" s="22"/>
      <c r="F84" s="23"/>
      <c r="G84" s="24"/>
      <c r="H84" s="9"/>
    </row>
    <row r="85" spans="1:8" s="4" customFormat="1" ht="14.25">
      <c r="A85" s="67"/>
      <c r="B85" s="25"/>
      <c r="C85" s="26"/>
      <c r="D85" s="26"/>
      <c r="E85" s="27"/>
      <c r="F85" s="28"/>
      <c r="G85" s="29"/>
      <c r="H85" s="9"/>
    </row>
    <row r="86" spans="1:8" s="4" customFormat="1" ht="14.25">
      <c r="A86" s="66"/>
      <c r="B86" s="25"/>
      <c r="C86" s="26"/>
      <c r="D86" s="26"/>
      <c r="E86" s="27"/>
      <c r="F86" s="28"/>
      <c r="G86" s="53"/>
      <c r="H86" s="9"/>
    </row>
    <row r="87" spans="1:8" s="4" customFormat="1" ht="14.25">
      <c r="A87" s="66"/>
      <c r="B87" s="25"/>
      <c r="C87" s="26"/>
      <c r="D87" s="26"/>
      <c r="E87" s="27"/>
      <c r="F87" s="28"/>
      <c r="G87" s="29"/>
      <c r="H87" s="9"/>
    </row>
    <row r="88" spans="1:8" s="4" customFormat="1" ht="14.25">
      <c r="A88" s="66"/>
      <c r="B88" s="25"/>
      <c r="C88" s="26"/>
      <c r="D88" s="26"/>
      <c r="E88" s="27"/>
      <c r="F88" s="28"/>
      <c r="G88" s="29"/>
      <c r="H88" s="9"/>
    </row>
    <row r="89" spans="1:8" s="4" customFormat="1" ht="15" thickBot="1">
      <c r="A89" s="66"/>
      <c r="B89" s="20"/>
      <c r="C89" s="21"/>
      <c r="D89" s="21"/>
      <c r="E89" s="22"/>
      <c r="F89" s="23"/>
      <c r="G89" s="24"/>
      <c r="H89" s="9"/>
    </row>
    <row r="90" spans="1:8" s="4" customFormat="1" ht="15" thickBot="1">
      <c r="A90" s="66"/>
      <c r="B90" s="20"/>
      <c r="C90" s="35"/>
      <c r="D90" s="21"/>
      <c r="E90" s="22"/>
      <c r="F90" s="23"/>
      <c r="G90" s="24"/>
      <c r="H90" s="9"/>
    </row>
    <row r="91" spans="1:8" s="4" customFormat="1" ht="14.25">
      <c r="A91" s="66"/>
      <c r="B91" s="20"/>
      <c r="C91" s="35"/>
      <c r="D91" s="21"/>
      <c r="E91" s="22"/>
      <c r="F91" s="23"/>
      <c r="G91" s="24"/>
      <c r="H91" s="9"/>
    </row>
    <row r="92" spans="1:8" s="4" customFormat="1" ht="15" thickBot="1">
      <c r="A92" s="66"/>
      <c r="B92" s="20"/>
      <c r="C92" s="21"/>
      <c r="D92" s="21"/>
      <c r="E92" s="22"/>
      <c r="F92" s="23"/>
      <c r="G92" s="24"/>
      <c r="H92" s="9"/>
    </row>
    <row r="93" spans="1:8" s="4" customFormat="1" ht="15" thickBot="1">
      <c r="A93" s="66"/>
      <c r="B93" s="20"/>
      <c r="C93" s="35"/>
      <c r="D93" s="21"/>
      <c r="E93" s="22"/>
      <c r="F93" s="23"/>
      <c r="G93" s="24"/>
      <c r="H93" s="9"/>
    </row>
    <row r="94" spans="1:8" s="4" customFormat="1" ht="15" thickBot="1">
      <c r="A94" s="66"/>
      <c r="B94" s="20"/>
      <c r="C94" s="35"/>
      <c r="D94" s="21"/>
      <c r="E94" s="22"/>
      <c r="F94" s="23"/>
      <c r="G94" s="24"/>
      <c r="H94" s="34"/>
    </row>
    <row r="95" spans="1:8" s="4" customFormat="1" ht="14.25">
      <c r="A95" s="66"/>
      <c r="B95" s="20"/>
      <c r="C95" s="35"/>
      <c r="D95" s="21"/>
      <c r="E95" s="22"/>
      <c r="F95" s="23"/>
      <c r="G95" s="24"/>
      <c r="H95" s="9"/>
    </row>
    <row r="96" spans="1:8" s="4" customFormat="1" ht="15" thickBot="1">
      <c r="A96" s="66"/>
      <c r="B96" s="20"/>
      <c r="C96" s="21"/>
      <c r="D96" s="21"/>
      <c r="E96" s="22"/>
      <c r="F96" s="23"/>
      <c r="G96" s="24"/>
      <c r="H96" s="9"/>
    </row>
    <row r="97" spans="1:8" s="4" customFormat="1" ht="15" thickBot="1">
      <c r="A97" s="66"/>
      <c r="B97" s="20"/>
      <c r="C97" s="35"/>
      <c r="D97" s="21"/>
      <c r="E97" s="22"/>
      <c r="F97" s="23"/>
      <c r="G97" s="24"/>
      <c r="H97" s="9"/>
    </row>
    <row r="98" spans="1:8" s="4" customFormat="1" ht="14.25">
      <c r="A98" s="66"/>
      <c r="B98" s="20"/>
      <c r="C98" s="35"/>
      <c r="D98" s="21"/>
      <c r="E98" s="22"/>
      <c r="F98" s="23"/>
      <c r="G98" s="24"/>
      <c r="H98" s="9"/>
    </row>
    <row r="99" spans="1:8" s="4" customFormat="1" ht="14.25">
      <c r="A99" s="66"/>
      <c r="B99" s="20"/>
      <c r="C99" s="21"/>
      <c r="D99" s="21"/>
      <c r="E99" s="22"/>
      <c r="F99" s="23"/>
      <c r="G99" s="24"/>
      <c r="H99" s="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2012-10-05T07:32:42Z</dcterms:modified>
  <cp:category/>
  <cp:version/>
  <cp:contentType/>
  <cp:contentStatus/>
</cp:coreProperties>
</file>