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<sst xmlns="http://schemas.openxmlformats.org/spreadsheetml/2006/main" count="264" uniqueCount="134">
  <si>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</si>
  <si>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</si>
  <si>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</si>
  <si>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</si>
  <si>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</si>
  <si>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</si>
  <si>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</si>
  <si>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</si>
  <si>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</si>
  <si>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</si>
  <si>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</si>
  <si>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</si>
  <si>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</si>
  <si>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</si>
  <si>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</si>
  <si>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</si>
  <si>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</si>
  <si>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Сумма к оплате</t>
  </si>
  <si>
    <t>Н201</t>
  </si>
  <si>
    <t>А09</t>
  </si>
  <si>
    <t>dobrik</t>
  </si>
  <si>
    <t>Н215</t>
  </si>
  <si>
    <t>Наталёк</t>
  </si>
  <si>
    <t>Sonnia</t>
  </si>
  <si>
    <t>Н300</t>
  </si>
  <si>
    <t>15</t>
  </si>
  <si>
    <t>eant</t>
  </si>
  <si>
    <t>0217</t>
  </si>
  <si>
    <t>Villain</t>
  </si>
  <si>
    <t>Н286</t>
  </si>
  <si>
    <t>027 025</t>
  </si>
  <si>
    <t>lulechka79</t>
  </si>
  <si>
    <t>Y1 Y10</t>
  </si>
  <si>
    <t>S4 H18 S2</t>
  </si>
  <si>
    <t>Мария Евгеньевна</t>
  </si>
  <si>
    <t>Н291-1</t>
  </si>
  <si>
    <t>Н025 Н027</t>
  </si>
  <si>
    <t>Н287</t>
  </si>
  <si>
    <t>Н031</t>
  </si>
  <si>
    <t>angelina</t>
  </si>
  <si>
    <t>Н219</t>
  </si>
  <si>
    <t>Афина-Леди</t>
  </si>
  <si>
    <t>Н254</t>
  </si>
  <si>
    <t>Н59</t>
  </si>
  <si>
    <t>Александрит</t>
  </si>
  <si>
    <t>Н273</t>
  </si>
  <si>
    <t>002</t>
  </si>
  <si>
    <t>оплата до стопа</t>
  </si>
  <si>
    <t>Н053 Н051</t>
  </si>
  <si>
    <t>Tomboy_L</t>
  </si>
  <si>
    <t>0726-2</t>
  </si>
  <si>
    <t>50/52</t>
  </si>
  <si>
    <t>0722</t>
  </si>
  <si>
    <t>XL</t>
  </si>
  <si>
    <t>Y2 H5</t>
  </si>
  <si>
    <t>Н25</t>
  </si>
  <si>
    <t>Н7 Y1</t>
  </si>
  <si>
    <t>0737-1</t>
  </si>
  <si>
    <t>Aish</t>
  </si>
  <si>
    <t>Н7 S2</t>
  </si>
  <si>
    <t>Н21 S4</t>
  </si>
  <si>
    <t>еленаВас</t>
  </si>
  <si>
    <t>Н226</t>
  </si>
  <si>
    <t>003</t>
  </si>
  <si>
    <t>любой</t>
  </si>
  <si>
    <t>Н54 15</t>
  </si>
  <si>
    <t>kattay</t>
  </si>
  <si>
    <t>L</t>
  </si>
  <si>
    <t>H5 Y2</t>
  </si>
  <si>
    <t>027</t>
  </si>
  <si>
    <t>025</t>
  </si>
  <si>
    <t>Y1</t>
  </si>
  <si>
    <t>Y10</t>
  </si>
  <si>
    <t>S4</t>
  </si>
  <si>
    <t>H18 S2</t>
  </si>
  <si>
    <t>Н025</t>
  </si>
  <si>
    <t>Н027</t>
  </si>
  <si>
    <t>Н54</t>
  </si>
  <si>
    <t>46</t>
  </si>
  <si>
    <t>Н053</t>
  </si>
  <si>
    <t>Н051</t>
  </si>
  <si>
    <t>Y2</t>
  </si>
  <si>
    <t>H5</t>
  </si>
  <si>
    <t>Н7</t>
  </si>
  <si>
    <t>S2</t>
  </si>
  <si>
    <t>H226</t>
  </si>
  <si>
    <t>Н5</t>
  </si>
  <si>
    <t>ж.а.н.н.а.</t>
  </si>
  <si>
    <t>Н56</t>
  </si>
  <si>
    <t>Н268</t>
  </si>
  <si>
    <t>007</t>
  </si>
  <si>
    <t>Н228</t>
  </si>
  <si>
    <t>Н010</t>
  </si>
  <si>
    <t>ДОЗАКАЗ</t>
  </si>
  <si>
    <t>валер*янка</t>
  </si>
  <si>
    <t>0764-1</t>
  </si>
  <si>
    <t>Н41</t>
  </si>
  <si>
    <t>0842-1</t>
  </si>
  <si>
    <t>или</t>
  </si>
  <si>
    <t>Н207</t>
  </si>
  <si>
    <t>Lena2804</t>
  </si>
  <si>
    <t>Н11</t>
  </si>
  <si>
    <t>Лёленька</t>
  </si>
  <si>
    <t>Н031 Н032</t>
  </si>
  <si>
    <t>Anozka</t>
  </si>
  <si>
    <t>0744</t>
  </si>
  <si>
    <t>R3</t>
  </si>
  <si>
    <t>52/54</t>
  </si>
  <si>
    <t>0743</t>
  </si>
  <si>
    <t>R3 любой</t>
  </si>
  <si>
    <t>0198</t>
  </si>
  <si>
    <t>т.беж</t>
  </si>
  <si>
    <t>S4 Y1  Y10</t>
  </si>
  <si>
    <t>48</t>
  </si>
  <si>
    <t>54</t>
  </si>
  <si>
    <t>Н032</t>
  </si>
  <si>
    <t>Ксеня!</t>
  </si>
  <si>
    <t>Н253 чернобур</t>
  </si>
  <si>
    <t>Н49</t>
  </si>
  <si>
    <t>1.</t>
  </si>
  <si>
    <t>2.</t>
  </si>
  <si>
    <t>3.</t>
  </si>
  <si>
    <t>4.</t>
  </si>
  <si>
    <t>5.</t>
  </si>
  <si>
    <t>6.</t>
  </si>
  <si>
    <t>7.</t>
  </si>
  <si>
    <t>0127-1</t>
  </si>
  <si>
    <t>Н5 Y2</t>
  </si>
  <si>
    <t>0765-1</t>
  </si>
  <si>
    <t>48/50</t>
  </si>
  <si>
    <t>Н2 Н43 Н60</t>
  </si>
  <si>
    <t>8.</t>
  </si>
  <si>
    <t>Н2</t>
  </si>
  <si>
    <t>Н43 Н60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</si>
</sst>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/>
    </xf>
    <xf numFmtId="8" fontId="2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2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0" borderId="0" xfId="0" applyNumberFormat="1" applyFill="1" applyAlignment="1">
      <alignment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1" fillId="0" borderId="11" xfId="0" applyNumberFormat="1" applyFont="1" applyFill="1" applyBorder="1" applyAlignment="1">
      <alignment/>
    </xf>
    <xf numFmtId="49" fontId="21" fillId="0" borderId="12" xfId="0" applyNumberFormat="1" applyFont="1" applyFill="1" applyBorder="1" applyAlignment="1">
      <alignment horizontal="left"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right"/>
    </xf>
    <xf numFmtId="0" fontId="21" fillId="0" borderId="13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8" fontId="0" fillId="33" borderId="10" xfId="0" applyNumberFormat="1" applyFill="1" applyBorder="1" applyAlignment="1">
      <alignment/>
    </xf>
    <xf numFmtId="8" fontId="0" fillId="0" borderId="0" xfId="0" applyNumberFormat="1" applyFill="1" applyAlignment="1">
      <alignment/>
    </xf>
    <xf numFmtId="8" fontId="21" fillId="33" borderId="10" xfId="0" applyNumberFormat="1" applyFont="1" applyFill="1" applyBorder="1" applyAlignment="1">
      <alignment/>
    </xf>
    <xf numFmtId="49" fontId="0" fillId="0" borderId="19" xfId="0" applyNumberFormat="1" applyFill="1" applyBorder="1" applyAlignment="1">
      <alignment horizontal="left"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6" fontId="21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164" fontId="0" fillId="0" borderId="0" xfId="0" applyNumberFormat="1" applyAlignment="1">
      <alignment/>
    </xf>
    <xf numFmtId="0" fontId="0" fillId="34" borderId="10" xfId="0" applyFill="1" applyBorder="1" applyAlignment="1">
      <alignment/>
    </xf>
    <xf numFmtId="49" fontId="0" fillId="0" borderId="15" xfId="0" applyNumberFormat="1" applyFill="1" applyBorder="1" applyAlignment="1">
      <alignment horizontal="right"/>
    </xf>
    <xf numFmtId="49" fontId="0" fillId="0" borderId="19" xfId="0" applyNumberForma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21" fillId="0" borderId="0" xfId="0" applyFont="1" applyAlignment="1">
      <alignment/>
    </xf>
    <xf numFmtId="164" fontId="0" fillId="35" borderId="0" xfId="0" applyNumberFormat="1" applyFill="1" applyBorder="1" applyAlignment="1">
      <alignment/>
    </xf>
    <xf numFmtId="0" fontId="0" fillId="35" borderId="0" xfId="0" applyFill="1" applyBorder="1" applyAlignment="1">
      <alignment/>
    </xf>
    <xf numFmtId="49" fontId="44" fillId="35" borderId="0" xfId="0" applyNumberFormat="1" applyFont="1" applyFill="1" applyBorder="1" applyAlignment="1">
      <alignment horizontal="right"/>
    </xf>
    <xf numFmtId="0" fontId="0" fillId="35" borderId="0" xfId="0" applyFill="1" applyBorder="1" applyAlignment="1">
      <alignment horizontal="center" vertical="center"/>
    </xf>
    <xf numFmtId="49" fontId="0" fillId="35" borderId="0" xfId="0" applyNumberFormat="1" applyFill="1" applyBorder="1" applyAlignment="1">
      <alignment horizontal="center"/>
    </xf>
    <xf numFmtId="164" fontId="0" fillId="35" borderId="0" xfId="0" applyNumberFormat="1" applyFill="1" applyBorder="1" applyAlignment="1">
      <alignment wrapText="1"/>
    </xf>
    <xf numFmtId="6" fontId="41" fillId="35" borderId="0" xfId="0" applyNumberFormat="1" applyFont="1" applyFill="1" applyBorder="1" applyAlignment="1">
      <alignment/>
    </xf>
    <xf numFmtId="8" fontId="21" fillId="35" borderId="0" xfId="0" applyNumberFormat="1" applyFont="1" applyFill="1" applyBorder="1" applyAlignment="1">
      <alignment/>
    </xf>
    <xf numFmtId="49" fontId="0" fillId="19" borderId="14" xfId="0" applyNumberFormat="1" applyFill="1" applyBorder="1" applyAlignment="1">
      <alignment/>
    </xf>
    <xf numFmtId="49" fontId="0" fillId="19" borderId="15" xfId="0" applyNumberFormat="1" applyFill="1" applyBorder="1" applyAlignment="1">
      <alignment horizontal="left"/>
    </xf>
    <xf numFmtId="0" fontId="0" fillId="19" borderId="15" xfId="0" applyFill="1" applyBorder="1" applyAlignment="1">
      <alignment/>
    </xf>
    <xf numFmtId="0" fontId="0" fillId="19" borderId="15" xfId="0" applyFill="1" applyBorder="1" applyAlignment="1">
      <alignment horizontal="right"/>
    </xf>
    <xf numFmtId="0" fontId="0" fillId="19" borderId="16" xfId="0" applyFill="1" applyBorder="1" applyAlignment="1">
      <alignment/>
    </xf>
    <xf numFmtId="49" fontId="0" fillId="19" borderId="11" xfId="0" applyNumberFormat="1" applyFill="1" applyBorder="1" applyAlignment="1">
      <alignment/>
    </xf>
    <xf numFmtId="49" fontId="0" fillId="19" borderId="12" xfId="0" applyNumberFormat="1" applyFill="1" applyBorder="1" applyAlignment="1">
      <alignment horizontal="left"/>
    </xf>
    <xf numFmtId="0" fontId="0" fillId="19" borderId="12" xfId="0" applyFill="1" applyBorder="1" applyAlignment="1">
      <alignment/>
    </xf>
    <xf numFmtId="0" fontId="0" fillId="19" borderId="12" xfId="0" applyFill="1" applyBorder="1" applyAlignment="1">
      <alignment horizontal="right"/>
    </xf>
    <xf numFmtId="0" fontId="0" fillId="19" borderId="13" xfId="0" applyFill="1" applyBorder="1" applyAlignment="1">
      <alignment/>
    </xf>
    <xf numFmtId="49" fontId="0" fillId="19" borderId="12" xfId="0" applyNumberFormat="1" applyFill="1" applyBorder="1" applyAlignment="1">
      <alignment horizontal="right"/>
    </xf>
    <xf numFmtId="0" fontId="0" fillId="19" borderId="0" xfId="0" applyFill="1" applyAlignment="1">
      <alignment/>
    </xf>
    <xf numFmtId="49" fontId="44" fillId="19" borderId="0" xfId="0" applyNumberFormat="1" applyFont="1" applyFill="1" applyAlignment="1">
      <alignment/>
    </xf>
    <xf numFmtId="0" fontId="0" fillId="19" borderId="0" xfId="0" applyFill="1" applyAlignment="1">
      <alignment horizontal="center" vertical="center"/>
    </xf>
    <xf numFmtId="49" fontId="0" fillId="19" borderId="0" xfId="0" applyNumberFormat="1" applyFill="1" applyAlignment="1">
      <alignment horizontal="center"/>
    </xf>
    <xf numFmtId="164" fontId="0" fillId="19" borderId="0" xfId="0" applyNumberFormat="1" applyFont="1" applyFill="1" applyAlignment="1">
      <alignment/>
    </xf>
    <xf numFmtId="6" fontId="0" fillId="19" borderId="0" xfId="0" applyNumberFormat="1" applyFill="1" applyAlignment="1">
      <alignment/>
    </xf>
    <xf numFmtId="8" fontId="21" fillId="19" borderId="0" xfId="0" applyNumberFormat="1" applyFont="1" applyFill="1" applyAlignment="1">
      <alignment/>
    </xf>
    <xf numFmtId="164" fontId="0" fillId="19" borderId="0" xfId="0" applyNumberFormat="1" applyFill="1" applyAlignment="1">
      <alignment/>
    </xf>
    <xf numFmtId="0" fontId="21" fillId="19" borderId="0" xfId="0" applyFont="1" applyFill="1" applyAlignment="1">
      <alignment/>
    </xf>
    <xf numFmtId="49" fontId="2" fillId="19" borderId="0" xfId="0" applyNumberFormat="1" applyFont="1" applyFill="1" applyAlignment="1">
      <alignment/>
    </xf>
    <xf numFmtId="0" fontId="21" fillId="19" borderId="0" xfId="0" applyFont="1" applyFill="1" applyAlignment="1">
      <alignment horizontal="center" vertical="center"/>
    </xf>
    <xf numFmtId="49" fontId="21" fillId="19" borderId="0" xfId="0" applyNumberFormat="1" applyFont="1" applyFill="1" applyAlignment="1">
      <alignment horizontal="center"/>
    </xf>
    <xf numFmtId="164" fontId="21" fillId="19" borderId="0" xfId="0" applyNumberFormat="1" applyFont="1" applyFill="1" applyAlignment="1">
      <alignment/>
    </xf>
    <xf numFmtId="6" fontId="21" fillId="19" borderId="0" xfId="0" applyNumberFormat="1" applyFont="1" applyFill="1" applyAlignment="1">
      <alignment/>
    </xf>
    <xf numFmtId="49" fontId="0" fillId="35" borderId="11" xfId="0" applyNumberFormat="1" applyFill="1" applyBorder="1" applyAlignment="1">
      <alignment/>
    </xf>
    <xf numFmtId="49" fontId="0" fillId="35" borderId="12" xfId="0" applyNumberFormat="1" applyFill="1" applyBorder="1" applyAlignment="1">
      <alignment horizontal="left"/>
    </xf>
    <xf numFmtId="49" fontId="0" fillId="35" borderId="12" xfId="0" applyNumberFormat="1" applyFill="1" applyBorder="1" applyAlignment="1">
      <alignment horizontal="center"/>
    </xf>
    <xf numFmtId="0" fontId="0" fillId="35" borderId="12" xfId="0" applyFill="1" applyBorder="1" applyAlignment="1">
      <alignment/>
    </xf>
    <xf numFmtId="0" fontId="0" fillId="35" borderId="12" xfId="0" applyFill="1" applyBorder="1" applyAlignment="1">
      <alignment horizontal="right"/>
    </xf>
    <xf numFmtId="0" fontId="0" fillId="35" borderId="13" xfId="0" applyFill="1" applyBorder="1" applyAlignment="1">
      <alignment/>
    </xf>
    <xf numFmtId="164" fontId="41" fillId="0" borderId="0" xfId="0" applyNumberFormat="1" applyFont="1" applyBorder="1" applyAlignment="1">
      <alignment/>
    </xf>
    <xf numFmtId="164" fontId="0" fillId="0" borderId="0" xfId="0" applyNumberFormat="1" applyFill="1" applyBorder="1" applyAlignment="1">
      <alignment/>
    </xf>
    <xf numFmtId="0" fontId="45" fillId="19" borderId="0" xfId="0" applyFont="1" applyFill="1" applyAlignment="1">
      <alignment/>
    </xf>
    <xf numFmtId="49" fontId="46" fillId="19" borderId="0" xfId="0" applyNumberFormat="1" applyFont="1" applyFill="1" applyAlignment="1">
      <alignment/>
    </xf>
    <xf numFmtId="0" fontId="45" fillId="19" borderId="0" xfId="0" applyFont="1" applyFill="1" applyAlignment="1">
      <alignment horizontal="center" vertical="center"/>
    </xf>
    <xf numFmtId="49" fontId="45" fillId="19" borderId="0" xfId="0" applyNumberFormat="1" applyFont="1" applyFill="1" applyAlignment="1">
      <alignment horizontal="center"/>
    </xf>
    <xf numFmtId="164" fontId="45" fillId="19" borderId="0" xfId="0" applyNumberFormat="1" applyFont="1" applyFill="1" applyAlignment="1">
      <alignment/>
    </xf>
    <xf numFmtId="6" fontId="45" fillId="19" borderId="0" xfId="0" applyNumberFormat="1" applyFont="1" applyFill="1" applyAlignment="1">
      <alignment/>
    </xf>
    <xf numFmtId="8" fontId="45" fillId="19" borderId="0" xfId="0" applyNumberFormat="1" applyFont="1" applyFill="1" applyAlignment="1">
      <alignment/>
    </xf>
    <xf numFmtId="164" fontId="41" fillId="0" borderId="0" xfId="0" applyNumberFormat="1" applyFont="1" applyFill="1" applyBorder="1" applyAlignment="1">
      <alignment/>
    </xf>
    <xf numFmtId="6" fontId="0" fillId="0" borderId="0" xfId="0" applyNumberFormat="1" applyAlignment="1">
      <alignment/>
    </xf>
    <xf numFmtId="8" fontId="0" fillId="0" borderId="0" xfId="0" applyNumberForma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4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G79" sqref="G79"/>
    </sheetView>
  </sheetViews>
  <sheetFormatPr defaultColWidth="9.140625" defaultRowHeight="15"/>
  <cols>
    <col min="1" max="1" width="18.140625" style="0" customWidth="1"/>
    <col min="2" max="2" width="17.8515625" style="18" customWidth="1"/>
    <col min="3" max="3" width="15.8515625" style="54" customWidth="1"/>
    <col min="4" max="4" width="25.57421875" style="23" customWidth="1"/>
    <col min="5" max="5" width="14.28125" style="0" customWidth="1"/>
    <col min="6" max="6" width="14.57421875" style="0" customWidth="1"/>
    <col min="7" max="7" width="12.8515625" style="0" customWidth="1"/>
    <col min="8" max="8" width="12.8515625" style="4" customWidth="1"/>
    <col min="9" max="9" width="13.421875" style="0" customWidth="1"/>
    <col min="10" max="10" width="15.28125" style="0" customWidth="1"/>
    <col min="11" max="11" width="31.7109375" style="0" customWidth="1"/>
    <col min="12" max="12" width="16.8515625" style="0" customWidth="1"/>
  </cols>
  <sheetData>
    <row r="1" spans="1:11" ht="31.5" customHeight="1">
      <c r="A1" s="2" t="s">
        <v>0</v>
      </c>
      <c r="B1" s="14" t="s">
        <v>1</v>
      </c>
      <c r="C1" s="2" t="s">
        <v>9</v>
      </c>
      <c r="D1" s="19" t="s">
        <v>10</v>
      </c>
      <c r="E1" s="2" t="s">
        <v>2</v>
      </c>
      <c r="F1" s="2" t="s">
        <v>3</v>
      </c>
      <c r="G1" s="3" t="s">
        <v>4</v>
      </c>
      <c r="H1" s="43" t="s">
        <v>17</v>
      </c>
      <c r="I1" s="2" t="s">
        <v>5</v>
      </c>
      <c r="J1" s="2" t="s">
        <v>6</v>
      </c>
      <c r="K1" s="2" t="s">
        <v>8</v>
      </c>
    </row>
    <row r="2" spans="1:12" ht="15" thickBot="1">
      <c r="A2" s="80" t="s">
        <v>28</v>
      </c>
      <c r="B2" s="15"/>
      <c r="C2" s="51"/>
      <c r="D2" s="20"/>
      <c r="E2" s="5"/>
      <c r="F2" s="45"/>
      <c r="G2" s="8"/>
      <c r="H2" s="63"/>
      <c r="I2" s="5"/>
      <c r="J2" s="61"/>
      <c r="L2" s="79" t="e">
        <f>E6+E11+E16+E21+E26+E31+E36+E43+E48+E54+E59+E64+E69+E74+E79+E90++E85+E95+E103+E108+#REF!+#REF!+#REF!</f>
        <v>#REF!</v>
      </c>
    </row>
    <row r="3" spans="1:10" ht="15" thickTop="1">
      <c r="A3" s="10"/>
      <c r="B3" s="16" t="s">
        <v>29</v>
      </c>
      <c r="C3" s="52">
        <v>56</v>
      </c>
      <c r="D3" s="21" t="s">
        <v>30</v>
      </c>
      <c r="E3" s="11">
        <v>0</v>
      </c>
      <c r="F3" s="44"/>
      <c r="G3" s="12"/>
      <c r="H3" s="12"/>
      <c r="I3" s="13"/>
      <c r="J3" s="62"/>
    </row>
    <row r="4" spans="1:10" s="78" customFormat="1" ht="14.25">
      <c r="A4" s="71"/>
      <c r="B4" s="72"/>
      <c r="C4" s="73"/>
      <c r="D4" s="74"/>
      <c r="E4" s="75"/>
      <c r="F4" s="76"/>
      <c r="G4" s="77"/>
      <c r="H4" s="77"/>
      <c r="I4" s="75"/>
      <c r="J4" s="77"/>
    </row>
    <row r="5" spans="1:10" ht="14.25">
      <c r="A5" s="65"/>
      <c r="B5" s="66"/>
      <c r="C5" s="67"/>
      <c r="D5" s="68"/>
      <c r="E5" s="69"/>
      <c r="F5" s="70"/>
      <c r="G5" s="12"/>
      <c r="H5" s="12"/>
      <c r="I5" s="69"/>
      <c r="J5" s="12"/>
    </row>
    <row r="6" spans="1:10" ht="14.25">
      <c r="A6" s="6"/>
      <c r="B6" s="17" t="s">
        <v>7</v>
      </c>
      <c r="C6" s="53"/>
      <c r="D6" s="22"/>
      <c r="E6" s="1">
        <f>SUM(E3:E5)</f>
        <v>0</v>
      </c>
      <c r="F6" s="46">
        <f>E6*1.15</f>
        <v>0</v>
      </c>
      <c r="G6" s="9">
        <v>0</v>
      </c>
      <c r="H6" s="9">
        <f>F6+G6</f>
        <v>0</v>
      </c>
      <c r="I6" s="7"/>
      <c r="J6" s="9">
        <f>I6-F6-G6</f>
        <v>0</v>
      </c>
    </row>
    <row r="7" spans="1:10" ht="15" thickBot="1">
      <c r="A7" s="80" t="s">
        <v>31</v>
      </c>
      <c r="B7" s="15"/>
      <c r="C7" s="51"/>
      <c r="D7" s="20"/>
      <c r="E7" s="5"/>
      <c r="F7" s="45"/>
      <c r="G7" s="8"/>
      <c r="H7" s="63"/>
      <c r="I7" s="5"/>
      <c r="J7" s="63"/>
    </row>
    <row r="8" spans="1:10" ht="15" thickTop="1">
      <c r="A8" s="10"/>
      <c r="B8" s="16" t="s">
        <v>27</v>
      </c>
      <c r="C8" s="52">
        <v>48</v>
      </c>
      <c r="D8" s="21" t="s">
        <v>32</v>
      </c>
      <c r="E8" s="11">
        <v>0</v>
      </c>
      <c r="F8" s="44"/>
      <c r="G8" s="12"/>
      <c r="H8" s="12"/>
      <c r="I8" s="13"/>
      <c r="J8" s="12"/>
    </row>
    <row r="9" spans="1:10" ht="14.25">
      <c r="A9" s="71"/>
      <c r="B9" s="72"/>
      <c r="C9" s="73"/>
      <c r="D9" s="74"/>
      <c r="E9" s="75"/>
      <c r="F9" s="76"/>
      <c r="G9" s="77"/>
      <c r="H9" s="77"/>
      <c r="I9" s="75"/>
      <c r="J9" s="12"/>
    </row>
    <row r="10" spans="1:10" ht="14.25">
      <c r="A10" s="65"/>
      <c r="B10" s="66"/>
      <c r="C10" s="67"/>
      <c r="D10" s="68"/>
      <c r="E10" s="69"/>
      <c r="F10" s="70"/>
      <c r="G10" s="12"/>
      <c r="H10" s="12"/>
      <c r="I10" s="69"/>
      <c r="J10" s="12"/>
    </row>
    <row r="11" spans="1:10" ht="14.25">
      <c r="A11" s="6"/>
      <c r="B11" s="17" t="s">
        <v>7</v>
      </c>
      <c r="C11" s="53"/>
      <c r="D11" s="22"/>
      <c r="E11" s="1">
        <f>SUM(E8:E10)</f>
        <v>0</v>
      </c>
      <c r="F11" s="46">
        <f>E11*1.15</f>
        <v>0</v>
      </c>
      <c r="G11" s="9">
        <f>SUM(G8:G10)</f>
        <v>0</v>
      </c>
      <c r="H11" s="9">
        <f>F11+G11</f>
        <v>0</v>
      </c>
      <c r="I11" s="7"/>
      <c r="J11" s="9">
        <f>I11-F11-G11</f>
        <v>0</v>
      </c>
    </row>
    <row r="12" spans="1:10" ht="15" thickBot="1">
      <c r="A12" s="80" t="s">
        <v>26</v>
      </c>
      <c r="B12" s="15"/>
      <c r="C12" s="51"/>
      <c r="D12" s="20"/>
      <c r="E12" s="5"/>
      <c r="F12" s="45"/>
      <c r="G12" s="8"/>
      <c r="H12" s="63"/>
      <c r="I12" s="5"/>
      <c r="J12" s="63"/>
    </row>
    <row r="13" spans="1:10" ht="15" thickTop="1">
      <c r="A13" s="10"/>
      <c r="B13" s="16" t="s">
        <v>27</v>
      </c>
      <c r="C13" s="52">
        <v>48</v>
      </c>
      <c r="D13" s="21" t="s">
        <v>33</v>
      </c>
      <c r="E13" s="11">
        <v>0</v>
      </c>
      <c r="F13" s="44"/>
      <c r="G13" s="12"/>
      <c r="H13" s="12"/>
      <c r="I13" s="13"/>
      <c r="J13" s="12"/>
    </row>
    <row r="14" spans="1:10" ht="14.25">
      <c r="A14" s="71"/>
      <c r="B14" s="72"/>
      <c r="C14" s="73"/>
      <c r="D14" s="74"/>
      <c r="E14" s="75"/>
      <c r="F14" s="76"/>
      <c r="G14" s="77"/>
      <c r="H14" s="77"/>
      <c r="I14" s="75"/>
      <c r="J14" s="12"/>
    </row>
    <row r="15" spans="1:10" ht="14.25">
      <c r="A15" s="65"/>
      <c r="B15" s="66"/>
      <c r="C15" s="67"/>
      <c r="D15" s="68"/>
      <c r="E15" s="69"/>
      <c r="F15" s="70"/>
      <c r="G15" s="12"/>
      <c r="H15" s="12"/>
      <c r="I15" s="69"/>
      <c r="J15" s="12"/>
    </row>
    <row r="16" spans="1:10" ht="14.25">
      <c r="A16" s="6"/>
      <c r="B16" s="17" t="s">
        <v>7</v>
      </c>
      <c r="C16" s="53"/>
      <c r="D16" s="22"/>
      <c r="E16" s="1">
        <f>SUM(E13:E15)</f>
        <v>0</v>
      </c>
      <c r="F16" s="46">
        <f>E16*1.15</f>
        <v>0</v>
      </c>
      <c r="G16" s="9">
        <f>SUM(G13:G15)</f>
        <v>0</v>
      </c>
      <c r="H16" s="9">
        <f>F16+G16</f>
        <v>0</v>
      </c>
      <c r="I16" s="7">
        <v>0</v>
      </c>
      <c r="J16" s="9">
        <f>I16-F16-G16</f>
        <v>0</v>
      </c>
    </row>
    <row r="17" spans="1:10" ht="15" thickBot="1">
      <c r="A17" s="80" t="s">
        <v>34</v>
      </c>
      <c r="B17" s="15"/>
      <c r="C17" s="51"/>
      <c r="D17" s="20"/>
      <c r="E17" s="5"/>
      <c r="F17" s="45"/>
      <c r="G17" s="8"/>
      <c r="H17" s="63"/>
      <c r="I17" s="5"/>
      <c r="J17" s="63"/>
    </row>
    <row r="18" spans="1:10" ht="15" thickTop="1">
      <c r="A18" s="105"/>
      <c r="B18" s="106" t="s">
        <v>35</v>
      </c>
      <c r="C18" s="107">
        <v>54</v>
      </c>
      <c r="D18" s="108" t="s">
        <v>36</v>
      </c>
      <c r="E18" s="109">
        <v>4950</v>
      </c>
      <c r="F18" s="110"/>
      <c r="G18" s="111"/>
      <c r="H18" s="111"/>
      <c r="I18" s="112"/>
      <c r="J18" s="111"/>
    </row>
    <row r="19" spans="1:10" ht="14.25">
      <c r="A19" s="71"/>
      <c r="B19" s="72"/>
      <c r="C19" s="73"/>
      <c r="D19" s="74"/>
      <c r="E19" s="75"/>
      <c r="F19" s="76"/>
      <c r="G19" s="77"/>
      <c r="H19" s="77"/>
      <c r="I19" s="75"/>
      <c r="J19" s="12"/>
    </row>
    <row r="20" spans="1:10" ht="14.25">
      <c r="A20" s="65"/>
      <c r="B20" s="66"/>
      <c r="C20" s="67"/>
      <c r="D20" s="68"/>
      <c r="E20" s="69"/>
      <c r="F20" s="70"/>
      <c r="G20" s="12"/>
      <c r="H20" s="12"/>
      <c r="I20" s="69"/>
      <c r="J20" s="12"/>
    </row>
    <row r="21" spans="1:10" ht="14.25">
      <c r="A21" s="6"/>
      <c r="B21" s="17" t="s">
        <v>7</v>
      </c>
      <c r="C21" s="53"/>
      <c r="D21" s="22"/>
      <c r="E21" s="1">
        <f>SUM(E18:E20)</f>
        <v>4950</v>
      </c>
      <c r="F21" s="46">
        <f>E21*1.15</f>
        <v>5692.5</v>
      </c>
      <c r="G21" s="9">
        <v>44</v>
      </c>
      <c r="H21" s="9">
        <f>F21+G21</f>
        <v>5736.5</v>
      </c>
      <c r="I21" s="7">
        <v>5750</v>
      </c>
      <c r="J21" s="9">
        <f>I21-F21-G21</f>
        <v>13.5</v>
      </c>
    </row>
    <row r="22" spans="1:10" ht="15" thickBot="1">
      <c r="A22" s="80" t="s">
        <v>22</v>
      </c>
      <c r="B22" s="15"/>
      <c r="C22" s="51"/>
      <c r="D22" s="20"/>
      <c r="E22" s="5"/>
      <c r="F22" s="45"/>
      <c r="G22" s="8"/>
      <c r="H22" s="63"/>
      <c r="I22" s="5"/>
      <c r="J22" s="63"/>
    </row>
    <row r="23" spans="1:10" ht="15" thickTop="1">
      <c r="A23" s="105"/>
      <c r="B23" s="106" t="s">
        <v>37</v>
      </c>
      <c r="C23" s="107">
        <v>56</v>
      </c>
      <c r="D23" s="108" t="s">
        <v>38</v>
      </c>
      <c r="E23" s="109">
        <v>4950</v>
      </c>
      <c r="F23" s="110"/>
      <c r="G23" s="111"/>
      <c r="H23" s="111"/>
      <c r="I23" s="112"/>
      <c r="J23" s="111"/>
    </row>
    <row r="24" spans="1:10" ht="14.25">
      <c r="A24" s="71"/>
      <c r="B24" s="72"/>
      <c r="C24" s="73"/>
      <c r="D24" s="74"/>
      <c r="E24" s="75"/>
      <c r="F24" s="76"/>
      <c r="G24" s="77"/>
      <c r="H24" s="77"/>
      <c r="I24" s="75"/>
      <c r="J24" s="12"/>
    </row>
    <row r="25" spans="1:10" ht="14.25">
      <c r="A25" s="65"/>
      <c r="B25" s="66"/>
      <c r="C25" s="67"/>
      <c r="D25" s="68"/>
      <c r="E25" s="69"/>
      <c r="F25" s="70"/>
      <c r="G25" s="12"/>
      <c r="H25" s="12"/>
      <c r="I25" s="69"/>
      <c r="J25" s="12"/>
    </row>
    <row r="26" spans="1:10" ht="14.25">
      <c r="A26" s="6"/>
      <c r="B26" s="17" t="s">
        <v>7</v>
      </c>
      <c r="C26" s="53"/>
      <c r="D26" s="22"/>
      <c r="E26" s="1">
        <f>SUM(E23:E25)</f>
        <v>4950</v>
      </c>
      <c r="F26" s="46">
        <f>E26*1.15</f>
        <v>5692.5</v>
      </c>
      <c r="G26" s="9">
        <v>44</v>
      </c>
      <c r="H26" s="9">
        <f>F26+G26</f>
        <v>5736.5</v>
      </c>
      <c r="I26" s="7">
        <v>5743</v>
      </c>
      <c r="J26" s="9">
        <f>I26-F26-G26</f>
        <v>6.5</v>
      </c>
    </row>
    <row r="27" spans="1:10" ht="15" thickBot="1">
      <c r="A27" s="80" t="s">
        <v>39</v>
      </c>
      <c r="B27" s="15"/>
      <c r="C27" s="51"/>
      <c r="D27" s="20"/>
      <c r="E27" s="5"/>
      <c r="F27" s="45"/>
      <c r="G27" s="8"/>
      <c r="H27" s="63"/>
      <c r="I27" s="5"/>
      <c r="J27" s="63"/>
    </row>
    <row r="28" spans="1:10" ht="15" thickTop="1">
      <c r="A28" s="10"/>
      <c r="B28" s="16" t="s">
        <v>40</v>
      </c>
      <c r="C28" s="52">
        <v>44</v>
      </c>
      <c r="D28" s="21" t="s">
        <v>55</v>
      </c>
      <c r="E28" s="11">
        <v>0</v>
      </c>
      <c r="F28" s="44"/>
      <c r="G28" s="12"/>
      <c r="H28" s="12"/>
      <c r="I28" s="13"/>
      <c r="J28" s="12"/>
    </row>
    <row r="29" spans="1:10" ht="14.25">
      <c r="A29" s="71"/>
      <c r="B29" s="72"/>
      <c r="C29" s="73"/>
      <c r="D29" s="74"/>
      <c r="E29" s="75"/>
      <c r="F29" s="76"/>
      <c r="G29" s="77"/>
      <c r="H29" s="77"/>
      <c r="I29" s="75"/>
      <c r="J29" s="12"/>
    </row>
    <row r="30" spans="1:10" ht="14.25">
      <c r="A30" s="65"/>
      <c r="B30" s="66"/>
      <c r="C30" s="67"/>
      <c r="D30" s="68"/>
      <c r="E30" s="69"/>
      <c r="F30" s="70"/>
      <c r="G30" s="12"/>
      <c r="H30" s="12"/>
      <c r="I30" s="69"/>
      <c r="J30" s="12"/>
    </row>
    <row r="31" spans="1:10" ht="14.25">
      <c r="A31" s="6"/>
      <c r="B31" s="17" t="s">
        <v>7</v>
      </c>
      <c r="C31" s="53"/>
      <c r="D31" s="22"/>
      <c r="E31" s="1">
        <f>SUM(E28:E30)</f>
        <v>0</v>
      </c>
      <c r="F31" s="46">
        <f>E31*1.15</f>
        <v>0</v>
      </c>
      <c r="G31" s="9">
        <f>SUM(G28:G30)</f>
        <v>0</v>
      </c>
      <c r="H31" s="9">
        <f>F31+G31</f>
        <v>0</v>
      </c>
      <c r="I31" s="7"/>
      <c r="J31" s="9">
        <f>I31-F31-G31</f>
        <v>0</v>
      </c>
    </row>
    <row r="32" spans="1:10" ht="15" thickBot="1">
      <c r="A32" s="80" t="s">
        <v>41</v>
      </c>
      <c r="B32" s="15"/>
      <c r="C32" s="51"/>
      <c r="D32" s="20"/>
      <c r="E32" s="5"/>
      <c r="F32" s="45"/>
      <c r="G32" s="8"/>
      <c r="H32" s="63"/>
      <c r="I32" s="5"/>
      <c r="J32" s="63"/>
    </row>
    <row r="33" spans="1:10" ht="15" thickTop="1">
      <c r="A33" s="10"/>
      <c r="B33" s="16" t="s">
        <v>42</v>
      </c>
      <c r="C33" s="52">
        <v>46</v>
      </c>
      <c r="D33" s="21" t="s">
        <v>43</v>
      </c>
      <c r="E33" s="11">
        <v>0</v>
      </c>
      <c r="F33" s="44"/>
      <c r="G33" s="12"/>
      <c r="H33" s="12"/>
      <c r="I33" s="13"/>
      <c r="J33" s="12"/>
    </row>
    <row r="34" spans="1:10" ht="14.25">
      <c r="A34" s="71"/>
      <c r="B34" s="72"/>
      <c r="C34" s="73"/>
      <c r="D34" s="74"/>
      <c r="E34" s="75"/>
      <c r="F34" s="76"/>
      <c r="G34" s="77"/>
      <c r="H34" s="77"/>
      <c r="I34" s="75"/>
      <c r="J34" s="12"/>
    </row>
    <row r="35" spans="1:10" ht="14.25">
      <c r="A35" s="65"/>
      <c r="B35" s="66"/>
      <c r="C35" s="67"/>
      <c r="D35" s="68"/>
      <c r="E35" s="69"/>
      <c r="F35" s="70"/>
      <c r="G35" s="12"/>
      <c r="H35" s="12"/>
      <c r="I35" s="69"/>
      <c r="J35" s="12"/>
    </row>
    <row r="36" spans="1:10" ht="14.25">
      <c r="A36" s="6"/>
      <c r="B36" s="17" t="s">
        <v>7</v>
      </c>
      <c r="C36" s="53"/>
      <c r="D36" s="22"/>
      <c r="E36" s="1">
        <f>SUM(E33:E35)</f>
        <v>0</v>
      </c>
      <c r="F36" s="46">
        <f>E36*1.15</f>
        <v>0</v>
      </c>
      <c r="G36" s="9">
        <f>SUM(G33:G35)</f>
        <v>0</v>
      </c>
      <c r="H36" s="9">
        <f>F36+G36</f>
        <v>0</v>
      </c>
      <c r="I36" s="7"/>
      <c r="J36" s="9">
        <f>I36-F36-G36</f>
        <v>0</v>
      </c>
    </row>
    <row r="37" spans="1:10" ht="15" thickBot="1">
      <c r="A37" s="80" t="s">
        <v>44</v>
      </c>
      <c r="B37" s="15"/>
      <c r="C37" s="51"/>
      <c r="D37" s="20"/>
      <c r="E37" s="5"/>
      <c r="F37" s="45"/>
      <c r="G37" s="8"/>
      <c r="H37" s="63"/>
      <c r="I37" s="5"/>
      <c r="J37" s="63"/>
    </row>
    <row r="38" spans="1:10" ht="15" thickTop="1">
      <c r="A38" s="10" t="s">
        <v>47</v>
      </c>
      <c r="B38" s="16" t="s">
        <v>21</v>
      </c>
      <c r="C38" s="52">
        <v>52</v>
      </c>
      <c r="D38" s="21" t="s">
        <v>25</v>
      </c>
      <c r="E38" s="11">
        <v>0</v>
      </c>
      <c r="F38" s="44"/>
      <c r="G38" s="12"/>
      <c r="H38" s="12"/>
      <c r="I38" s="13"/>
      <c r="J38" s="12"/>
    </row>
    <row r="39" spans="1:10" s="85" customFormat="1" ht="14.25">
      <c r="A39" s="65"/>
      <c r="B39" s="66" t="s">
        <v>21</v>
      </c>
      <c r="C39" s="67">
        <v>48</v>
      </c>
      <c r="D39" s="68" t="s">
        <v>65</v>
      </c>
      <c r="E39" s="69">
        <v>0</v>
      </c>
      <c r="F39" s="70"/>
      <c r="G39" s="12"/>
      <c r="H39" s="12"/>
      <c r="I39" s="69"/>
      <c r="J39" s="12"/>
    </row>
    <row r="40" spans="1:10" ht="14.25">
      <c r="A40" s="65"/>
      <c r="B40" s="66" t="s">
        <v>45</v>
      </c>
      <c r="C40" s="67">
        <v>48</v>
      </c>
      <c r="D40" s="68" t="s">
        <v>46</v>
      </c>
      <c r="E40" s="69">
        <v>0</v>
      </c>
      <c r="F40" s="70"/>
      <c r="G40" s="12"/>
      <c r="H40" s="12"/>
      <c r="I40" s="69"/>
      <c r="J40" s="12"/>
    </row>
    <row r="41" spans="1:10" s="4" customFormat="1" ht="14.25">
      <c r="A41" s="113"/>
      <c r="B41" s="114" t="s">
        <v>45</v>
      </c>
      <c r="C41" s="115">
        <v>50</v>
      </c>
      <c r="D41" s="116" t="s">
        <v>46</v>
      </c>
      <c r="E41" s="117">
        <v>1120</v>
      </c>
      <c r="F41" s="118"/>
      <c r="G41" s="111"/>
      <c r="H41" s="111"/>
      <c r="I41" s="117"/>
      <c r="J41" s="111"/>
    </row>
    <row r="42" spans="1:10" s="4" customFormat="1" ht="14.25">
      <c r="A42" s="65"/>
      <c r="B42" s="66" t="s">
        <v>21</v>
      </c>
      <c r="C42" s="67">
        <v>48</v>
      </c>
      <c r="D42" s="68" t="s">
        <v>25</v>
      </c>
      <c r="E42" s="69">
        <v>0</v>
      </c>
      <c r="F42" s="70"/>
      <c r="G42" s="12"/>
      <c r="H42" s="12"/>
      <c r="I42" s="69"/>
      <c r="J42" s="12"/>
    </row>
    <row r="43" spans="1:10" ht="14.25">
      <c r="A43" s="6"/>
      <c r="B43" s="17" t="s">
        <v>7</v>
      </c>
      <c r="C43" s="53"/>
      <c r="D43" s="22"/>
      <c r="E43" s="1">
        <f>SUM(E38:E42)</f>
        <v>1120</v>
      </c>
      <c r="F43" s="46">
        <f>E43*1.15</f>
        <v>1288</v>
      </c>
      <c r="G43" s="9">
        <v>44</v>
      </c>
      <c r="H43" s="9">
        <f>F43+G43</f>
        <v>1332</v>
      </c>
      <c r="I43" s="7">
        <v>1338</v>
      </c>
      <c r="J43" s="9">
        <f>I43-F43-G43</f>
        <v>6</v>
      </c>
    </row>
    <row r="44" spans="1:10" ht="15" thickBot="1">
      <c r="A44" s="80" t="s">
        <v>23</v>
      </c>
      <c r="B44" s="15"/>
      <c r="C44" s="51"/>
      <c r="D44" s="20"/>
      <c r="E44" s="5"/>
      <c r="F44" s="45"/>
      <c r="G44" s="8"/>
      <c r="H44" s="63"/>
      <c r="I44" s="5"/>
      <c r="J44" s="63"/>
    </row>
    <row r="45" spans="1:10" ht="15" thickTop="1">
      <c r="A45" s="105"/>
      <c r="B45" s="106" t="s">
        <v>24</v>
      </c>
      <c r="C45" s="107">
        <v>46</v>
      </c>
      <c r="D45" s="108" t="s">
        <v>48</v>
      </c>
      <c r="E45" s="109">
        <v>3950</v>
      </c>
      <c r="F45" s="110"/>
      <c r="G45" s="111"/>
      <c r="H45" s="111"/>
      <c r="I45" s="112"/>
      <c r="J45" s="111"/>
    </row>
    <row r="46" spans="1:10" ht="14.25">
      <c r="A46" s="71"/>
      <c r="B46" s="72"/>
      <c r="C46" s="73"/>
      <c r="D46" s="74"/>
      <c r="E46" s="75"/>
      <c r="F46" s="76"/>
      <c r="G46" s="77"/>
      <c r="H46" s="77"/>
      <c r="I46" s="75"/>
      <c r="J46" s="12"/>
    </row>
    <row r="47" spans="1:10" ht="14.25">
      <c r="A47" s="65"/>
      <c r="B47" s="66"/>
      <c r="C47" s="67"/>
      <c r="D47" s="68"/>
      <c r="E47" s="69"/>
      <c r="F47" s="70"/>
      <c r="G47" s="12"/>
      <c r="H47" s="12"/>
      <c r="I47" s="69"/>
      <c r="J47" s="12"/>
    </row>
    <row r="48" spans="1:10" ht="14.25">
      <c r="A48" s="6"/>
      <c r="B48" s="17" t="s">
        <v>7</v>
      </c>
      <c r="C48" s="53"/>
      <c r="D48" s="22"/>
      <c r="E48" s="1">
        <f>SUM(E45:E47)</f>
        <v>3950</v>
      </c>
      <c r="F48" s="46">
        <f>E48*1.15</f>
        <v>4542.5</v>
      </c>
      <c r="G48" s="9">
        <v>44</v>
      </c>
      <c r="H48" s="9">
        <f>F48+G48</f>
        <v>4586.5</v>
      </c>
      <c r="I48" s="7">
        <v>4600</v>
      </c>
      <c r="J48" s="9">
        <f>I48-F48-G48</f>
        <v>13.5</v>
      </c>
    </row>
    <row r="49" spans="1:10" ht="15" thickBot="1">
      <c r="A49" s="80" t="s">
        <v>49</v>
      </c>
      <c r="B49" s="15"/>
      <c r="C49" s="51"/>
      <c r="D49" s="20"/>
      <c r="E49" s="5"/>
      <c r="F49" s="45"/>
      <c r="G49" s="8"/>
      <c r="H49" s="63"/>
      <c r="I49" s="5"/>
      <c r="J49" s="63"/>
    </row>
    <row r="50" spans="1:10" ht="15" thickTop="1">
      <c r="A50" s="10"/>
      <c r="B50" s="16" t="s">
        <v>50</v>
      </c>
      <c r="C50" s="52" t="s">
        <v>51</v>
      </c>
      <c r="D50" s="21" t="s">
        <v>19</v>
      </c>
      <c r="E50" s="11">
        <v>0</v>
      </c>
      <c r="F50" s="44"/>
      <c r="G50" s="12"/>
      <c r="H50" s="12"/>
      <c r="I50" s="13"/>
      <c r="J50" s="12"/>
    </row>
    <row r="51" spans="1:10" s="85" customFormat="1" ht="14.25">
      <c r="A51" s="113"/>
      <c r="B51" s="114" t="s">
        <v>52</v>
      </c>
      <c r="C51" s="115" t="s">
        <v>53</v>
      </c>
      <c r="D51" s="116" t="s">
        <v>54</v>
      </c>
      <c r="E51" s="117">
        <v>750</v>
      </c>
      <c r="F51" s="118"/>
      <c r="G51" s="111"/>
      <c r="H51" s="111"/>
      <c r="I51" s="117"/>
      <c r="J51" s="111"/>
    </row>
    <row r="52" spans="1:10" s="78" customFormat="1" ht="14.25">
      <c r="A52" s="71">
        <v>1450</v>
      </c>
      <c r="B52" s="72" t="s">
        <v>27</v>
      </c>
      <c r="C52" s="73">
        <v>50</v>
      </c>
      <c r="D52" s="74" t="s">
        <v>56</v>
      </c>
      <c r="E52" s="75"/>
      <c r="F52" s="76"/>
      <c r="G52" s="77"/>
      <c r="H52" s="77"/>
      <c r="I52" s="75"/>
      <c r="J52" s="77"/>
    </row>
    <row r="53" spans="1:10" s="78" customFormat="1" ht="14.25">
      <c r="A53" s="71">
        <v>1450</v>
      </c>
      <c r="B53" s="72" t="s">
        <v>57</v>
      </c>
      <c r="C53" s="73">
        <v>50</v>
      </c>
      <c r="D53" s="74"/>
      <c r="E53" s="75"/>
      <c r="F53" s="76"/>
      <c r="G53" s="77"/>
      <c r="H53" s="77"/>
      <c r="I53" s="75"/>
      <c r="J53" s="77"/>
    </row>
    <row r="54" spans="1:10" ht="14.25">
      <c r="A54" s="6"/>
      <c r="B54" s="17" t="s">
        <v>7</v>
      </c>
      <c r="C54" s="53"/>
      <c r="D54" s="22"/>
      <c r="E54" s="1">
        <f>SUM(E50:E52)</f>
        <v>750</v>
      </c>
      <c r="F54" s="46">
        <f>E54*1.15</f>
        <v>862.4999999999999</v>
      </c>
      <c r="G54" s="9">
        <v>44</v>
      </c>
      <c r="H54" s="9">
        <f>F54+G54</f>
        <v>906.4999999999999</v>
      </c>
      <c r="I54" s="7">
        <v>1000</v>
      </c>
      <c r="J54" s="9">
        <f>I54-F54-G54</f>
        <v>93.50000000000011</v>
      </c>
    </row>
    <row r="55" spans="1:10" ht="15" thickBot="1">
      <c r="A55" s="80" t="s">
        <v>58</v>
      </c>
      <c r="B55" s="15"/>
      <c r="C55" s="51"/>
      <c r="D55" s="20"/>
      <c r="E55" s="5"/>
      <c r="F55" s="45"/>
      <c r="G55" s="8"/>
      <c r="H55" s="63"/>
      <c r="I55" s="5"/>
      <c r="J55" s="63"/>
    </row>
    <row r="56" spans="1:10" ht="15" thickTop="1">
      <c r="A56" s="105" t="s">
        <v>47</v>
      </c>
      <c r="B56" s="106" t="s">
        <v>27</v>
      </c>
      <c r="C56" s="107">
        <v>44</v>
      </c>
      <c r="D56" s="108" t="s">
        <v>59</v>
      </c>
      <c r="E56" s="109">
        <v>1450</v>
      </c>
      <c r="F56" s="110"/>
      <c r="G56" s="111"/>
      <c r="H56" s="111"/>
      <c r="I56" s="112"/>
      <c r="J56" s="111"/>
    </row>
    <row r="57" spans="1:10" ht="14.25">
      <c r="A57" s="71">
        <v>1450</v>
      </c>
      <c r="B57" s="72" t="s">
        <v>57</v>
      </c>
      <c r="C57" s="73">
        <v>44</v>
      </c>
      <c r="D57" s="74" t="s">
        <v>60</v>
      </c>
      <c r="E57" s="75"/>
      <c r="F57" s="76"/>
      <c r="G57" s="77"/>
      <c r="H57" s="77"/>
      <c r="I57" s="75"/>
      <c r="J57" s="12"/>
    </row>
    <row r="58" spans="1:10" ht="14.25">
      <c r="A58" s="65"/>
      <c r="B58" s="66"/>
      <c r="C58" s="67"/>
      <c r="D58" s="68"/>
      <c r="E58" s="69"/>
      <c r="F58" s="70"/>
      <c r="G58" s="12"/>
      <c r="H58" s="12"/>
      <c r="I58" s="69"/>
      <c r="J58" s="12"/>
    </row>
    <row r="59" spans="1:10" ht="14.25">
      <c r="A59" s="6"/>
      <c r="B59" s="17" t="s">
        <v>7</v>
      </c>
      <c r="C59" s="53"/>
      <c r="D59" s="22"/>
      <c r="E59" s="1">
        <f>SUM(E56:E58)</f>
        <v>1450</v>
      </c>
      <c r="F59" s="46">
        <f>E59*1.15</f>
        <v>1667.4999999999998</v>
      </c>
      <c r="G59" s="9">
        <v>44</v>
      </c>
      <c r="H59" s="9">
        <f>F59+G59</f>
        <v>1711.4999999999998</v>
      </c>
      <c r="I59" s="126">
        <v>1720</v>
      </c>
      <c r="J59" s="9">
        <f>I59-F59-G59</f>
        <v>8.500000000000227</v>
      </c>
    </row>
    <row r="60" spans="1:10" ht="15" thickBot="1">
      <c r="A60" s="80" t="s">
        <v>61</v>
      </c>
      <c r="B60" s="15"/>
      <c r="C60" s="51"/>
      <c r="D60" s="20"/>
      <c r="E60" s="5"/>
      <c r="F60" s="45"/>
      <c r="G60" s="8"/>
      <c r="H60" s="63"/>
      <c r="I60" s="5"/>
      <c r="J60" s="63"/>
    </row>
    <row r="61" spans="1:10" ht="15" thickTop="1">
      <c r="A61" s="10"/>
      <c r="B61" s="16" t="s">
        <v>62</v>
      </c>
      <c r="C61" s="52">
        <v>50</v>
      </c>
      <c r="D61" s="21" t="s">
        <v>63</v>
      </c>
      <c r="E61" s="11">
        <v>0</v>
      </c>
      <c r="F61" s="44"/>
      <c r="G61" s="12"/>
      <c r="H61" s="12"/>
      <c r="I61" s="13"/>
      <c r="J61" s="12"/>
    </row>
    <row r="62" spans="1:10" ht="14.25">
      <c r="A62" s="71"/>
      <c r="B62" s="72"/>
      <c r="C62" s="73"/>
      <c r="D62" s="74"/>
      <c r="E62" s="75"/>
      <c r="F62" s="76"/>
      <c r="G62" s="77"/>
      <c r="H62" s="77"/>
      <c r="I62" s="75"/>
      <c r="J62" s="12"/>
    </row>
    <row r="63" spans="1:10" ht="14.25">
      <c r="A63" s="65"/>
      <c r="B63" s="66"/>
      <c r="C63" s="67"/>
      <c r="D63" s="68"/>
      <c r="E63" s="69"/>
      <c r="F63" s="70"/>
      <c r="G63" s="12"/>
      <c r="H63" s="12"/>
      <c r="I63" s="69"/>
      <c r="J63" s="12"/>
    </row>
    <row r="64" spans="1:10" ht="14.25">
      <c r="A64" s="6"/>
      <c r="B64" s="17" t="s">
        <v>7</v>
      </c>
      <c r="C64" s="53"/>
      <c r="D64" s="22"/>
      <c r="E64" s="1">
        <f>SUM(E61:E63)</f>
        <v>0</v>
      </c>
      <c r="F64" s="46">
        <f>E64*1.15</f>
        <v>0</v>
      </c>
      <c r="G64" s="9">
        <f>SUM(G61:G63)</f>
        <v>0</v>
      </c>
      <c r="H64" s="9">
        <f>F64+G64</f>
        <v>0</v>
      </c>
      <c r="I64" s="7"/>
      <c r="J64" s="9">
        <f>I64-F64-G64</f>
        <v>0</v>
      </c>
    </row>
    <row r="65" spans="1:10" ht="15" thickBot="1">
      <c r="A65" s="80" t="s">
        <v>20</v>
      </c>
      <c r="B65" s="15"/>
      <c r="C65" s="51"/>
      <c r="D65" s="20"/>
      <c r="E65" s="5"/>
      <c r="F65" s="45"/>
      <c r="G65" s="8"/>
      <c r="H65" s="63"/>
      <c r="I65" s="5"/>
      <c r="J65" s="63"/>
    </row>
    <row r="66" spans="1:10" ht="15" thickTop="1">
      <c r="A66" s="105"/>
      <c r="B66" s="106" t="s">
        <v>18</v>
      </c>
      <c r="C66" s="107">
        <v>56</v>
      </c>
      <c r="D66" s="108" t="s">
        <v>64</v>
      </c>
      <c r="E66" s="109">
        <v>2100</v>
      </c>
      <c r="F66" s="110"/>
      <c r="G66" s="111"/>
      <c r="H66" s="111"/>
      <c r="I66" s="112"/>
      <c r="J66" s="111"/>
    </row>
    <row r="67" spans="1:10" ht="14.25">
      <c r="A67" s="71"/>
      <c r="B67" s="72"/>
      <c r="C67" s="73"/>
      <c r="D67" s="74"/>
      <c r="E67" s="75"/>
      <c r="F67" s="76"/>
      <c r="G67" s="77"/>
      <c r="H67" s="77"/>
      <c r="I67" s="75"/>
      <c r="J67" s="12"/>
    </row>
    <row r="68" spans="1:10" ht="14.25">
      <c r="A68" s="65"/>
      <c r="B68" s="66"/>
      <c r="C68" s="67"/>
      <c r="D68" s="68"/>
      <c r="E68" s="69"/>
      <c r="F68" s="70"/>
      <c r="G68" s="12"/>
      <c r="H68" s="12"/>
      <c r="I68" s="69"/>
      <c r="J68" s="12"/>
    </row>
    <row r="69" spans="1:10" ht="14.25">
      <c r="A69" s="6"/>
      <c r="B69" s="17" t="s">
        <v>7</v>
      </c>
      <c r="C69" s="53"/>
      <c r="D69" s="22"/>
      <c r="E69" s="1">
        <f>SUM(E66:E68)</f>
        <v>2100</v>
      </c>
      <c r="F69" s="46">
        <f>E69*1.15</f>
        <v>2415</v>
      </c>
      <c r="G69" s="9">
        <v>44</v>
      </c>
      <c r="H69" s="9">
        <f>F69+G69</f>
        <v>2459</v>
      </c>
      <c r="I69" s="7">
        <v>2465</v>
      </c>
      <c r="J69" s="9">
        <f>I69-F69-G69</f>
        <v>6</v>
      </c>
    </row>
    <row r="70" spans="1:10" ht="15" thickBot="1">
      <c r="A70" s="80" t="s">
        <v>66</v>
      </c>
      <c r="B70" s="15"/>
      <c r="C70" s="51"/>
      <c r="D70" s="20"/>
      <c r="E70" s="5"/>
      <c r="F70" s="45"/>
      <c r="G70" s="8"/>
      <c r="H70" s="63"/>
      <c r="I70" s="5"/>
      <c r="J70" s="63"/>
    </row>
    <row r="71" spans="1:10" s="85" customFormat="1" ht="15" thickTop="1">
      <c r="A71" s="113"/>
      <c r="B71" s="114" t="s">
        <v>52</v>
      </c>
      <c r="C71" s="115" t="s">
        <v>67</v>
      </c>
      <c r="D71" s="116" t="s">
        <v>68</v>
      </c>
      <c r="E71" s="117">
        <v>750</v>
      </c>
      <c r="F71" s="118"/>
      <c r="G71" s="111"/>
      <c r="H71" s="111"/>
      <c r="I71" s="117"/>
      <c r="J71" s="111"/>
    </row>
    <row r="72" spans="1:10" s="85" customFormat="1" ht="14.25">
      <c r="A72" s="65"/>
      <c r="B72" s="66"/>
      <c r="C72" s="67"/>
      <c r="D72" s="68"/>
      <c r="E72" s="69"/>
      <c r="F72" s="70"/>
      <c r="G72" s="12"/>
      <c r="H72" s="12"/>
      <c r="I72" s="69"/>
      <c r="J72" s="12"/>
    </row>
    <row r="73" spans="1:10" s="85" customFormat="1" ht="14.25">
      <c r="A73" s="65"/>
      <c r="B73" s="66"/>
      <c r="C73" s="67"/>
      <c r="D73" s="68"/>
      <c r="E73" s="69"/>
      <c r="F73" s="70"/>
      <c r="G73" s="12"/>
      <c r="H73" s="12"/>
      <c r="I73" s="69"/>
      <c r="J73" s="12"/>
    </row>
    <row r="74" spans="1:10" ht="14.25">
      <c r="A74" s="6"/>
      <c r="B74" s="17" t="s">
        <v>7</v>
      </c>
      <c r="C74" s="53"/>
      <c r="D74" s="22"/>
      <c r="E74" s="1">
        <f>SUM(E71:E71)</f>
        <v>750</v>
      </c>
      <c r="F74" s="46">
        <f>E74*1.15</f>
        <v>862.4999999999999</v>
      </c>
      <c r="G74" s="9">
        <v>44</v>
      </c>
      <c r="H74" s="9">
        <f>F74+G74</f>
        <v>906.4999999999999</v>
      </c>
      <c r="I74" s="7">
        <v>912.5</v>
      </c>
      <c r="J74" s="9">
        <f>I74-F74-G74</f>
        <v>6.000000000000114</v>
      </c>
    </row>
    <row r="75" spans="1:10" ht="15" thickBot="1">
      <c r="A75" s="80" t="s">
        <v>87</v>
      </c>
      <c r="B75" s="15"/>
      <c r="C75" s="51"/>
      <c r="D75" s="20"/>
      <c r="E75" s="5"/>
      <c r="F75" s="45"/>
      <c r="G75" s="8"/>
      <c r="H75" s="63"/>
      <c r="I75" s="5"/>
      <c r="J75" s="63"/>
    </row>
    <row r="76" spans="1:10" ht="15" thickTop="1">
      <c r="A76" s="10"/>
      <c r="B76" s="16" t="s">
        <v>18</v>
      </c>
      <c r="C76" s="52">
        <v>54</v>
      </c>
      <c r="D76" s="21" t="s">
        <v>88</v>
      </c>
      <c r="E76" s="11">
        <v>0</v>
      </c>
      <c r="F76" s="44"/>
      <c r="G76" s="12"/>
      <c r="H76" s="12"/>
      <c r="I76" s="13"/>
      <c r="J76" s="12"/>
    </row>
    <row r="77" spans="1:10" ht="14.25">
      <c r="A77" s="71">
        <v>1550</v>
      </c>
      <c r="B77" s="72" t="s">
        <v>89</v>
      </c>
      <c r="C77" s="73">
        <v>54</v>
      </c>
      <c r="D77" s="74" t="s">
        <v>90</v>
      </c>
      <c r="E77" s="75"/>
      <c r="F77" s="76"/>
      <c r="G77" s="77"/>
      <c r="H77" s="77"/>
      <c r="I77" s="75"/>
      <c r="J77" s="12"/>
    </row>
    <row r="78" spans="1:10" s="78" customFormat="1" ht="14.25">
      <c r="A78" s="127"/>
      <c r="B78" s="128" t="s">
        <v>91</v>
      </c>
      <c r="C78" s="129">
        <v>54</v>
      </c>
      <c r="D78" s="130" t="s">
        <v>92</v>
      </c>
      <c r="E78" s="131">
        <v>1450</v>
      </c>
      <c r="F78" s="132"/>
      <c r="G78" s="133"/>
      <c r="H78" s="133"/>
      <c r="I78" s="131"/>
      <c r="J78" s="133"/>
    </row>
    <row r="79" spans="1:10" ht="14.25">
      <c r="A79" s="6"/>
      <c r="B79" s="17" t="s">
        <v>7</v>
      </c>
      <c r="C79" s="53"/>
      <c r="D79" s="22"/>
      <c r="E79" s="1">
        <f>SUM(E76:E78)</f>
        <v>1450</v>
      </c>
      <c r="F79" s="46">
        <f>E79*1.15</f>
        <v>1667.4999999999998</v>
      </c>
      <c r="G79" s="9">
        <v>44</v>
      </c>
      <c r="H79" s="9">
        <f>F79+G79</f>
        <v>1711.4999999999998</v>
      </c>
      <c r="I79" s="134">
        <v>1718</v>
      </c>
      <c r="J79" s="9">
        <f>I79-F79-G79</f>
        <v>6.500000000000227</v>
      </c>
    </row>
    <row r="80" spans="1:10" s="4" customFormat="1" ht="33" customHeight="1">
      <c r="A80" s="87"/>
      <c r="B80" s="88"/>
      <c r="C80" s="89"/>
      <c r="D80" s="90" t="s">
        <v>93</v>
      </c>
      <c r="E80" s="91"/>
      <c r="F80" s="92"/>
      <c r="G80" s="93"/>
      <c r="H80" s="93"/>
      <c r="I80" s="86"/>
      <c r="J80" s="93"/>
    </row>
    <row r="81" spans="1:10" ht="15" thickBot="1">
      <c r="A81" s="80" t="s">
        <v>94</v>
      </c>
      <c r="B81" s="15"/>
      <c r="C81" s="51"/>
      <c r="D81" s="20"/>
      <c r="E81" s="5"/>
      <c r="F81" s="45"/>
      <c r="G81" s="8"/>
      <c r="H81" s="63"/>
      <c r="I81" s="5"/>
      <c r="J81" s="63"/>
    </row>
    <row r="82" spans="1:10" ht="15" thickTop="1">
      <c r="A82" s="10"/>
      <c r="B82" s="16" t="s">
        <v>95</v>
      </c>
      <c r="C82" s="52">
        <v>52</v>
      </c>
      <c r="D82" s="21" t="s">
        <v>96</v>
      </c>
      <c r="E82" s="11">
        <v>0</v>
      </c>
      <c r="F82" s="44"/>
      <c r="G82" s="12"/>
      <c r="H82" s="12"/>
      <c r="I82" s="13"/>
      <c r="J82" s="12"/>
    </row>
    <row r="83" spans="1:10" ht="14.25">
      <c r="A83" s="71">
        <v>950</v>
      </c>
      <c r="B83" s="72" t="s">
        <v>97</v>
      </c>
      <c r="C83" s="73">
        <v>52</v>
      </c>
      <c r="D83" s="74" t="s">
        <v>19</v>
      </c>
      <c r="E83" s="75"/>
      <c r="F83" s="76"/>
      <c r="G83" s="77"/>
      <c r="H83" s="77"/>
      <c r="I83" s="75"/>
      <c r="J83" s="12"/>
    </row>
    <row r="84" spans="1:10" ht="14.25">
      <c r="A84" s="65"/>
      <c r="B84" s="66"/>
      <c r="C84" s="67"/>
      <c r="D84" s="68"/>
      <c r="E84" s="69"/>
      <c r="F84" s="70"/>
      <c r="G84" s="12"/>
      <c r="H84" s="12"/>
      <c r="I84" s="69"/>
      <c r="J84" s="12"/>
    </row>
    <row r="85" spans="1:10" ht="14.25">
      <c r="A85" s="6"/>
      <c r="B85" s="17" t="s">
        <v>7</v>
      </c>
      <c r="C85" s="53"/>
      <c r="D85" s="22"/>
      <c r="E85" s="1">
        <f>SUM(E82:E84)</f>
        <v>0</v>
      </c>
      <c r="F85" s="46">
        <f>E85*1.15</f>
        <v>0</v>
      </c>
      <c r="G85" s="9">
        <f>SUM(G82:G84)</f>
        <v>0</v>
      </c>
      <c r="H85" s="9">
        <f>F85+G85</f>
        <v>0</v>
      </c>
      <c r="I85" s="7"/>
      <c r="J85" s="9">
        <f>I85-F85-G85</f>
        <v>0</v>
      </c>
    </row>
    <row r="86" spans="1:10" ht="15" thickBot="1">
      <c r="A86" s="80" t="s">
        <v>100</v>
      </c>
      <c r="B86" s="15"/>
      <c r="C86" s="51"/>
      <c r="D86" s="20"/>
      <c r="E86" s="5"/>
      <c r="F86" s="45"/>
      <c r="G86" s="8"/>
      <c r="H86" s="63"/>
      <c r="I86" s="5"/>
      <c r="J86" s="63"/>
    </row>
    <row r="87" spans="1:10" ht="15" thickTop="1">
      <c r="A87" s="10"/>
      <c r="B87" s="16" t="s">
        <v>99</v>
      </c>
      <c r="C87" s="52">
        <v>48</v>
      </c>
      <c r="D87" s="21" t="s">
        <v>101</v>
      </c>
      <c r="E87" s="11">
        <v>0</v>
      </c>
      <c r="F87" s="44"/>
      <c r="G87" s="12"/>
      <c r="H87" s="12"/>
      <c r="I87" s="13"/>
      <c r="J87" s="12"/>
    </row>
    <row r="88" spans="1:10" ht="14.25">
      <c r="A88" s="71"/>
      <c r="B88" s="72"/>
      <c r="C88" s="73"/>
      <c r="D88" s="74"/>
      <c r="E88" s="75"/>
      <c r="F88" s="76"/>
      <c r="G88" s="77"/>
      <c r="H88" s="77"/>
      <c r="I88" s="75"/>
      <c r="J88" s="12"/>
    </row>
    <row r="89" spans="1:10" ht="14.25">
      <c r="A89" s="65"/>
      <c r="B89" s="66"/>
      <c r="C89" s="67"/>
      <c r="D89" s="68"/>
      <c r="E89" s="69"/>
      <c r="F89" s="70"/>
      <c r="G89" s="12"/>
      <c r="H89" s="12"/>
      <c r="I89" s="69"/>
      <c r="J89" s="12"/>
    </row>
    <row r="90" spans="1:10" ht="14.25">
      <c r="A90" s="6"/>
      <c r="B90" s="17" t="s">
        <v>7</v>
      </c>
      <c r="C90" s="53"/>
      <c r="D90" s="22"/>
      <c r="E90" s="1">
        <f>SUM(E87:E89)</f>
        <v>0</v>
      </c>
      <c r="F90" s="46">
        <f>E90*1.15</f>
        <v>0</v>
      </c>
      <c r="G90" s="9">
        <f>SUM(G87:G89)</f>
        <v>0</v>
      </c>
      <c r="H90" s="9">
        <f>F90+G90</f>
        <v>0</v>
      </c>
      <c r="I90" s="7"/>
      <c r="J90" s="9">
        <f>I90-F90-G90</f>
        <v>0</v>
      </c>
    </row>
    <row r="91" spans="1:10" ht="15" thickBot="1">
      <c r="A91" s="80" t="s">
        <v>102</v>
      </c>
      <c r="B91" s="15"/>
      <c r="C91" s="51"/>
      <c r="D91" s="20"/>
      <c r="E91" s="5"/>
      <c r="F91" s="45"/>
      <c r="G91" s="8"/>
      <c r="H91" s="63"/>
      <c r="I91" s="5"/>
      <c r="J91" s="63"/>
    </row>
    <row r="92" spans="1:10" ht="15" thickTop="1">
      <c r="A92" s="105"/>
      <c r="B92" s="106" t="s">
        <v>37</v>
      </c>
      <c r="C92" s="107">
        <v>54</v>
      </c>
      <c r="D92" s="108" t="s">
        <v>103</v>
      </c>
      <c r="E92" s="109">
        <v>4950</v>
      </c>
      <c r="F92" s="110"/>
      <c r="G92" s="111"/>
      <c r="H92" s="111"/>
      <c r="I92" s="112"/>
      <c r="J92" s="111"/>
    </row>
    <row r="93" spans="1:10" ht="14.25">
      <c r="A93" s="71"/>
      <c r="B93" s="72"/>
      <c r="C93" s="73"/>
      <c r="D93" s="74"/>
      <c r="E93" s="75"/>
      <c r="F93" s="76"/>
      <c r="G93" s="77"/>
      <c r="H93" s="77"/>
      <c r="I93" s="75"/>
      <c r="J93" s="12"/>
    </row>
    <row r="94" spans="1:10" ht="14.25">
      <c r="A94" s="65"/>
      <c r="B94" s="66"/>
      <c r="C94" s="67"/>
      <c r="D94" s="68"/>
      <c r="E94" s="69"/>
      <c r="F94" s="70"/>
      <c r="G94" s="12"/>
      <c r="H94" s="12"/>
      <c r="I94" s="69"/>
      <c r="J94" s="12"/>
    </row>
    <row r="95" spans="1:10" ht="14.25">
      <c r="A95" s="6"/>
      <c r="B95" s="17" t="s">
        <v>7</v>
      </c>
      <c r="C95" s="53"/>
      <c r="D95" s="22"/>
      <c r="E95" s="1">
        <f>SUM(E92:E94)</f>
        <v>4950</v>
      </c>
      <c r="F95" s="46">
        <f>E95*1.15</f>
        <v>5692.5</v>
      </c>
      <c r="G95" s="9">
        <v>44</v>
      </c>
      <c r="H95" s="9">
        <f>F95+G95</f>
        <v>5736.5</v>
      </c>
      <c r="I95" s="7">
        <v>5742.5</v>
      </c>
      <c r="J95" s="9">
        <f>I95-F95-G95</f>
        <v>6</v>
      </c>
    </row>
    <row r="96" spans="1:10" ht="15" thickBot="1">
      <c r="A96" s="80" t="s">
        <v>104</v>
      </c>
      <c r="B96" s="15"/>
      <c r="C96" s="51"/>
      <c r="D96" s="20"/>
      <c r="E96" s="5"/>
      <c r="F96" s="45"/>
      <c r="G96" s="8"/>
      <c r="H96" s="63"/>
      <c r="I96" s="5"/>
      <c r="J96" s="63"/>
    </row>
    <row r="97" spans="1:10" ht="15" thickTop="1">
      <c r="A97" s="10"/>
      <c r="B97" s="16" t="s">
        <v>105</v>
      </c>
      <c r="C97" s="52" t="s">
        <v>107</v>
      </c>
      <c r="D97" s="21" t="s">
        <v>106</v>
      </c>
      <c r="E97" s="11">
        <v>0</v>
      </c>
      <c r="F97" s="44"/>
      <c r="G97" s="12"/>
      <c r="H97" s="12"/>
      <c r="I97" s="13"/>
      <c r="J97" s="12"/>
    </row>
    <row r="98" spans="1:10" s="78" customFormat="1" ht="14.25">
      <c r="A98" s="71">
        <v>950</v>
      </c>
      <c r="B98" s="72" t="s">
        <v>108</v>
      </c>
      <c r="C98" s="73" t="s">
        <v>107</v>
      </c>
      <c r="D98" s="74" t="s">
        <v>109</v>
      </c>
      <c r="E98" s="75"/>
      <c r="F98" s="76"/>
      <c r="G98" s="77"/>
      <c r="H98" s="77"/>
      <c r="I98" s="75"/>
      <c r="J98" s="77"/>
    </row>
    <row r="99" spans="1:10" s="4" customFormat="1" ht="14.25">
      <c r="A99" s="10"/>
      <c r="B99" s="16" t="s">
        <v>110</v>
      </c>
      <c r="C99" s="52">
        <v>54</v>
      </c>
      <c r="D99" s="21" t="s">
        <v>111</v>
      </c>
      <c r="E99" s="11">
        <v>0</v>
      </c>
      <c r="F99" s="44"/>
      <c r="G99" s="12"/>
      <c r="H99" s="12"/>
      <c r="I99" s="13"/>
      <c r="J99" s="12"/>
    </row>
    <row r="100" spans="1:10" s="4" customFormat="1" ht="14.25">
      <c r="A100" s="10"/>
      <c r="B100" s="16" t="s">
        <v>27</v>
      </c>
      <c r="C100" s="52">
        <v>48</v>
      </c>
      <c r="D100" s="21" t="s">
        <v>112</v>
      </c>
      <c r="E100" s="11">
        <v>0</v>
      </c>
      <c r="F100" s="44"/>
      <c r="G100" s="12"/>
      <c r="H100" s="12"/>
      <c r="I100" s="13"/>
      <c r="J100" s="12"/>
    </row>
    <row r="101" spans="1:10" s="85" customFormat="1" ht="14.25">
      <c r="A101" s="65"/>
      <c r="B101" s="66" t="s">
        <v>126</v>
      </c>
      <c r="C101" s="67">
        <v>48</v>
      </c>
      <c r="D101" s="68" t="s">
        <v>127</v>
      </c>
      <c r="E101" s="69">
        <v>0</v>
      </c>
      <c r="F101" s="70"/>
      <c r="G101" s="12"/>
      <c r="H101" s="12"/>
      <c r="I101" s="69"/>
      <c r="J101" s="12"/>
    </row>
    <row r="102" spans="1:10" s="78" customFormat="1" ht="14.25">
      <c r="A102" s="71">
        <v>1250</v>
      </c>
      <c r="B102" s="72" t="s">
        <v>128</v>
      </c>
      <c r="C102" s="73" t="s">
        <v>129</v>
      </c>
      <c r="D102" s="74" t="s">
        <v>130</v>
      </c>
      <c r="E102" s="75"/>
      <c r="F102" s="76"/>
      <c r="G102" s="77"/>
      <c r="H102" s="77"/>
      <c r="I102" s="75"/>
      <c r="J102" s="77"/>
    </row>
    <row r="103" spans="1:10" ht="14.25">
      <c r="A103" s="6"/>
      <c r="B103" s="17" t="s">
        <v>7</v>
      </c>
      <c r="C103" s="53"/>
      <c r="D103" s="22"/>
      <c r="E103" s="1">
        <f>SUM(E97:E102)</f>
        <v>0</v>
      </c>
      <c r="F103" s="46">
        <f>E103*1.15</f>
        <v>0</v>
      </c>
      <c r="G103" s="9">
        <f>SUM(G97:G102)</f>
        <v>0</v>
      </c>
      <c r="H103" s="9">
        <f>F103+G103</f>
        <v>0</v>
      </c>
      <c r="I103" s="7"/>
      <c r="J103" s="9">
        <f>I103-F103-G103</f>
        <v>0</v>
      </c>
    </row>
    <row r="104" spans="1:10" ht="15" thickBot="1">
      <c r="A104" s="80" t="s">
        <v>116</v>
      </c>
      <c r="B104" s="15"/>
      <c r="C104" s="51"/>
      <c r="D104" s="20"/>
      <c r="E104" s="5"/>
      <c r="F104" s="45"/>
      <c r="G104" s="8"/>
      <c r="H104" s="63"/>
      <c r="I104" s="5"/>
      <c r="J104" s="63"/>
    </row>
    <row r="105" spans="1:10" ht="15" thickTop="1">
      <c r="A105" s="10"/>
      <c r="B105" s="16" t="s">
        <v>117</v>
      </c>
      <c r="C105" s="52">
        <v>2</v>
      </c>
      <c r="D105" s="21" t="s">
        <v>118</v>
      </c>
      <c r="E105" s="11">
        <v>0</v>
      </c>
      <c r="F105" s="44"/>
      <c r="G105" s="12"/>
      <c r="H105" s="12"/>
      <c r="I105" s="13"/>
      <c r="J105" s="12"/>
    </row>
    <row r="106" spans="1:10" ht="14.25">
      <c r="A106" s="71"/>
      <c r="B106" s="72"/>
      <c r="C106" s="73"/>
      <c r="D106" s="74"/>
      <c r="E106" s="75"/>
      <c r="F106" s="76"/>
      <c r="G106" s="77"/>
      <c r="H106" s="77"/>
      <c r="I106" s="75"/>
      <c r="J106" s="12"/>
    </row>
    <row r="107" spans="1:10" ht="14.25">
      <c r="A107" s="65"/>
      <c r="B107" s="66"/>
      <c r="C107" s="67"/>
      <c r="D107" s="68"/>
      <c r="E107" s="69"/>
      <c r="F107" s="70"/>
      <c r="G107" s="12"/>
      <c r="H107" s="12"/>
      <c r="I107" s="69"/>
      <c r="J107" s="12"/>
    </row>
    <row r="108" spans="1:10" ht="14.25">
      <c r="A108" s="6"/>
      <c r="B108" s="17" t="s">
        <v>7</v>
      </c>
      <c r="C108" s="53"/>
      <c r="D108" s="22"/>
      <c r="E108" s="1">
        <f>SUM(E105:E107)</f>
        <v>0</v>
      </c>
      <c r="F108" s="125">
        <f>E108</f>
        <v>0</v>
      </c>
      <c r="G108" s="9">
        <f>SUM(G105:G107)</f>
        <v>0</v>
      </c>
      <c r="H108" s="9">
        <f>F108+G108</f>
        <v>0</v>
      </c>
      <c r="I108" s="7"/>
      <c r="J108" s="9">
        <f>I108-F108-G108</f>
        <v>0</v>
      </c>
    </row>
    <row r="112" spans="5:6" ht="14.25">
      <c r="E112" s="79"/>
      <c r="F112" s="135"/>
    </row>
    <row r="114" ht="14.25">
      <c r="F114" s="136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9"/>
  <sheetViews>
    <sheetView zoomScalePageLayoutView="0" workbookViewId="0" topLeftCell="A21">
      <selection activeCell="H33" sqref="H33"/>
    </sheetView>
  </sheetViews>
  <sheetFormatPr defaultColWidth="9.140625" defaultRowHeight="15"/>
  <cols>
    <col min="1" max="1" width="8.8515625" style="83" customWidth="1"/>
    <col min="2" max="2" width="14.00390625" style="24" customWidth="1"/>
    <col min="3" max="3" width="18.7109375" style="24" customWidth="1"/>
    <col min="4" max="4" width="21.7109375" style="24" customWidth="1"/>
    <col min="5" max="5" width="12.4218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" spans="2:8" ht="14.25">
      <c r="B1" s="35" t="s">
        <v>11</v>
      </c>
      <c r="C1" s="36" t="s">
        <v>12</v>
      </c>
      <c r="D1" s="36" t="s">
        <v>13</v>
      </c>
      <c r="E1" s="37" t="s">
        <v>14</v>
      </c>
      <c r="F1" s="37" t="s">
        <v>15</v>
      </c>
      <c r="G1" s="38" t="s">
        <v>16</v>
      </c>
      <c r="H1" s="4"/>
    </row>
    <row r="2" spans="1:8" s="4" customFormat="1" ht="14.25">
      <c r="A2" s="84"/>
      <c r="B2" s="30" t="s">
        <v>27</v>
      </c>
      <c r="C2" s="31" t="s">
        <v>71</v>
      </c>
      <c r="D2" s="31" t="s">
        <v>72</v>
      </c>
      <c r="E2" s="32"/>
      <c r="F2" s="33">
        <v>48</v>
      </c>
      <c r="G2" s="34">
        <v>1450</v>
      </c>
      <c r="H2" s="10" t="s">
        <v>31</v>
      </c>
    </row>
    <row r="3" spans="1:8" s="4" customFormat="1" ht="14.25">
      <c r="A3" s="84"/>
      <c r="B3" s="30" t="s">
        <v>27</v>
      </c>
      <c r="C3" s="31" t="s">
        <v>73</v>
      </c>
      <c r="D3" s="31" t="s">
        <v>74</v>
      </c>
      <c r="E3" s="32"/>
      <c r="F3" s="33">
        <v>48</v>
      </c>
      <c r="G3" s="34">
        <v>1450</v>
      </c>
      <c r="H3" s="10" t="s">
        <v>26</v>
      </c>
    </row>
    <row r="4" spans="1:8" s="4" customFormat="1" ht="14.25">
      <c r="A4" s="84"/>
      <c r="B4" s="94" t="s">
        <v>27</v>
      </c>
      <c r="C4" s="95" t="s">
        <v>83</v>
      </c>
      <c r="D4" s="95" t="s">
        <v>84</v>
      </c>
      <c r="E4" s="96"/>
      <c r="F4" s="97">
        <v>44</v>
      </c>
      <c r="G4" s="98">
        <v>1450</v>
      </c>
      <c r="H4" s="10" t="s">
        <v>58</v>
      </c>
    </row>
    <row r="5" spans="1:8" s="4" customFormat="1" ht="14.25">
      <c r="A5" s="84"/>
      <c r="B5" s="94" t="s">
        <v>52</v>
      </c>
      <c r="C5" s="95" t="s">
        <v>81</v>
      </c>
      <c r="D5" s="95" t="s">
        <v>82</v>
      </c>
      <c r="E5" s="96"/>
      <c r="F5" s="97" t="s">
        <v>53</v>
      </c>
      <c r="G5" s="98">
        <v>750</v>
      </c>
      <c r="H5" s="10" t="s">
        <v>49</v>
      </c>
    </row>
    <row r="6" spans="1:8" s="4" customFormat="1" ht="14.25">
      <c r="A6" s="84"/>
      <c r="B6" s="94" t="s">
        <v>52</v>
      </c>
      <c r="C6" s="95" t="s">
        <v>86</v>
      </c>
      <c r="D6" s="95" t="s">
        <v>81</v>
      </c>
      <c r="E6" s="96"/>
      <c r="F6" s="97" t="s">
        <v>67</v>
      </c>
      <c r="G6" s="98">
        <v>750</v>
      </c>
      <c r="H6" s="10" t="s">
        <v>66</v>
      </c>
    </row>
    <row r="7" spans="1:8" s="4" customFormat="1" ht="14.25">
      <c r="A7" s="84"/>
      <c r="B7" s="30" t="s">
        <v>50</v>
      </c>
      <c r="C7" s="31" t="s">
        <v>19</v>
      </c>
      <c r="D7" s="31"/>
      <c r="E7" s="32"/>
      <c r="F7" s="33" t="s">
        <v>51</v>
      </c>
      <c r="G7" s="34">
        <v>1150</v>
      </c>
      <c r="H7" s="10" t="s">
        <v>49</v>
      </c>
    </row>
    <row r="8" spans="1:8" s="4" customFormat="1" ht="14.25">
      <c r="A8" s="84"/>
      <c r="B8" s="30" t="s">
        <v>85</v>
      </c>
      <c r="C8" s="31" t="s">
        <v>63</v>
      </c>
      <c r="D8" s="31"/>
      <c r="E8" s="32"/>
      <c r="F8" s="33">
        <v>50</v>
      </c>
      <c r="G8" s="34">
        <v>950</v>
      </c>
      <c r="H8" s="10" t="s">
        <v>61</v>
      </c>
    </row>
    <row r="9" spans="1:8" s="4" customFormat="1" ht="14.25">
      <c r="A9" s="84"/>
      <c r="B9" s="99" t="s">
        <v>18</v>
      </c>
      <c r="C9" s="100" t="s">
        <v>64</v>
      </c>
      <c r="D9" s="100"/>
      <c r="E9" s="101"/>
      <c r="F9" s="102">
        <v>56</v>
      </c>
      <c r="G9" s="103">
        <v>2100</v>
      </c>
      <c r="H9" s="10" t="s">
        <v>20</v>
      </c>
    </row>
    <row r="10" spans="1:8" s="4" customFormat="1" ht="15" thickBot="1">
      <c r="A10" s="84"/>
      <c r="B10" s="25" t="s">
        <v>18</v>
      </c>
      <c r="C10" s="26" t="s">
        <v>88</v>
      </c>
      <c r="D10" s="26"/>
      <c r="E10" s="27"/>
      <c r="F10" s="28">
        <v>54</v>
      </c>
      <c r="G10" s="29">
        <v>2100</v>
      </c>
      <c r="H10" s="10" t="s">
        <v>87</v>
      </c>
    </row>
    <row r="11" spans="1:8" ht="15" thickBot="1">
      <c r="A11" s="84"/>
      <c r="B11" s="25" t="s">
        <v>21</v>
      </c>
      <c r="C11" s="40" t="s">
        <v>25</v>
      </c>
      <c r="D11" s="26"/>
      <c r="E11" s="27"/>
      <c r="F11" s="33">
        <v>52</v>
      </c>
      <c r="G11" s="29">
        <v>2150</v>
      </c>
      <c r="H11" s="10" t="s">
        <v>44</v>
      </c>
    </row>
    <row r="12" spans="1:8" s="4" customFormat="1" ht="14.25">
      <c r="A12" s="84"/>
      <c r="B12" s="25" t="s">
        <v>21</v>
      </c>
      <c r="C12" s="40" t="s">
        <v>77</v>
      </c>
      <c r="D12" s="26" t="s">
        <v>25</v>
      </c>
      <c r="E12" s="27"/>
      <c r="F12" s="28">
        <v>48</v>
      </c>
      <c r="G12" s="29">
        <v>2150</v>
      </c>
      <c r="H12" s="10" t="s">
        <v>44</v>
      </c>
    </row>
    <row r="13" spans="1:8" s="4" customFormat="1" ht="14.25">
      <c r="A13" s="84"/>
      <c r="B13" s="25" t="s">
        <v>21</v>
      </c>
      <c r="C13" s="26" t="s">
        <v>25</v>
      </c>
      <c r="D13" s="26"/>
      <c r="E13" s="27"/>
      <c r="F13" s="28">
        <v>48</v>
      </c>
      <c r="G13" s="29">
        <v>2150</v>
      </c>
      <c r="H13" s="10" t="s">
        <v>44</v>
      </c>
    </row>
    <row r="14" spans="1:8" s="4" customFormat="1" ht="14.25">
      <c r="A14" s="84"/>
      <c r="B14" s="25" t="s">
        <v>40</v>
      </c>
      <c r="C14" s="26" t="s">
        <v>55</v>
      </c>
      <c r="D14" s="26"/>
      <c r="E14" s="27"/>
      <c r="F14" s="28">
        <v>44</v>
      </c>
      <c r="G14" s="29">
        <v>2200</v>
      </c>
      <c r="H14" s="10" t="s">
        <v>39</v>
      </c>
    </row>
    <row r="15" spans="1:8" s="4" customFormat="1" ht="14.25">
      <c r="A15" s="84"/>
      <c r="B15" s="25" t="s">
        <v>42</v>
      </c>
      <c r="C15" s="26" t="s">
        <v>43</v>
      </c>
      <c r="D15" s="26"/>
      <c r="E15" s="27"/>
      <c r="F15" s="28">
        <v>46</v>
      </c>
      <c r="G15" s="29">
        <v>2500</v>
      </c>
      <c r="H15" s="10" t="s">
        <v>41</v>
      </c>
    </row>
    <row r="16" spans="1:8" s="4" customFormat="1" ht="14.25">
      <c r="A16" s="84"/>
      <c r="B16" s="25" t="s">
        <v>45</v>
      </c>
      <c r="C16" s="26" t="s">
        <v>46</v>
      </c>
      <c r="D16" s="26"/>
      <c r="E16" s="27"/>
      <c r="F16" s="28">
        <v>48</v>
      </c>
      <c r="G16" s="29">
        <v>1120</v>
      </c>
      <c r="H16" s="10" t="s">
        <v>44</v>
      </c>
    </row>
    <row r="17" spans="1:8" s="4" customFormat="1" ht="14.25">
      <c r="A17" s="84"/>
      <c r="B17" s="99" t="s">
        <v>45</v>
      </c>
      <c r="C17" s="100" t="s">
        <v>46</v>
      </c>
      <c r="D17" s="100"/>
      <c r="E17" s="101"/>
      <c r="F17" s="102">
        <v>50</v>
      </c>
      <c r="G17" s="103">
        <v>1120</v>
      </c>
      <c r="H17" s="10" t="s">
        <v>44</v>
      </c>
    </row>
    <row r="18" spans="1:8" s="4" customFormat="1" ht="14.25">
      <c r="A18" s="84"/>
      <c r="B18" s="25" t="s">
        <v>29</v>
      </c>
      <c r="C18" s="26" t="s">
        <v>69</v>
      </c>
      <c r="D18" s="26" t="s">
        <v>70</v>
      </c>
      <c r="E18" s="27"/>
      <c r="F18" s="28">
        <v>56</v>
      </c>
      <c r="G18" s="29">
        <v>4950</v>
      </c>
      <c r="H18" s="10" t="s">
        <v>28</v>
      </c>
    </row>
    <row r="19" spans="1:8" ht="14.25">
      <c r="A19" s="84"/>
      <c r="B19" s="99" t="s">
        <v>37</v>
      </c>
      <c r="C19" s="100" t="s">
        <v>38</v>
      </c>
      <c r="D19" s="100"/>
      <c r="E19" s="101"/>
      <c r="F19" s="102">
        <v>56</v>
      </c>
      <c r="G19" s="103">
        <v>4950</v>
      </c>
      <c r="H19" s="10" t="s">
        <v>22</v>
      </c>
    </row>
    <row r="20" spans="1:8" s="4" customFormat="1" ht="14.25">
      <c r="A20" s="84"/>
      <c r="B20" s="99" t="s">
        <v>35</v>
      </c>
      <c r="C20" s="100" t="s">
        <v>75</v>
      </c>
      <c r="D20" s="100" t="s">
        <v>76</v>
      </c>
      <c r="E20" s="101"/>
      <c r="F20" s="102">
        <v>54</v>
      </c>
      <c r="G20" s="103">
        <v>4950</v>
      </c>
      <c r="H20" s="10" t="s">
        <v>34</v>
      </c>
    </row>
    <row r="21" spans="1:8" s="4" customFormat="1" ht="14.25">
      <c r="A21" s="84"/>
      <c r="B21" s="99" t="s">
        <v>24</v>
      </c>
      <c r="C21" s="100" t="s">
        <v>79</v>
      </c>
      <c r="D21" s="100" t="s">
        <v>80</v>
      </c>
      <c r="E21" s="101"/>
      <c r="F21" s="104" t="s">
        <v>78</v>
      </c>
      <c r="G21" s="103">
        <v>3950</v>
      </c>
      <c r="H21" s="41" t="s">
        <v>23</v>
      </c>
    </row>
    <row r="22" spans="1:8" ht="14.25">
      <c r="A22" s="84"/>
      <c r="B22" s="25"/>
      <c r="C22" s="26"/>
      <c r="D22" s="26"/>
      <c r="E22" s="27"/>
      <c r="F22" s="28"/>
      <c r="G22" s="29"/>
      <c r="H22" s="10"/>
    </row>
    <row r="23" spans="1:8" s="4" customFormat="1" ht="14.25">
      <c r="A23" s="84"/>
      <c r="B23" s="25"/>
      <c r="C23" s="26"/>
      <c r="D23" s="26"/>
      <c r="E23" s="27"/>
      <c r="F23" s="28"/>
      <c r="G23" s="29"/>
      <c r="H23" s="10"/>
    </row>
    <row r="24" spans="1:8" s="4" customFormat="1" ht="14.25">
      <c r="A24" s="84"/>
      <c r="B24" s="25"/>
      <c r="C24" s="26"/>
      <c r="D24" s="26"/>
      <c r="E24" s="27"/>
      <c r="F24" s="47"/>
      <c r="G24" s="29">
        <f>SUM(G2:G22)</f>
        <v>44340</v>
      </c>
      <c r="H24" s="10"/>
    </row>
    <row r="25" spans="1:8" ht="29.25" customHeight="1">
      <c r="A25" s="84"/>
      <c r="B25" s="119"/>
      <c r="C25" s="120"/>
      <c r="D25" s="121" t="s">
        <v>93</v>
      </c>
      <c r="E25" s="122"/>
      <c r="F25" s="123"/>
      <c r="G25" s="124"/>
      <c r="H25" s="10"/>
    </row>
    <row r="26" spans="1:8" s="4" customFormat="1" ht="14.25">
      <c r="A26" s="84" t="s">
        <v>119</v>
      </c>
      <c r="B26" s="25" t="s">
        <v>89</v>
      </c>
      <c r="C26" s="26" t="s">
        <v>90</v>
      </c>
      <c r="D26" s="26"/>
      <c r="E26" s="27"/>
      <c r="F26" s="28">
        <v>54</v>
      </c>
      <c r="G26" s="29">
        <v>1550</v>
      </c>
      <c r="H26" s="10" t="s">
        <v>87</v>
      </c>
    </row>
    <row r="27" spans="1:8" s="4" customFormat="1" ht="14.25">
      <c r="A27" s="84" t="s">
        <v>98</v>
      </c>
      <c r="B27" s="99" t="s">
        <v>91</v>
      </c>
      <c r="C27" s="100" t="s">
        <v>92</v>
      </c>
      <c r="D27" s="100"/>
      <c r="E27" s="101"/>
      <c r="F27" s="102">
        <v>54</v>
      </c>
      <c r="G27" s="103">
        <v>1450</v>
      </c>
      <c r="H27" s="10"/>
    </row>
    <row r="28" spans="1:8" s="4" customFormat="1" ht="14.25">
      <c r="A28" s="84"/>
      <c r="B28" s="25"/>
      <c r="C28" s="26"/>
      <c r="D28" s="26"/>
      <c r="E28" s="27"/>
      <c r="F28" s="28"/>
      <c r="G28" s="29"/>
      <c r="H28" s="10"/>
    </row>
    <row r="29" spans="1:8" s="4" customFormat="1" ht="14.25">
      <c r="A29" s="84" t="s">
        <v>120</v>
      </c>
      <c r="B29" s="25" t="s">
        <v>95</v>
      </c>
      <c r="C29" s="26" t="s">
        <v>96</v>
      </c>
      <c r="D29" s="26"/>
      <c r="E29" s="27"/>
      <c r="F29" s="28">
        <v>52</v>
      </c>
      <c r="G29" s="29">
        <v>1250</v>
      </c>
      <c r="H29" s="10" t="s">
        <v>94</v>
      </c>
    </row>
    <row r="30" spans="1:8" s="4" customFormat="1" ht="14.25">
      <c r="A30" s="84" t="s">
        <v>98</v>
      </c>
      <c r="B30" s="25" t="s">
        <v>97</v>
      </c>
      <c r="C30" s="26" t="s">
        <v>19</v>
      </c>
      <c r="D30" s="26"/>
      <c r="E30" s="27"/>
      <c r="F30" s="28">
        <v>52</v>
      </c>
      <c r="G30" s="29">
        <v>950</v>
      </c>
      <c r="H30" s="10"/>
    </row>
    <row r="31" spans="1:8" s="4" customFormat="1" ht="14.25">
      <c r="A31" s="84"/>
      <c r="B31" s="25"/>
      <c r="C31" s="26"/>
      <c r="D31" s="26"/>
      <c r="E31" s="27"/>
      <c r="F31" s="28"/>
      <c r="G31" s="29"/>
      <c r="H31" s="10"/>
    </row>
    <row r="32" spans="1:8" s="4" customFormat="1" ht="14.25">
      <c r="A32" s="84" t="s">
        <v>121</v>
      </c>
      <c r="B32" s="25" t="s">
        <v>99</v>
      </c>
      <c r="C32" s="26" t="s">
        <v>101</v>
      </c>
      <c r="D32" s="26"/>
      <c r="E32" s="27"/>
      <c r="F32" s="47" t="s">
        <v>113</v>
      </c>
      <c r="G32" s="29">
        <v>350</v>
      </c>
      <c r="H32" s="10" t="s">
        <v>100</v>
      </c>
    </row>
    <row r="33" spans="1:8" s="4" customFormat="1" ht="14.25">
      <c r="A33" s="84"/>
      <c r="B33" s="25"/>
      <c r="C33" s="26"/>
      <c r="D33" s="26"/>
      <c r="E33" s="27"/>
      <c r="F33" s="28"/>
      <c r="G33" s="29"/>
      <c r="H33" s="10"/>
    </row>
    <row r="34" spans="1:8" ht="14.25">
      <c r="A34" s="84" t="s">
        <v>122</v>
      </c>
      <c r="B34" s="99" t="s">
        <v>37</v>
      </c>
      <c r="C34" s="100" t="s">
        <v>38</v>
      </c>
      <c r="D34" s="100" t="s">
        <v>115</v>
      </c>
      <c r="E34" s="101"/>
      <c r="F34" s="104" t="s">
        <v>114</v>
      </c>
      <c r="G34" s="103">
        <v>4950</v>
      </c>
      <c r="H34" s="10" t="s">
        <v>102</v>
      </c>
    </row>
    <row r="35" spans="1:8" s="4" customFormat="1" ht="14.25">
      <c r="A35" s="83"/>
      <c r="B35" s="25"/>
      <c r="C35" s="26"/>
      <c r="D35" s="26"/>
      <c r="E35" s="27"/>
      <c r="F35" s="28"/>
      <c r="G35" s="29"/>
      <c r="H35" s="10"/>
    </row>
    <row r="36" spans="1:8" s="4" customFormat="1" ht="14.25">
      <c r="A36" s="83" t="s">
        <v>123</v>
      </c>
      <c r="B36" s="30" t="s">
        <v>105</v>
      </c>
      <c r="C36" s="31" t="s">
        <v>106</v>
      </c>
      <c r="D36" s="31"/>
      <c r="E36" s="32"/>
      <c r="F36" s="33" t="s">
        <v>107</v>
      </c>
      <c r="G36" s="34">
        <v>950</v>
      </c>
      <c r="H36" s="10" t="s">
        <v>104</v>
      </c>
    </row>
    <row r="37" spans="1:8" s="4" customFormat="1" ht="14.25">
      <c r="A37" s="83" t="s">
        <v>98</v>
      </c>
      <c r="B37" s="30" t="s">
        <v>108</v>
      </c>
      <c r="C37" s="31" t="s">
        <v>106</v>
      </c>
      <c r="D37" s="31" t="s">
        <v>64</v>
      </c>
      <c r="E37" s="32"/>
      <c r="F37" s="33" t="s">
        <v>107</v>
      </c>
      <c r="G37" s="34">
        <v>950</v>
      </c>
      <c r="H37" s="10"/>
    </row>
    <row r="38" spans="1:8" s="4" customFormat="1" ht="14.25">
      <c r="A38" s="83"/>
      <c r="B38" s="30"/>
      <c r="C38" s="31"/>
      <c r="D38" s="31"/>
      <c r="E38" s="32"/>
      <c r="F38" s="33"/>
      <c r="G38" s="34"/>
      <c r="H38" s="10"/>
    </row>
    <row r="39" spans="1:8" s="4" customFormat="1" ht="14.25">
      <c r="A39" s="83" t="s">
        <v>124</v>
      </c>
      <c r="B39" s="30" t="s">
        <v>126</v>
      </c>
      <c r="C39" s="31" t="s">
        <v>86</v>
      </c>
      <c r="D39" s="31" t="s">
        <v>81</v>
      </c>
      <c r="E39" s="32"/>
      <c r="F39" s="33">
        <v>48</v>
      </c>
      <c r="G39" s="34">
        <v>1450</v>
      </c>
      <c r="H39" s="10" t="s">
        <v>104</v>
      </c>
    </row>
    <row r="40" spans="1:8" s="4" customFormat="1" ht="14.25">
      <c r="A40" s="83" t="s">
        <v>98</v>
      </c>
      <c r="B40" s="30" t="s">
        <v>128</v>
      </c>
      <c r="C40" s="31" t="s">
        <v>132</v>
      </c>
      <c r="D40" s="31" t="s">
        <v>133</v>
      </c>
      <c r="E40" s="32"/>
      <c r="F40" s="33" t="s">
        <v>129</v>
      </c>
      <c r="G40" s="34">
        <v>1250</v>
      </c>
      <c r="H40" s="10"/>
    </row>
    <row r="41" spans="1:8" s="4" customFormat="1" ht="14.25">
      <c r="A41" s="83"/>
      <c r="B41" s="25"/>
      <c r="C41" s="26"/>
      <c r="D41" s="26"/>
      <c r="E41" s="27"/>
      <c r="F41" s="28"/>
      <c r="G41" s="29"/>
      <c r="H41" s="10"/>
    </row>
    <row r="42" spans="1:8" s="4" customFormat="1" ht="14.25">
      <c r="A42" s="83" t="s">
        <v>125</v>
      </c>
      <c r="B42" s="30" t="s">
        <v>110</v>
      </c>
      <c r="C42" s="31" t="s">
        <v>111</v>
      </c>
      <c r="D42" s="31"/>
      <c r="E42" s="32"/>
      <c r="F42" s="33">
        <v>54</v>
      </c>
      <c r="G42" s="34">
        <v>1250</v>
      </c>
      <c r="H42" s="10" t="s">
        <v>104</v>
      </c>
    </row>
    <row r="43" spans="1:8" s="4" customFormat="1" ht="14.25">
      <c r="A43" s="83"/>
      <c r="B43" s="30"/>
      <c r="C43" s="31"/>
      <c r="D43" s="31"/>
      <c r="E43" s="32"/>
      <c r="F43" s="33"/>
      <c r="G43" s="34"/>
      <c r="H43" s="10"/>
    </row>
    <row r="44" spans="1:8" s="4" customFormat="1" ht="14.25">
      <c r="A44" s="83" t="s">
        <v>131</v>
      </c>
      <c r="B44" s="30" t="s">
        <v>117</v>
      </c>
      <c r="C44" s="31" t="s">
        <v>118</v>
      </c>
      <c r="D44" s="31"/>
      <c r="E44" s="32"/>
      <c r="F44" s="33">
        <v>2</v>
      </c>
      <c r="G44" s="34">
        <v>4350</v>
      </c>
      <c r="H44" s="10" t="s">
        <v>116</v>
      </c>
    </row>
    <row r="45" spans="1:8" s="4" customFormat="1" ht="15" thickBot="1">
      <c r="A45" s="83"/>
      <c r="B45" s="25"/>
      <c r="C45" s="26"/>
      <c r="D45" s="26"/>
      <c r="E45" s="27"/>
      <c r="F45" s="28"/>
      <c r="G45" s="29"/>
      <c r="H45" s="10"/>
    </row>
    <row r="46" spans="1:8" s="4" customFormat="1" ht="15" thickBot="1">
      <c r="A46" s="83"/>
      <c r="B46" s="25"/>
      <c r="C46" s="40"/>
      <c r="D46" s="26"/>
      <c r="E46" s="27"/>
      <c r="F46" s="28"/>
      <c r="G46" s="29">
        <f>G26+G29+G32+G34+G36+G37+G42+G44</f>
        <v>15600</v>
      </c>
      <c r="H46" s="10"/>
    </row>
    <row r="47" spans="1:8" s="4" customFormat="1" ht="15" thickBot="1">
      <c r="A47" s="83"/>
      <c r="B47" s="25"/>
      <c r="C47" s="40"/>
      <c r="D47" s="26"/>
      <c r="E47" s="27"/>
      <c r="F47" s="81"/>
      <c r="G47" s="29"/>
      <c r="H47" s="10"/>
    </row>
    <row r="48" spans="1:8" s="4" customFormat="1" ht="14.25">
      <c r="A48" s="83"/>
      <c r="B48" s="25"/>
      <c r="C48" s="40"/>
      <c r="D48" s="26"/>
      <c r="E48" s="27"/>
      <c r="F48" s="28"/>
      <c r="G48" s="29"/>
      <c r="H48" s="10"/>
    </row>
    <row r="49" spans="1:8" s="4" customFormat="1" ht="14.25">
      <c r="A49" s="83"/>
      <c r="B49" s="25"/>
      <c r="C49" s="26"/>
      <c r="D49" s="26"/>
      <c r="E49" s="27"/>
      <c r="F49" s="28"/>
      <c r="G49" s="29"/>
      <c r="H49" s="10"/>
    </row>
    <row r="50" spans="1:8" s="4" customFormat="1" ht="14.25">
      <c r="A50" s="83"/>
      <c r="B50" s="25"/>
      <c r="C50" s="26"/>
      <c r="D50" s="26"/>
      <c r="E50" s="27"/>
      <c r="F50" s="28"/>
      <c r="G50" s="29"/>
      <c r="H50" s="10"/>
    </row>
    <row r="51" spans="1:8" s="4" customFormat="1" ht="14.25">
      <c r="A51" s="84"/>
      <c r="B51" s="25"/>
      <c r="C51" s="26"/>
      <c r="D51" s="26"/>
      <c r="E51" s="27"/>
      <c r="F51" s="28"/>
      <c r="G51" s="29"/>
      <c r="H51" s="10"/>
    </row>
    <row r="52" spans="1:8" s="4" customFormat="1" ht="14.25">
      <c r="A52" s="84"/>
      <c r="B52" s="25"/>
      <c r="C52" s="26"/>
      <c r="D52" s="26"/>
      <c r="E52" s="27"/>
      <c r="F52" s="28"/>
      <c r="G52" s="29"/>
      <c r="H52" s="10"/>
    </row>
    <row r="53" spans="1:8" s="4" customFormat="1" ht="14.25">
      <c r="A53" s="84"/>
      <c r="B53" s="25"/>
      <c r="C53" s="26"/>
      <c r="D53" s="26"/>
      <c r="E53" s="27"/>
      <c r="F53" s="28"/>
      <c r="G53" s="29"/>
      <c r="H53" s="10"/>
    </row>
    <row r="54" spans="1:8" s="4" customFormat="1" ht="14.25">
      <c r="A54" s="84"/>
      <c r="B54" s="25"/>
      <c r="C54" s="26"/>
      <c r="D54" s="26"/>
      <c r="E54" s="27"/>
      <c r="F54" s="28"/>
      <c r="G54" s="29"/>
      <c r="H54" s="10"/>
    </row>
    <row r="55" spans="1:8" s="4" customFormat="1" ht="14.25">
      <c r="A55" s="84"/>
      <c r="B55" s="25"/>
      <c r="C55" s="26"/>
      <c r="D55" s="26"/>
      <c r="E55" s="27"/>
      <c r="F55" s="28"/>
      <c r="G55" s="29"/>
      <c r="H55" s="10"/>
    </row>
    <row r="56" spans="1:8" s="4" customFormat="1" ht="14.25">
      <c r="A56" s="84"/>
      <c r="B56" s="25"/>
      <c r="C56" s="26"/>
      <c r="D56" s="26"/>
      <c r="E56" s="27"/>
      <c r="F56" s="47"/>
      <c r="G56" s="29"/>
      <c r="H56" s="10"/>
    </row>
    <row r="57" spans="1:8" s="4" customFormat="1" ht="14.25">
      <c r="A57" s="84"/>
      <c r="B57" s="25"/>
      <c r="C57" s="26"/>
      <c r="D57" s="26"/>
      <c r="E57" s="27"/>
      <c r="F57" s="28"/>
      <c r="G57" s="29"/>
      <c r="H57" s="10"/>
    </row>
    <row r="58" spans="1:8" s="4" customFormat="1" ht="14.25">
      <c r="A58" s="84"/>
      <c r="B58" s="25"/>
      <c r="C58" s="26"/>
      <c r="D58" s="26"/>
      <c r="E58" s="27"/>
      <c r="F58" s="28"/>
      <c r="G58" s="29"/>
      <c r="H58" s="10"/>
    </row>
    <row r="59" spans="1:8" s="4" customFormat="1" ht="14.25">
      <c r="A59" s="84"/>
      <c r="B59" s="25"/>
      <c r="C59" s="26"/>
      <c r="D59" s="26"/>
      <c r="E59" s="27"/>
      <c r="F59" s="28"/>
      <c r="G59" s="29"/>
      <c r="H59" s="10"/>
    </row>
    <row r="60" spans="1:8" s="4" customFormat="1" ht="14.25">
      <c r="A60" s="84"/>
      <c r="B60" s="25"/>
      <c r="C60" s="26"/>
      <c r="D60" s="26"/>
      <c r="E60" s="27"/>
      <c r="F60" s="28"/>
      <c r="G60" s="29"/>
      <c r="H60" s="10"/>
    </row>
    <row r="61" spans="1:8" s="4" customFormat="1" ht="14.25">
      <c r="A61" s="84"/>
      <c r="B61" s="25"/>
      <c r="C61" s="26"/>
      <c r="D61" s="26"/>
      <c r="E61" s="27"/>
      <c r="F61" s="28"/>
      <c r="G61" s="29"/>
      <c r="H61" s="10"/>
    </row>
    <row r="62" spans="1:8" s="4" customFormat="1" ht="14.25">
      <c r="A62" s="84"/>
      <c r="B62" s="25"/>
      <c r="C62" s="26"/>
      <c r="D62" s="26"/>
      <c r="E62" s="27"/>
      <c r="F62" s="28"/>
      <c r="G62" s="29"/>
      <c r="H62" s="10"/>
    </row>
    <row r="63" spans="1:8" s="4" customFormat="1" ht="14.25">
      <c r="A63" s="84"/>
      <c r="B63" s="25"/>
      <c r="C63" s="26"/>
      <c r="D63" s="26"/>
      <c r="E63" s="27"/>
      <c r="F63" s="28"/>
      <c r="G63" s="29"/>
      <c r="H63" s="10"/>
    </row>
    <row r="64" spans="1:8" s="4" customFormat="1" ht="14.25">
      <c r="A64" s="84"/>
      <c r="B64" s="25"/>
      <c r="C64" s="26"/>
      <c r="D64" s="26"/>
      <c r="E64" s="27"/>
      <c r="F64" s="28"/>
      <c r="G64" s="29"/>
      <c r="H64" s="10"/>
    </row>
    <row r="65" spans="1:8" s="4" customFormat="1" ht="14.25">
      <c r="A65" s="84"/>
      <c r="B65" s="25"/>
      <c r="C65" s="26"/>
      <c r="D65" s="26"/>
      <c r="E65" s="27"/>
      <c r="F65" s="28"/>
      <c r="G65" s="29"/>
      <c r="H65" s="10"/>
    </row>
    <row r="66" spans="1:8" s="4" customFormat="1" ht="14.25">
      <c r="A66" s="84"/>
      <c r="B66" s="25"/>
      <c r="C66" s="26"/>
      <c r="D66" s="26"/>
      <c r="E66" s="27"/>
      <c r="F66" s="28"/>
      <c r="G66" s="29"/>
      <c r="H66" s="10"/>
    </row>
    <row r="67" spans="1:8" s="4" customFormat="1" ht="14.25">
      <c r="A67" s="84"/>
      <c r="B67" s="25"/>
      <c r="C67" s="26"/>
      <c r="D67" s="26"/>
      <c r="E67" s="27"/>
      <c r="F67" s="28"/>
      <c r="G67" s="29"/>
      <c r="H67" s="10"/>
    </row>
    <row r="68" spans="1:8" s="4" customFormat="1" ht="14.25">
      <c r="A68" s="84"/>
      <c r="B68" s="25"/>
      <c r="C68" s="26"/>
      <c r="D68" s="26"/>
      <c r="E68" s="27"/>
      <c r="F68" s="28"/>
      <c r="G68" s="29"/>
      <c r="H68" s="10"/>
    </row>
    <row r="69" spans="1:8" s="4" customFormat="1" ht="14.25">
      <c r="A69" s="84"/>
      <c r="B69" s="25"/>
      <c r="C69" s="26"/>
      <c r="D69" s="26"/>
      <c r="E69" s="27"/>
      <c r="F69" s="28"/>
      <c r="G69" s="29"/>
      <c r="H69" s="10"/>
    </row>
    <row r="70" spans="1:8" s="4" customFormat="1" ht="14.25">
      <c r="A70" s="84"/>
      <c r="B70" s="25"/>
      <c r="C70" s="26"/>
      <c r="D70" s="26"/>
      <c r="E70" s="27"/>
      <c r="F70" s="28"/>
      <c r="G70" s="29"/>
      <c r="H70" s="10"/>
    </row>
    <row r="71" spans="1:8" s="4" customFormat="1" ht="14.25">
      <c r="A71" s="84"/>
      <c r="B71" s="25"/>
      <c r="C71" s="26"/>
      <c r="D71" s="26"/>
      <c r="E71" s="27"/>
      <c r="F71" s="28"/>
      <c r="G71" s="29"/>
      <c r="H71" s="42"/>
    </row>
    <row r="72" spans="1:8" s="4" customFormat="1" ht="14.25">
      <c r="A72" s="84"/>
      <c r="B72" s="25"/>
      <c r="C72" s="26"/>
      <c r="D72" s="26"/>
      <c r="E72" s="27"/>
      <c r="F72" s="28"/>
      <c r="G72" s="29"/>
      <c r="H72" s="10"/>
    </row>
    <row r="73" spans="1:8" s="4" customFormat="1" ht="14.25">
      <c r="A73" s="84"/>
      <c r="B73" s="55"/>
      <c r="C73" s="56"/>
      <c r="D73" s="56"/>
      <c r="E73" s="57"/>
      <c r="F73" s="58"/>
      <c r="G73" s="59"/>
      <c r="H73" s="10"/>
    </row>
    <row r="74" spans="1:8" s="4" customFormat="1" ht="14.25">
      <c r="A74" s="84"/>
      <c r="B74" s="25"/>
      <c r="C74" s="26"/>
      <c r="D74" s="26"/>
      <c r="E74" s="27"/>
      <c r="F74" s="28"/>
      <c r="G74" s="29"/>
      <c r="H74" s="10"/>
    </row>
    <row r="75" spans="1:8" s="4" customFormat="1" ht="14.25">
      <c r="A75" s="84"/>
      <c r="B75" s="25"/>
      <c r="C75" s="26"/>
      <c r="D75" s="26"/>
      <c r="E75" s="27"/>
      <c r="F75" s="28"/>
      <c r="G75" s="29"/>
      <c r="H75" s="10"/>
    </row>
    <row r="76" spans="1:8" s="4" customFormat="1" ht="14.25">
      <c r="A76" s="84"/>
      <c r="B76" s="25"/>
      <c r="C76" s="26"/>
      <c r="D76" s="26"/>
      <c r="E76" s="27"/>
      <c r="F76" s="28"/>
      <c r="G76" s="29"/>
      <c r="H76" s="10"/>
    </row>
    <row r="77" spans="1:8" s="4" customFormat="1" ht="14.25">
      <c r="A77" s="84"/>
      <c r="B77" s="25"/>
      <c r="C77" s="26"/>
      <c r="D77" s="26"/>
      <c r="E77" s="27"/>
      <c r="F77" s="28"/>
      <c r="G77" s="29"/>
      <c r="H77" s="10"/>
    </row>
    <row r="78" spans="1:8" s="4" customFormat="1" ht="14.25">
      <c r="A78" s="84"/>
      <c r="B78" s="25"/>
      <c r="C78" s="26"/>
      <c r="D78" s="26"/>
      <c r="E78" s="27"/>
      <c r="F78" s="28"/>
      <c r="G78" s="29"/>
      <c r="H78" s="10"/>
    </row>
    <row r="79" spans="1:8" s="4" customFormat="1" ht="14.25">
      <c r="A79" s="84"/>
      <c r="B79" s="25"/>
      <c r="C79" s="26"/>
      <c r="D79" s="26"/>
      <c r="E79" s="27"/>
      <c r="F79" s="28"/>
      <c r="G79" s="29"/>
      <c r="H79" s="10"/>
    </row>
    <row r="80" spans="1:8" s="4" customFormat="1" ht="14.25">
      <c r="A80" s="84"/>
      <c r="B80" s="25"/>
      <c r="C80" s="26"/>
      <c r="D80" s="26"/>
      <c r="E80" s="27"/>
      <c r="F80" s="28"/>
      <c r="G80" s="29"/>
      <c r="H80" s="10"/>
    </row>
    <row r="81" spans="1:8" s="4" customFormat="1" ht="14.25">
      <c r="A81" s="84"/>
      <c r="B81" s="25"/>
      <c r="C81" s="26"/>
      <c r="D81" s="26"/>
      <c r="E81" s="27"/>
      <c r="F81" s="28"/>
      <c r="G81" s="29"/>
      <c r="H81" s="10"/>
    </row>
    <row r="82" spans="1:8" s="4" customFormat="1" ht="15" thickBot="1">
      <c r="A82" s="84"/>
      <c r="B82" s="25"/>
      <c r="C82" s="64"/>
      <c r="D82" s="64"/>
      <c r="E82" s="48"/>
      <c r="F82" s="49"/>
      <c r="G82" s="50"/>
      <c r="H82" s="10"/>
    </row>
    <row r="83" spans="1:8" s="4" customFormat="1" ht="15" thickBot="1">
      <c r="A83" s="84"/>
      <c r="B83" s="25"/>
      <c r="C83" s="82"/>
      <c r="D83" s="82"/>
      <c r="E83" s="48"/>
      <c r="F83" s="49"/>
      <c r="G83" s="50"/>
      <c r="H83" s="10"/>
    </row>
    <row r="84" spans="1:8" s="4" customFormat="1" ht="14.25">
      <c r="A84" s="84"/>
      <c r="B84" s="25"/>
      <c r="C84" s="26"/>
      <c r="D84" s="26"/>
      <c r="E84" s="27"/>
      <c r="F84" s="28"/>
      <c r="G84" s="29"/>
      <c r="H84" s="10"/>
    </row>
    <row r="85" spans="1:8" s="4" customFormat="1" ht="14.25">
      <c r="A85" s="84"/>
      <c r="B85" s="30"/>
      <c r="C85" s="31"/>
      <c r="D85" s="31"/>
      <c r="E85" s="32"/>
      <c r="F85" s="33"/>
      <c r="G85" s="34"/>
      <c r="H85" s="10"/>
    </row>
    <row r="86" spans="1:8" s="4" customFormat="1" ht="14.25">
      <c r="A86" s="83"/>
      <c r="B86" s="30"/>
      <c r="C86" s="31"/>
      <c r="D86" s="31"/>
      <c r="E86" s="32"/>
      <c r="F86" s="33"/>
      <c r="G86" s="60"/>
      <c r="H86" s="10"/>
    </row>
    <row r="87" spans="1:8" s="4" customFormat="1" ht="14.25">
      <c r="A87" s="83"/>
      <c r="B87" s="30"/>
      <c r="C87" s="31"/>
      <c r="D87" s="31"/>
      <c r="E87" s="32"/>
      <c r="F87" s="33"/>
      <c r="G87" s="34"/>
      <c r="H87" s="10"/>
    </row>
    <row r="88" spans="1:8" s="4" customFormat="1" ht="14.25">
      <c r="A88" s="83"/>
      <c r="B88" s="30"/>
      <c r="C88" s="31"/>
      <c r="D88" s="31"/>
      <c r="E88" s="32"/>
      <c r="F88" s="33"/>
      <c r="G88" s="34"/>
      <c r="H88" s="10"/>
    </row>
    <row r="89" spans="1:8" s="4" customFormat="1" ht="15" thickBot="1">
      <c r="A89" s="83"/>
      <c r="B89" s="25"/>
      <c r="C89" s="26"/>
      <c r="D89" s="26"/>
      <c r="E89" s="27"/>
      <c r="F89" s="28"/>
      <c r="G89" s="29"/>
      <c r="H89" s="10"/>
    </row>
    <row r="90" spans="1:8" s="4" customFormat="1" ht="15" thickBot="1">
      <c r="A90" s="83"/>
      <c r="B90" s="25"/>
      <c r="C90" s="40"/>
      <c r="D90" s="26"/>
      <c r="E90" s="27"/>
      <c r="F90" s="28"/>
      <c r="G90" s="29"/>
      <c r="H90" s="10"/>
    </row>
    <row r="91" spans="1:8" s="4" customFormat="1" ht="14.25">
      <c r="A91" s="83"/>
      <c r="B91" s="25"/>
      <c r="C91" s="40"/>
      <c r="D91" s="26"/>
      <c r="E91" s="27"/>
      <c r="F91" s="28"/>
      <c r="G91" s="29"/>
      <c r="H91" s="10"/>
    </row>
    <row r="92" spans="1:8" s="4" customFormat="1" ht="15" thickBot="1">
      <c r="A92" s="83"/>
      <c r="B92" s="25"/>
      <c r="C92" s="26"/>
      <c r="D92" s="26"/>
      <c r="E92" s="27"/>
      <c r="F92" s="28"/>
      <c r="G92" s="29"/>
      <c r="H92" s="10"/>
    </row>
    <row r="93" spans="1:8" s="4" customFormat="1" ht="15" thickBot="1">
      <c r="A93" s="83"/>
      <c r="B93" s="25"/>
      <c r="C93" s="40"/>
      <c r="D93" s="26"/>
      <c r="E93" s="27"/>
      <c r="F93" s="28"/>
      <c r="G93" s="29"/>
      <c r="H93" s="10"/>
    </row>
    <row r="94" spans="1:8" s="4" customFormat="1" ht="15" thickBot="1">
      <c r="A94" s="83"/>
      <c r="B94" s="25"/>
      <c r="C94" s="40"/>
      <c r="D94" s="26"/>
      <c r="E94" s="27"/>
      <c r="F94" s="28"/>
      <c r="G94" s="29"/>
      <c r="H94" s="39"/>
    </row>
    <row r="95" spans="1:8" s="4" customFormat="1" ht="14.25">
      <c r="A95" s="83"/>
      <c r="B95" s="25"/>
      <c r="C95" s="40"/>
      <c r="D95" s="26"/>
      <c r="E95" s="27"/>
      <c r="F95" s="28"/>
      <c r="G95" s="29"/>
      <c r="H95" s="10"/>
    </row>
    <row r="96" spans="1:8" s="4" customFormat="1" ht="15" thickBot="1">
      <c r="A96" s="83"/>
      <c r="B96" s="25"/>
      <c r="C96" s="26"/>
      <c r="D96" s="26"/>
      <c r="E96" s="27"/>
      <c r="F96" s="28"/>
      <c r="G96" s="29"/>
      <c r="H96" s="10"/>
    </row>
    <row r="97" spans="1:8" s="4" customFormat="1" ht="15" thickBot="1">
      <c r="A97" s="83"/>
      <c r="B97" s="25"/>
      <c r="C97" s="40"/>
      <c r="D97" s="26"/>
      <c r="E97" s="27"/>
      <c r="F97" s="28"/>
      <c r="G97" s="29"/>
      <c r="H97" s="10"/>
    </row>
    <row r="98" spans="1:8" s="4" customFormat="1" ht="14.25">
      <c r="A98" s="83"/>
      <c r="B98" s="25"/>
      <c r="C98" s="40"/>
      <c r="D98" s="26"/>
      <c r="E98" s="27"/>
      <c r="F98" s="28"/>
      <c r="G98" s="29"/>
      <c r="H98" s="10"/>
    </row>
    <row r="99" spans="1:8" s="4" customFormat="1" ht="14.25">
      <c r="A99" s="83"/>
      <c r="B99" s="25"/>
      <c r="C99" s="26"/>
      <c r="D99" s="26"/>
      <c r="E99" s="27"/>
      <c r="F99" s="28"/>
      <c r="G99" s="29"/>
      <c r="H99" s="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2011-11-17T02:55:06Z</dcterms:modified>
  <cp:category/>
  <cp:version/>
  <cp:contentType/>
  <cp:contentStatus/>
</cp:coreProperties>
</file>