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<sst xmlns="http://schemas.openxmlformats.org/spreadsheetml/2006/main" count="460" uniqueCount="202">
  <si>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</si>
  <si>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</si>
  <si>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</si>
  <si>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</si>
  <si>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</si>
  <si>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</si>
  <si>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</si>
  <si>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</si>
  <si>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</si>
  <si>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</si>
  <si>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</si>
  <si>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</si>
  <si>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</si>
  <si>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</si>
  <si>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</si>
  <si>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</si>
  <si>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</si>
  <si>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</si>
  <si>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</si>
  <si>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</si>
  <si>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</si>
  <si>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</si>
  <si>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</si>
  <si>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</si>
  <si>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</si>
  <si>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</si>
  <si>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</si>
  <si>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</si>
  <si>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</si>
  <si>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</si>
  <si>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</si>
  <si>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</si>
  <si>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</si>
  <si>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</si>
  <si>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</si>
  <si>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Н6</t>
  </si>
  <si>
    <t>единый</t>
  </si>
  <si>
    <t>Н236</t>
  </si>
  <si>
    <t>Н032</t>
  </si>
  <si>
    <t>DC014</t>
  </si>
  <si>
    <t>2010</t>
  </si>
  <si>
    <t>Н10</t>
  </si>
  <si>
    <t>52</t>
  </si>
  <si>
    <t>011</t>
  </si>
  <si>
    <t>Н32</t>
  </si>
  <si>
    <t>А09</t>
  </si>
  <si>
    <t>мама-ната</t>
  </si>
  <si>
    <t>Н210</t>
  </si>
  <si>
    <t>Людмила82</t>
  </si>
  <si>
    <t>Н229</t>
  </si>
  <si>
    <t>0704-1</t>
  </si>
  <si>
    <t>Н7</t>
  </si>
  <si>
    <t>Лёлик03</t>
  </si>
  <si>
    <t>46/48</t>
  </si>
  <si>
    <t>ТАТАЛУ</t>
  </si>
  <si>
    <t>0722-3</t>
  </si>
  <si>
    <t>L</t>
  </si>
  <si>
    <t>Y1</t>
  </si>
  <si>
    <t>Н239-1</t>
  </si>
  <si>
    <t>48/50</t>
  </si>
  <si>
    <t>ОГОНЬКИ</t>
  </si>
  <si>
    <t>0765-1</t>
  </si>
  <si>
    <t>Н41</t>
  </si>
  <si>
    <t>М</t>
  </si>
  <si>
    <t>Svetlana-gl</t>
  </si>
  <si>
    <t>Н231</t>
  </si>
  <si>
    <t>Н023</t>
  </si>
  <si>
    <t>18</t>
  </si>
  <si>
    <t>20</t>
  </si>
  <si>
    <t>Н12</t>
  </si>
  <si>
    <t>48</t>
  </si>
  <si>
    <t>Н2</t>
  </si>
  <si>
    <t>Н42</t>
  </si>
  <si>
    <t>016</t>
  </si>
  <si>
    <t>Н18</t>
  </si>
  <si>
    <t>R3</t>
  </si>
  <si>
    <t>Н244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</si>
  <si>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</si>
  <si>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</si>
  <si>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</si>
  <si>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</si>
  <si>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</si>
  <si>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</si>
  <si>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</si>
  <si>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</si>
  <si>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</si>
  <si>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</si>
  <si>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</si>
  <si>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</si>
  <si>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</si>
  <si>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</si>
  <si>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</si>
  <si>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</si>
  <si>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</si>
  <si>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</si>
  <si>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</si>
  <si>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</si>
  <si>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</si>
  <si>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</si>
  <si>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</si>
  <si>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</si>
  <si>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</si>
  <si>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</si>
  <si>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</si>
  <si>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</si>
  <si>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</si>
  <si>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</si>
  <si>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</si>
  <si>
    <t>валек111</t>
  </si>
  <si>
    <t>Н268</t>
  </si>
  <si>
    <t>008 (006,005)</t>
  </si>
  <si>
    <t>Рысюня</t>
  </si>
  <si>
    <t>18(20)</t>
  </si>
  <si>
    <t>Н215</t>
  </si>
  <si>
    <t>11</t>
  </si>
  <si>
    <t>Bestiari</t>
  </si>
  <si>
    <t>016(011)</t>
  </si>
  <si>
    <t>Lolia-4</t>
  </si>
  <si>
    <t>0842</t>
  </si>
  <si>
    <t>С103(С6)</t>
  </si>
  <si>
    <t>Даки</t>
  </si>
  <si>
    <t>оплата до стопа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</si>
  <si>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</si>
  <si>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</si>
  <si>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</si>
  <si>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</si>
  <si>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</si>
  <si>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</si>
  <si>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</si>
  <si>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</si>
  <si>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</si>
  <si>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</si>
  <si>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</si>
  <si>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</si>
  <si>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</si>
  <si>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</si>
  <si>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</si>
  <si>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</si>
  <si>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</si>
  <si>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</si>
  <si>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</si>
  <si>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011 (016 012)</t>
  </si>
  <si>
    <t>0816-1</t>
  </si>
  <si>
    <t>С10 (С7)</t>
  </si>
  <si>
    <t>ЛС об оплате</t>
  </si>
  <si>
    <t>Tomboy_L</t>
  </si>
  <si>
    <t>KNatka</t>
  </si>
  <si>
    <t>0744-1</t>
  </si>
  <si>
    <t>R3(C3 Н21)</t>
  </si>
  <si>
    <t>zhaneta6418</t>
  </si>
  <si>
    <t>0857</t>
  </si>
  <si>
    <t>27(любой)</t>
  </si>
  <si>
    <t>AAN</t>
  </si>
  <si>
    <t>0827-1</t>
  </si>
  <si>
    <t>XL</t>
  </si>
  <si>
    <t>C6</t>
  </si>
  <si>
    <t>Н11 Н6</t>
  </si>
  <si>
    <t>Н10 Н11 Н6</t>
  </si>
  <si>
    <t>Н6 Н10</t>
  </si>
  <si>
    <t>20 21</t>
  </si>
  <si>
    <t>Н022</t>
  </si>
  <si>
    <t>Н54</t>
  </si>
  <si>
    <t>20 Н54</t>
  </si>
  <si>
    <t>008</t>
  </si>
  <si>
    <t>006 005</t>
  </si>
  <si>
    <t>С6</t>
  </si>
  <si>
    <t>016 012</t>
  </si>
  <si>
    <t>С10</t>
  </si>
  <si>
    <t>С7</t>
  </si>
  <si>
    <t>C3 Н21</t>
  </si>
  <si>
    <t>27</t>
  </si>
  <si>
    <t>С6(Н32)</t>
  </si>
  <si>
    <t>пор MiLina</t>
  </si>
  <si>
    <t>Лёлик03  MiLina</t>
  </si>
  <si>
    <t>ДОЗАКАЗ</t>
  </si>
  <si>
    <t>0223</t>
  </si>
  <si>
    <t>Y10</t>
  </si>
  <si>
    <t>Ленус'ка</t>
  </si>
  <si>
    <t>15</t>
  </si>
  <si>
    <t>302</t>
  </si>
  <si>
    <t>серый как на фото</t>
  </si>
  <si>
    <t>Н227</t>
  </si>
  <si>
    <t>дозаказ</t>
  </si>
  <si>
    <t>50 или 50/52</t>
  </si>
  <si>
    <t>?</t>
  </si>
  <si>
    <t>Н275</t>
  </si>
  <si>
    <t>1.</t>
  </si>
  <si>
    <t>или</t>
  </si>
  <si>
    <t>2.</t>
  </si>
  <si>
    <t>3.</t>
  </si>
  <si>
    <t>4.</t>
  </si>
  <si>
    <t xml:space="preserve">5. </t>
  </si>
  <si>
    <t>Н46</t>
  </si>
  <si>
    <t>Н47</t>
  </si>
  <si>
    <t>6.</t>
  </si>
  <si>
    <t>7.</t>
  </si>
  <si>
    <t>8.</t>
  </si>
  <si>
    <t>9.</t>
  </si>
  <si>
    <t>10.</t>
  </si>
  <si>
    <t>11.</t>
  </si>
  <si>
    <t>в ЛС сумму и рек</t>
  </si>
  <si>
    <t>СДАЧУ НА СЧЕТ НИКИТЫ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</si>
</sst>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44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/>
    </xf>
    <xf numFmtId="6" fontId="0" fillId="35" borderId="10" xfId="0" applyNumberFormat="1" applyFill="1" applyBorder="1" applyAlignment="1">
      <alignment/>
    </xf>
    <xf numFmtId="0" fontId="21" fillId="35" borderId="10" xfId="0" applyFont="1" applyFill="1" applyBorder="1" applyAlignment="1">
      <alignment/>
    </xf>
    <xf numFmtId="8" fontId="21" fillId="35" borderId="10" xfId="0" applyNumberFormat="1" applyFont="1" applyFill="1" applyBorder="1" applyAlignment="1">
      <alignment/>
    </xf>
    <xf numFmtId="8" fontId="0" fillId="35" borderId="10" xfId="0" applyNumberFormat="1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8" fontId="0" fillId="35" borderId="0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38" sqref="G138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77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78</v>
      </c>
      <c r="C3" s="53" t="s">
        <v>79</v>
      </c>
      <c r="D3" s="21" t="s">
        <v>80</v>
      </c>
      <c r="E3" s="11">
        <v>0</v>
      </c>
      <c r="F3" s="45"/>
      <c r="G3" s="12"/>
      <c r="H3" s="12"/>
      <c r="I3" s="13"/>
      <c r="J3" s="64"/>
      <c r="L3" s="81">
        <f>E8+E16+E29+E34+E40+E45+E50+E55+E60+E65+E70+E75+E80+E85+E90+E95+E100+E105+E110+E115+E120+E125+E130+E135+E139+E144+E149+E154</f>
        <v>24520</v>
      </c>
    </row>
    <row r="4" spans="1:10" s="4" customFormat="1" ht="14.25">
      <c r="A4" s="119"/>
      <c r="B4" s="120" t="s">
        <v>55</v>
      </c>
      <c r="C4" s="121" t="s">
        <v>79</v>
      </c>
      <c r="D4" s="122" t="s">
        <v>81</v>
      </c>
      <c r="E4" s="123">
        <v>950</v>
      </c>
      <c r="F4" s="124"/>
      <c r="G4" s="125">
        <v>44</v>
      </c>
      <c r="H4" s="125"/>
      <c r="I4" s="126"/>
      <c r="J4" s="127"/>
    </row>
    <row r="5" spans="1:10" s="4" customFormat="1" ht="14.25">
      <c r="A5" s="119"/>
      <c r="B5" s="120" t="s">
        <v>37</v>
      </c>
      <c r="C5" s="121">
        <v>50</v>
      </c>
      <c r="D5" s="122" t="s">
        <v>38</v>
      </c>
      <c r="E5" s="123">
        <v>450</v>
      </c>
      <c r="F5" s="124"/>
      <c r="G5" s="125">
        <v>44</v>
      </c>
      <c r="H5" s="125"/>
      <c r="I5" s="126"/>
      <c r="J5" s="127"/>
    </row>
    <row r="6" spans="1:10" s="4" customFormat="1" ht="14.25">
      <c r="A6" s="119"/>
      <c r="B6" s="120" t="s">
        <v>58</v>
      </c>
      <c r="C6" s="121">
        <v>50</v>
      </c>
      <c r="D6" s="122" t="s">
        <v>36</v>
      </c>
      <c r="E6" s="123">
        <v>550</v>
      </c>
      <c r="F6" s="124"/>
      <c r="G6" s="125">
        <v>44</v>
      </c>
      <c r="H6" s="125"/>
      <c r="I6" s="126"/>
      <c r="J6" s="127"/>
    </row>
    <row r="7" spans="1:10" s="82" customFormat="1" ht="14.25">
      <c r="A7" s="67"/>
      <c r="B7" s="68"/>
      <c r="C7" s="69"/>
      <c r="D7" s="70"/>
      <c r="E7" s="71"/>
      <c r="F7" s="72"/>
      <c r="G7" s="12"/>
      <c r="H7" s="12"/>
      <c r="I7" s="71"/>
      <c r="J7" s="12"/>
    </row>
    <row r="8" spans="1:10" ht="14.25">
      <c r="A8" s="6"/>
      <c r="B8" s="17" t="s">
        <v>7</v>
      </c>
      <c r="C8" s="54"/>
      <c r="D8" s="22"/>
      <c r="E8" s="1">
        <f>SUM(E3:E7)</f>
        <v>1950</v>
      </c>
      <c r="F8" s="47">
        <f>E8*1.15</f>
        <v>2242.5</v>
      </c>
      <c r="G8" s="9">
        <f>SUM(G3:G7)</f>
        <v>132</v>
      </c>
      <c r="H8" s="9">
        <f>F8+G8</f>
        <v>2374.5</v>
      </c>
      <c r="I8" s="7">
        <v>2347.5</v>
      </c>
      <c r="J8" s="62">
        <f>I8-F8-G8</f>
        <v>-27</v>
      </c>
    </row>
    <row r="9" spans="1:10" ht="15" thickBot="1">
      <c r="A9" s="83" t="s">
        <v>82</v>
      </c>
      <c r="B9" s="15"/>
      <c r="C9" s="52"/>
      <c r="D9" s="20"/>
      <c r="E9" s="5"/>
      <c r="F9" s="46"/>
      <c r="G9" s="8"/>
      <c r="H9" s="65"/>
      <c r="I9" s="5"/>
      <c r="J9" s="63"/>
    </row>
    <row r="10" spans="1:10" ht="15" thickTop="1">
      <c r="A10" s="10"/>
      <c r="B10" s="16" t="s">
        <v>21</v>
      </c>
      <c r="C10" s="53">
        <v>54</v>
      </c>
      <c r="D10" s="21" t="s">
        <v>83</v>
      </c>
      <c r="E10" s="11">
        <v>0</v>
      </c>
      <c r="F10" s="45"/>
      <c r="G10" s="12"/>
      <c r="H10" s="12"/>
      <c r="I10" s="13"/>
      <c r="J10" s="64"/>
    </row>
    <row r="11" spans="1:10" s="4" customFormat="1" ht="14.25">
      <c r="A11" s="73">
        <v>750</v>
      </c>
      <c r="B11" s="74" t="s">
        <v>24</v>
      </c>
      <c r="C11" s="75">
        <v>54</v>
      </c>
      <c r="D11" s="76" t="s">
        <v>85</v>
      </c>
      <c r="E11" s="11"/>
      <c r="F11" s="45"/>
      <c r="G11" s="12"/>
      <c r="H11" s="12"/>
      <c r="I11" s="13"/>
      <c r="J11" s="64"/>
    </row>
    <row r="12" spans="1:10" s="4" customFormat="1" ht="14.25">
      <c r="A12" s="73">
        <v>750</v>
      </c>
      <c r="B12" s="74" t="s">
        <v>22</v>
      </c>
      <c r="C12" s="75">
        <v>54</v>
      </c>
      <c r="D12" s="76" t="s">
        <v>85</v>
      </c>
      <c r="E12" s="11"/>
      <c r="F12" s="45"/>
      <c r="G12" s="12"/>
      <c r="H12" s="12"/>
      <c r="I12" s="13"/>
      <c r="J12" s="64"/>
    </row>
    <row r="13" spans="1:10" s="82" customFormat="1" ht="14.25">
      <c r="A13" s="67"/>
      <c r="B13" s="68" t="s">
        <v>30</v>
      </c>
      <c r="C13" s="69">
        <v>54</v>
      </c>
      <c r="D13" s="70" t="s">
        <v>84</v>
      </c>
      <c r="E13" s="71">
        <v>0</v>
      </c>
      <c r="F13" s="72"/>
      <c r="G13" s="12"/>
      <c r="H13" s="12"/>
      <c r="I13" s="71"/>
      <c r="J13" s="12"/>
    </row>
    <row r="14" spans="1:10" s="80" customFormat="1" ht="14.25">
      <c r="A14" s="73">
        <v>750</v>
      </c>
      <c r="B14" s="74" t="s">
        <v>27</v>
      </c>
      <c r="C14" s="75">
        <v>54</v>
      </c>
      <c r="D14" s="76" t="s">
        <v>84</v>
      </c>
      <c r="E14" s="77"/>
      <c r="F14" s="78"/>
      <c r="G14" s="79"/>
      <c r="H14" s="79"/>
      <c r="I14" s="77"/>
      <c r="J14" s="79"/>
    </row>
    <row r="15" spans="1:10" s="80" customFormat="1" ht="14.25">
      <c r="A15" s="73">
        <v>750</v>
      </c>
      <c r="B15" s="74" t="s">
        <v>25</v>
      </c>
      <c r="C15" s="75">
        <v>54</v>
      </c>
      <c r="D15" s="76" t="s">
        <v>84</v>
      </c>
      <c r="E15" s="77"/>
      <c r="F15" s="78"/>
      <c r="G15" s="79"/>
      <c r="H15" s="79"/>
      <c r="I15" s="77"/>
      <c r="J15" s="79"/>
    </row>
    <row r="16" spans="1:10" ht="14.25">
      <c r="A16" s="6"/>
      <c r="B16" s="17" t="s">
        <v>7</v>
      </c>
      <c r="C16" s="54"/>
      <c r="D16" s="22"/>
      <c r="E16" s="1">
        <f>SUM(E10:E15)</f>
        <v>0</v>
      </c>
      <c r="F16" s="47">
        <f>E16*1.15</f>
        <v>0</v>
      </c>
      <c r="G16" s="9">
        <f>SUM(G10:G15)</f>
        <v>0</v>
      </c>
      <c r="H16" s="9">
        <f>F16+G16</f>
        <v>0</v>
      </c>
      <c r="I16" s="7"/>
      <c r="J16" s="62">
        <f>I16-F16-G16</f>
        <v>0</v>
      </c>
    </row>
    <row r="17" spans="1:10" ht="15" thickBot="1">
      <c r="A17" s="83" t="s">
        <v>52</v>
      </c>
      <c r="B17" s="15"/>
      <c r="C17" s="52"/>
      <c r="D17" s="20"/>
      <c r="E17" s="5"/>
      <c r="F17" s="46"/>
      <c r="G17" s="8"/>
      <c r="H17" s="65"/>
      <c r="I17" s="5"/>
      <c r="J17" s="63"/>
    </row>
    <row r="18" spans="1:10" ht="15" thickTop="1">
      <c r="A18" s="40"/>
      <c r="B18" s="85" t="s">
        <v>47</v>
      </c>
      <c r="C18" s="86">
        <v>48</v>
      </c>
      <c r="D18" s="87" t="s">
        <v>17</v>
      </c>
      <c r="E18" s="11">
        <v>0</v>
      </c>
      <c r="F18" s="45"/>
      <c r="G18" s="12"/>
      <c r="H18" s="12"/>
      <c r="I18" s="13"/>
      <c r="J18" s="64"/>
    </row>
    <row r="19" spans="1:10" s="4" customFormat="1" ht="14.25">
      <c r="A19" s="88">
        <v>450</v>
      </c>
      <c r="B19" s="89" t="s">
        <v>31</v>
      </c>
      <c r="C19" s="90">
        <v>48</v>
      </c>
      <c r="D19" s="91" t="s">
        <v>17</v>
      </c>
      <c r="E19" s="11"/>
      <c r="F19" s="45"/>
      <c r="G19" s="12"/>
      <c r="H19" s="12"/>
      <c r="I19" s="13"/>
      <c r="J19" s="64"/>
    </row>
    <row r="20" spans="1:10" s="4" customFormat="1" ht="14.25">
      <c r="A20" s="10"/>
      <c r="B20" s="16" t="s">
        <v>47</v>
      </c>
      <c r="C20" s="53">
        <v>50</v>
      </c>
      <c r="D20" s="21" t="s">
        <v>17</v>
      </c>
      <c r="E20" s="11">
        <v>0</v>
      </c>
      <c r="F20" s="45"/>
      <c r="G20" s="12"/>
      <c r="H20" s="12"/>
      <c r="I20" s="13"/>
      <c r="J20" s="64"/>
    </row>
    <row r="21" spans="1:10" s="4" customFormat="1" ht="14.25">
      <c r="A21" s="73">
        <v>450</v>
      </c>
      <c r="B21" s="74" t="s">
        <v>31</v>
      </c>
      <c r="C21" s="75">
        <v>50</v>
      </c>
      <c r="D21" s="76" t="s">
        <v>17</v>
      </c>
      <c r="E21" s="77"/>
      <c r="F21" s="45"/>
      <c r="G21" s="12"/>
      <c r="H21" s="12"/>
      <c r="I21" s="13"/>
      <c r="J21" s="64"/>
    </row>
    <row r="22" spans="1:10" s="4" customFormat="1" ht="14.25">
      <c r="A22" s="119"/>
      <c r="B22" s="120" t="s">
        <v>21</v>
      </c>
      <c r="C22" s="121">
        <v>48</v>
      </c>
      <c r="D22" s="122" t="s">
        <v>86</v>
      </c>
      <c r="E22" s="123">
        <v>750</v>
      </c>
      <c r="F22" s="124"/>
      <c r="G22" s="125">
        <v>44</v>
      </c>
      <c r="H22" s="125"/>
      <c r="I22" s="126"/>
      <c r="J22" s="127"/>
    </row>
    <row r="23" spans="1:10" s="4" customFormat="1" ht="14.25">
      <c r="A23" s="73">
        <v>750</v>
      </c>
      <c r="B23" s="74" t="s">
        <v>30</v>
      </c>
      <c r="C23" s="75">
        <v>48</v>
      </c>
      <c r="D23" s="76" t="s">
        <v>91</v>
      </c>
      <c r="E23" s="11"/>
      <c r="F23" s="45"/>
      <c r="G23" s="12"/>
      <c r="H23" s="12"/>
      <c r="I23" s="13"/>
      <c r="J23" s="64"/>
    </row>
    <row r="24" spans="1:10" s="4" customFormat="1" ht="14.25">
      <c r="A24" s="73">
        <v>750</v>
      </c>
      <c r="B24" s="74" t="s">
        <v>24</v>
      </c>
      <c r="C24" s="75">
        <v>48</v>
      </c>
      <c r="D24" s="76" t="s">
        <v>89</v>
      </c>
      <c r="E24" s="11"/>
      <c r="F24" s="45"/>
      <c r="G24" s="12"/>
      <c r="H24" s="12"/>
      <c r="I24" s="13"/>
      <c r="J24" s="64"/>
    </row>
    <row r="25" spans="1:10" s="4" customFormat="1" ht="14.25">
      <c r="A25" s="73">
        <v>750</v>
      </c>
      <c r="B25" s="74" t="s">
        <v>27</v>
      </c>
      <c r="C25" s="75">
        <v>48</v>
      </c>
      <c r="D25" s="76" t="s">
        <v>88</v>
      </c>
      <c r="E25" s="11"/>
      <c r="F25" s="45"/>
      <c r="G25" s="12"/>
      <c r="H25" s="12"/>
      <c r="I25" s="13"/>
      <c r="J25" s="64"/>
    </row>
    <row r="26" spans="1:10" s="4" customFormat="1" ht="14.25">
      <c r="A26" s="73">
        <v>750</v>
      </c>
      <c r="B26" s="74" t="s">
        <v>22</v>
      </c>
      <c r="C26" s="75">
        <v>48</v>
      </c>
      <c r="D26" s="76" t="s">
        <v>90</v>
      </c>
      <c r="E26" s="11"/>
      <c r="F26" s="45"/>
      <c r="G26" s="12"/>
      <c r="H26" s="12"/>
      <c r="I26" s="13"/>
      <c r="J26" s="64"/>
    </row>
    <row r="27" spans="1:10" s="80" customFormat="1" ht="14.25">
      <c r="A27" s="73">
        <v>750</v>
      </c>
      <c r="B27" s="74" t="s">
        <v>28</v>
      </c>
      <c r="C27" s="75">
        <v>48</v>
      </c>
      <c r="D27" s="76" t="s">
        <v>87</v>
      </c>
      <c r="E27" s="77"/>
      <c r="F27" s="78"/>
      <c r="G27" s="79"/>
      <c r="H27" s="79"/>
      <c r="I27" s="77"/>
      <c r="J27" s="79"/>
    </row>
    <row r="28" spans="1:10" s="80" customFormat="1" ht="14.25">
      <c r="A28" s="73">
        <v>750</v>
      </c>
      <c r="B28" s="74" t="s">
        <v>25</v>
      </c>
      <c r="C28" s="75">
        <v>48</v>
      </c>
      <c r="D28" s="76" t="s">
        <v>92</v>
      </c>
      <c r="E28" s="77"/>
      <c r="F28" s="78"/>
      <c r="G28" s="79"/>
      <c r="H28" s="79"/>
      <c r="I28" s="77"/>
      <c r="J28" s="79"/>
    </row>
    <row r="29" spans="1:10" ht="14.25">
      <c r="A29" s="6"/>
      <c r="B29" s="17" t="s">
        <v>7</v>
      </c>
      <c r="C29" s="54"/>
      <c r="D29" s="22"/>
      <c r="E29" s="1">
        <f>SUM(E18:E28)</f>
        <v>750</v>
      </c>
      <c r="F29" s="47">
        <f>E29*1.15</f>
        <v>862.4999999999999</v>
      </c>
      <c r="G29" s="9">
        <f>SUM(G18:G28)</f>
        <v>44</v>
      </c>
      <c r="H29" s="9">
        <f>F29+G29</f>
        <v>906.4999999999999</v>
      </c>
      <c r="I29" s="7">
        <v>897.5</v>
      </c>
      <c r="J29" s="62">
        <f>I29-F29-G29</f>
        <v>-8.999999999999886</v>
      </c>
    </row>
    <row r="30" spans="1:10" ht="15" thickBot="1">
      <c r="A30" s="83" t="s">
        <v>93</v>
      </c>
      <c r="B30" s="15"/>
      <c r="C30" s="52"/>
      <c r="D30" s="20"/>
      <c r="E30" s="5"/>
      <c r="F30" s="46"/>
      <c r="G30" s="8"/>
      <c r="H30" s="65"/>
      <c r="I30" s="5"/>
      <c r="J30" s="63"/>
    </row>
    <row r="31" spans="1:10" ht="15" thickTop="1">
      <c r="A31" s="10" t="s">
        <v>144</v>
      </c>
      <c r="B31" s="16" t="s">
        <v>19</v>
      </c>
      <c r="C31" s="53">
        <v>56</v>
      </c>
      <c r="D31" s="21" t="s">
        <v>94</v>
      </c>
      <c r="E31" s="11">
        <v>0</v>
      </c>
      <c r="F31" s="45"/>
      <c r="G31" s="12"/>
      <c r="H31" s="12"/>
      <c r="I31" s="13"/>
      <c r="J31" s="64"/>
    </row>
    <row r="32" spans="1:10" ht="14.25">
      <c r="A32" s="10"/>
      <c r="B32" s="16"/>
      <c r="C32" s="53"/>
      <c r="D32" s="21"/>
      <c r="E32" s="11"/>
      <c r="F32" s="45"/>
      <c r="G32" s="12"/>
      <c r="H32" s="12"/>
      <c r="I32" s="13"/>
      <c r="J32" s="64"/>
    </row>
    <row r="33" spans="1:10" ht="14.25">
      <c r="A33" s="67"/>
      <c r="B33" s="68"/>
      <c r="C33" s="69"/>
      <c r="D33" s="70"/>
      <c r="E33" s="71"/>
      <c r="F33" s="72"/>
      <c r="G33" s="12"/>
      <c r="H33" s="12"/>
      <c r="I33" s="71"/>
      <c r="J33" s="12"/>
    </row>
    <row r="34" spans="1:10" ht="14.25">
      <c r="A34" s="6"/>
      <c r="B34" s="17" t="s">
        <v>7</v>
      </c>
      <c r="C34" s="54"/>
      <c r="D34" s="22"/>
      <c r="E34" s="1">
        <f>SUM(E31:E33)</f>
        <v>0</v>
      </c>
      <c r="F34" s="47">
        <f>E34*1.15</f>
        <v>0</v>
      </c>
      <c r="G34" s="9">
        <f>SUM(G31:G33)</f>
        <v>0</v>
      </c>
      <c r="H34" s="9">
        <f>F34+G34</f>
        <v>0</v>
      </c>
      <c r="I34" s="7"/>
      <c r="J34" s="62">
        <f>I34-F34-G34</f>
        <v>0</v>
      </c>
    </row>
    <row r="35" spans="1:10" ht="15" thickBot="1">
      <c r="A35" s="83" t="s">
        <v>54</v>
      </c>
      <c r="B35" s="15"/>
      <c r="C35" s="52"/>
      <c r="D35" s="20"/>
      <c r="E35" s="5"/>
      <c r="F35" s="46"/>
      <c r="G35" s="8"/>
      <c r="H35" s="65"/>
      <c r="I35" s="5"/>
      <c r="J35" s="63"/>
    </row>
    <row r="36" spans="1:10" ht="15" thickTop="1">
      <c r="A36" s="10"/>
      <c r="B36" s="16" t="s">
        <v>95</v>
      </c>
      <c r="C36" s="53" t="s">
        <v>56</v>
      </c>
      <c r="D36" s="21" t="s">
        <v>71</v>
      </c>
      <c r="E36" s="11">
        <v>0</v>
      </c>
      <c r="F36" s="45"/>
      <c r="G36" s="12"/>
      <c r="H36" s="12"/>
      <c r="I36" s="13"/>
      <c r="J36" s="64"/>
    </row>
    <row r="37" spans="1:10" s="80" customFormat="1" ht="14.25">
      <c r="A37" s="73">
        <v>1450</v>
      </c>
      <c r="B37" s="74" t="s">
        <v>96</v>
      </c>
      <c r="C37" s="75" t="s">
        <v>56</v>
      </c>
      <c r="D37" s="76" t="s">
        <v>97</v>
      </c>
      <c r="E37" s="77"/>
      <c r="F37" s="78"/>
      <c r="G37" s="79"/>
      <c r="H37" s="79"/>
      <c r="I37" s="77"/>
      <c r="J37" s="79"/>
    </row>
    <row r="38" spans="1:10" s="80" customFormat="1" ht="14.25">
      <c r="A38" s="137"/>
      <c r="B38" s="138" t="s">
        <v>98</v>
      </c>
      <c r="C38" s="139" t="s">
        <v>56</v>
      </c>
      <c r="D38" s="140" t="s">
        <v>45</v>
      </c>
      <c r="E38" s="141">
        <v>1350</v>
      </c>
      <c r="F38" s="142"/>
      <c r="G38" s="143">
        <v>44</v>
      </c>
      <c r="H38" s="143"/>
      <c r="I38" s="141"/>
      <c r="J38" s="143"/>
    </row>
    <row r="39" spans="1:10" s="80" customFormat="1" ht="14.25">
      <c r="A39" s="73">
        <v>1450</v>
      </c>
      <c r="B39" s="74" t="s">
        <v>99</v>
      </c>
      <c r="C39" s="75" t="s">
        <v>53</v>
      </c>
      <c r="D39" s="76" t="s">
        <v>100</v>
      </c>
      <c r="E39" s="77"/>
      <c r="F39" s="78"/>
      <c r="G39" s="79"/>
      <c r="H39" s="79"/>
      <c r="I39" s="77"/>
      <c r="J39" s="79"/>
    </row>
    <row r="40" spans="1:10" ht="14.25">
      <c r="A40" s="6"/>
      <c r="B40" s="17" t="s">
        <v>7</v>
      </c>
      <c r="C40" s="54"/>
      <c r="D40" s="22"/>
      <c r="E40" s="1">
        <f>SUM(E36:E39)</f>
        <v>1350</v>
      </c>
      <c r="F40" s="47">
        <f>E40*1.15</f>
        <v>1552.4999999999998</v>
      </c>
      <c r="G40" s="9">
        <f>SUM(G36:G39)</f>
        <v>44</v>
      </c>
      <c r="H40" s="9">
        <f>F40+G40</f>
        <v>1596.4999999999998</v>
      </c>
      <c r="I40" s="7">
        <v>1588</v>
      </c>
      <c r="J40" s="62">
        <f>I40-F40-G40</f>
        <v>-8.499999999999773</v>
      </c>
    </row>
    <row r="41" spans="1:10" ht="15" thickBot="1">
      <c r="A41" s="83" t="s">
        <v>64</v>
      </c>
      <c r="B41" s="15"/>
      <c r="C41" s="52"/>
      <c r="D41" s="20"/>
      <c r="E41" s="5"/>
      <c r="F41" s="46"/>
      <c r="G41" s="8"/>
      <c r="H41" s="65"/>
      <c r="I41" s="5"/>
      <c r="J41" s="63"/>
    </row>
    <row r="42" spans="1:10" ht="15" thickTop="1">
      <c r="A42" s="10"/>
      <c r="B42" s="16" t="s">
        <v>65</v>
      </c>
      <c r="C42" s="53">
        <v>52</v>
      </c>
      <c r="D42" s="21" t="s">
        <v>101</v>
      </c>
      <c r="E42" s="11">
        <v>0</v>
      </c>
      <c r="F42" s="45"/>
      <c r="G42" s="12"/>
      <c r="H42" s="12"/>
      <c r="I42" s="13"/>
      <c r="J42" s="64"/>
    </row>
    <row r="43" spans="1:10" ht="14.25">
      <c r="A43" s="119"/>
      <c r="B43" s="120" t="s">
        <v>19</v>
      </c>
      <c r="C43" s="121">
        <v>54</v>
      </c>
      <c r="D43" s="122" t="s">
        <v>102</v>
      </c>
      <c r="E43" s="123">
        <v>1900</v>
      </c>
      <c r="F43" s="124"/>
      <c r="G43" s="125">
        <v>44</v>
      </c>
      <c r="H43" s="125"/>
      <c r="I43" s="126"/>
      <c r="J43" s="127"/>
    </row>
    <row r="44" spans="1:10" ht="14.25">
      <c r="A44" s="67"/>
      <c r="B44" s="68"/>
      <c r="C44" s="69"/>
      <c r="D44" s="70"/>
      <c r="E44" s="71"/>
      <c r="F44" s="72"/>
      <c r="G44" s="12"/>
      <c r="H44" s="12"/>
      <c r="I44" s="71"/>
      <c r="J44" s="12"/>
    </row>
    <row r="45" spans="1:11" ht="14.25">
      <c r="A45" s="6"/>
      <c r="B45" s="17" t="s">
        <v>7</v>
      </c>
      <c r="C45" s="54"/>
      <c r="D45" s="22"/>
      <c r="E45" s="1">
        <f>SUM(E42:E44)</f>
        <v>1900</v>
      </c>
      <c r="F45" s="47">
        <f>E45*1.15</f>
        <v>2185</v>
      </c>
      <c r="G45" s="9">
        <f>SUM(G42:G44)</f>
        <v>44</v>
      </c>
      <c r="H45" s="9">
        <f>F45+G45</f>
        <v>2229</v>
      </c>
      <c r="I45" s="7">
        <v>2250</v>
      </c>
      <c r="J45" s="62">
        <f>I45-F45-G45</f>
        <v>21</v>
      </c>
      <c r="K45" s="4" t="s">
        <v>201</v>
      </c>
    </row>
    <row r="46" spans="1:10" ht="15" thickBot="1">
      <c r="A46" s="83" t="s">
        <v>103</v>
      </c>
      <c r="B46" s="15"/>
      <c r="C46" s="52"/>
      <c r="D46" s="20"/>
      <c r="E46" s="5"/>
      <c r="F46" s="46"/>
      <c r="G46" s="8"/>
      <c r="H46" s="65"/>
      <c r="I46" s="5"/>
      <c r="J46" s="63"/>
    </row>
    <row r="47" spans="1:10" ht="15" thickTop="1">
      <c r="A47" s="119"/>
      <c r="B47" s="120" t="s">
        <v>19</v>
      </c>
      <c r="C47" s="121">
        <v>52</v>
      </c>
      <c r="D47" s="122" t="s">
        <v>104</v>
      </c>
      <c r="E47" s="123">
        <v>1900</v>
      </c>
      <c r="F47" s="124"/>
      <c r="G47" s="125">
        <v>44</v>
      </c>
      <c r="H47" s="125"/>
      <c r="I47" s="126"/>
      <c r="J47" s="127"/>
    </row>
    <row r="48" spans="1:10" ht="14.25">
      <c r="A48" s="10"/>
      <c r="B48" s="16"/>
      <c r="C48" s="53"/>
      <c r="D48" s="21"/>
      <c r="E48" s="11"/>
      <c r="F48" s="45"/>
      <c r="G48" s="12"/>
      <c r="H48" s="12"/>
      <c r="I48" s="13"/>
      <c r="J48" s="64"/>
    </row>
    <row r="49" spans="1:10" ht="14.25">
      <c r="A49" s="67"/>
      <c r="B49" s="68"/>
      <c r="C49" s="69"/>
      <c r="D49" s="70"/>
      <c r="E49" s="71"/>
      <c r="F49" s="72"/>
      <c r="G49" s="12"/>
      <c r="H49" s="12"/>
      <c r="I49" s="71"/>
      <c r="J49" s="12"/>
    </row>
    <row r="50" spans="1:10" ht="14.25">
      <c r="A50" s="6"/>
      <c r="B50" s="17" t="s">
        <v>7</v>
      </c>
      <c r="C50" s="54"/>
      <c r="D50" s="22"/>
      <c r="E50" s="1">
        <f>SUM(E47:E49)</f>
        <v>1900</v>
      </c>
      <c r="F50" s="47">
        <f>E50*1.15</f>
        <v>2185</v>
      </c>
      <c r="G50" s="9">
        <f>SUM(G47:G49)</f>
        <v>44</v>
      </c>
      <c r="H50" s="9">
        <f>F50+G50</f>
        <v>2229</v>
      </c>
      <c r="I50" s="7">
        <v>2200</v>
      </c>
      <c r="J50" s="62">
        <f>I50-F50-G50</f>
        <v>-29</v>
      </c>
    </row>
    <row r="51" spans="1:10" ht="15" thickBot="1">
      <c r="A51" s="83" t="s">
        <v>46</v>
      </c>
      <c r="B51" s="15"/>
      <c r="C51" s="52"/>
      <c r="D51" s="20"/>
      <c r="E51" s="5"/>
      <c r="F51" s="46"/>
      <c r="G51" s="8"/>
      <c r="H51" s="65"/>
      <c r="I51" s="5"/>
      <c r="J51" s="63"/>
    </row>
    <row r="52" spans="1:10" ht="15" thickTop="1">
      <c r="A52" s="10"/>
      <c r="B52" s="16" t="s">
        <v>28</v>
      </c>
      <c r="C52" s="53" t="s">
        <v>105</v>
      </c>
      <c r="D52" s="21" t="s">
        <v>69</v>
      </c>
      <c r="E52" s="11">
        <v>0</v>
      </c>
      <c r="F52" s="45"/>
      <c r="G52" s="12"/>
      <c r="H52" s="12"/>
      <c r="I52" s="13"/>
      <c r="J52" s="64"/>
    </row>
    <row r="53" spans="1:10" ht="14.25">
      <c r="A53" s="10"/>
      <c r="B53" s="16"/>
      <c r="C53" s="53"/>
      <c r="D53" s="21"/>
      <c r="E53" s="11"/>
      <c r="F53" s="45"/>
      <c r="G53" s="12"/>
      <c r="H53" s="12"/>
      <c r="I53" s="13"/>
      <c r="J53" s="64"/>
    </row>
    <row r="54" spans="1:10" ht="14.25">
      <c r="A54" s="67"/>
      <c r="B54" s="68"/>
      <c r="C54" s="69"/>
      <c r="D54" s="70"/>
      <c r="E54" s="71"/>
      <c r="F54" s="72"/>
      <c r="G54" s="12"/>
      <c r="H54" s="12"/>
      <c r="I54" s="71"/>
      <c r="J54" s="12"/>
    </row>
    <row r="55" spans="1:10" ht="14.25">
      <c r="A55" s="6"/>
      <c r="B55" s="17" t="s">
        <v>7</v>
      </c>
      <c r="C55" s="54"/>
      <c r="D55" s="22"/>
      <c r="E55" s="1">
        <f>SUM(E52:E54)</f>
        <v>0</v>
      </c>
      <c r="F55" s="47">
        <f>E55*1.15</f>
        <v>0</v>
      </c>
      <c r="G55" s="9">
        <f>SUM(G52:G54)</f>
        <v>0</v>
      </c>
      <c r="H55" s="9">
        <f>F55+G55</f>
        <v>0</v>
      </c>
      <c r="I55" s="7"/>
      <c r="J55" s="62">
        <f>I55-F55-G55</f>
        <v>0</v>
      </c>
    </row>
    <row r="56" spans="1:10" ht="15" thickBot="1">
      <c r="A56" s="83" t="s">
        <v>48</v>
      </c>
      <c r="B56" s="15"/>
      <c r="C56" s="52"/>
      <c r="D56" s="20"/>
      <c r="E56" s="5"/>
      <c r="F56" s="46"/>
      <c r="G56" s="8"/>
      <c r="H56" s="65"/>
      <c r="I56" s="5"/>
      <c r="J56" s="63"/>
    </row>
    <row r="57" spans="1:10" ht="15" thickTop="1">
      <c r="A57" s="10"/>
      <c r="B57" s="16" t="s">
        <v>106</v>
      </c>
      <c r="C57" s="53">
        <v>44</v>
      </c>
      <c r="D57" s="21" t="s">
        <v>107</v>
      </c>
      <c r="E57" s="11">
        <v>0</v>
      </c>
      <c r="F57" s="45"/>
      <c r="G57" s="12"/>
      <c r="H57" s="12"/>
      <c r="I57" s="13"/>
      <c r="J57" s="64"/>
    </row>
    <row r="58" spans="1:10" ht="14.25">
      <c r="A58" s="10"/>
      <c r="B58" s="16"/>
      <c r="C58" s="53"/>
      <c r="D58" s="21"/>
      <c r="E58" s="11"/>
      <c r="F58" s="45"/>
      <c r="G58" s="12"/>
      <c r="H58" s="12"/>
      <c r="I58" s="13"/>
      <c r="J58" s="64"/>
    </row>
    <row r="59" spans="1:10" ht="14.25">
      <c r="A59" s="67"/>
      <c r="B59" s="68"/>
      <c r="C59" s="69"/>
      <c r="D59" s="70"/>
      <c r="E59" s="71"/>
      <c r="F59" s="72"/>
      <c r="G59" s="12"/>
      <c r="H59" s="12"/>
      <c r="I59" s="71"/>
      <c r="J59" s="12"/>
    </row>
    <row r="60" spans="1:10" ht="14.25">
      <c r="A60" s="6"/>
      <c r="B60" s="17" t="s">
        <v>7</v>
      </c>
      <c r="C60" s="54"/>
      <c r="D60" s="22"/>
      <c r="E60" s="1">
        <f>SUM(E57:E59)</f>
        <v>0</v>
      </c>
      <c r="F60" s="47">
        <f>E60*1.15</f>
        <v>0</v>
      </c>
      <c r="G60" s="9">
        <f>SUM(G57:G59)</f>
        <v>0</v>
      </c>
      <c r="H60" s="9">
        <f>F60+G60</f>
        <v>0</v>
      </c>
      <c r="I60" s="7"/>
      <c r="J60" s="62">
        <f>I60-F60-G60</f>
        <v>0</v>
      </c>
    </row>
    <row r="61" spans="1:10" ht="15" thickBot="1">
      <c r="A61" s="83" t="s">
        <v>108</v>
      </c>
      <c r="B61" s="15"/>
      <c r="C61" s="52"/>
      <c r="D61" s="20"/>
      <c r="E61" s="5"/>
      <c r="F61" s="46"/>
      <c r="G61" s="8"/>
      <c r="H61" s="65"/>
      <c r="I61" s="5"/>
      <c r="J61" s="63"/>
    </row>
    <row r="62" spans="1:10" ht="15" thickTop="1">
      <c r="A62" s="119"/>
      <c r="B62" s="120" t="s">
        <v>109</v>
      </c>
      <c r="C62" s="121">
        <v>52</v>
      </c>
      <c r="D62" s="122" t="s">
        <v>110</v>
      </c>
      <c r="E62" s="123">
        <v>1550</v>
      </c>
      <c r="F62" s="124"/>
      <c r="G62" s="125">
        <v>44</v>
      </c>
      <c r="H62" s="125"/>
      <c r="I62" s="126"/>
      <c r="J62" s="127"/>
    </row>
    <row r="63" spans="1:10" ht="14.25">
      <c r="A63" s="10"/>
      <c r="B63" s="16"/>
      <c r="C63" s="53"/>
      <c r="D63" s="21"/>
      <c r="E63" s="11"/>
      <c r="F63" s="45"/>
      <c r="G63" s="12"/>
      <c r="H63" s="12"/>
      <c r="I63" s="13"/>
      <c r="J63" s="64"/>
    </row>
    <row r="64" spans="1:10" ht="14.25">
      <c r="A64" s="67"/>
      <c r="B64" s="68"/>
      <c r="C64" s="69"/>
      <c r="D64" s="70"/>
      <c r="E64" s="71"/>
      <c r="F64" s="72"/>
      <c r="G64" s="12"/>
      <c r="H64" s="12"/>
      <c r="I64" s="71"/>
      <c r="J64" s="12"/>
    </row>
    <row r="65" spans="1:10" ht="14.25">
      <c r="A65" s="6"/>
      <c r="B65" s="17" t="s">
        <v>7</v>
      </c>
      <c r="C65" s="54"/>
      <c r="D65" s="22"/>
      <c r="E65" s="1">
        <f>SUM(E62:E64)</f>
        <v>1550</v>
      </c>
      <c r="F65" s="47">
        <f>E65*1.15</f>
        <v>1782.4999999999998</v>
      </c>
      <c r="G65" s="9">
        <f>SUM(G62:G64)</f>
        <v>44</v>
      </c>
      <c r="H65" s="9">
        <f>F65+G65</f>
        <v>1826.4999999999998</v>
      </c>
      <c r="I65" s="7">
        <v>1818</v>
      </c>
      <c r="J65" s="62">
        <f>I65-F65-G65</f>
        <v>-8.499999999999773</v>
      </c>
    </row>
    <row r="66" spans="1:10" ht="15" thickBot="1">
      <c r="A66" s="83" t="s">
        <v>111</v>
      </c>
      <c r="B66" s="15"/>
      <c r="C66" s="52"/>
      <c r="D66" s="20"/>
      <c r="E66" s="5"/>
      <c r="F66" s="46"/>
      <c r="G66" s="8"/>
      <c r="H66" s="65"/>
      <c r="I66" s="5"/>
      <c r="J66" s="63"/>
    </row>
    <row r="67" spans="1:10" ht="15" thickTop="1">
      <c r="A67" s="10" t="s">
        <v>200</v>
      </c>
      <c r="B67" s="16" t="s">
        <v>19</v>
      </c>
      <c r="C67" s="53">
        <v>50</v>
      </c>
      <c r="D67" s="21" t="s">
        <v>112</v>
      </c>
      <c r="E67" s="11">
        <v>0</v>
      </c>
      <c r="F67" s="45"/>
      <c r="G67" s="12"/>
      <c r="H67" s="12"/>
      <c r="I67" s="13"/>
      <c r="J67" s="64"/>
    </row>
    <row r="68" spans="1:10" s="80" customFormat="1" ht="14.25">
      <c r="A68" s="73">
        <v>2150</v>
      </c>
      <c r="B68" s="74" t="s">
        <v>113</v>
      </c>
      <c r="C68" s="75">
        <v>50</v>
      </c>
      <c r="D68" s="76" t="s">
        <v>114</v>
      </c>
      <c r="E68" s="77"/>
      <c r="F68" s="78"/>
      <c r="G68" s="79"/>
      <c r="H68" s="79"/>
      <c r="I68" s="77"/>
      <c r="J68" s="79"/>
    </row>
    <row r="69" spans="1:10" ht="14.25">
      <c r="A69" s="67"/>
      <c r="B69" s="68"/>
      <c r="C69" s="69"/>
      <c r="D69" s="70"/>
      <c r="E69" s="71"/>
      <c r="F69" s="72"/>
      <c r="G69" s="12"/>
      <c r="H69" s="12"/>
      <c r="I69" s="71"/>
      <c r="J69" s="12"/>
    </row>
    <row r="70" spans="1:10" ht="14.25">
      <c r="A70" s="6"/>
      <c r="B70" s="17" t="s">
        <v>7</v>
      </c>
      <c r="C70" s="54"/>
      <c r="D70" s="22"/>
      <c r="E70" s="1">
        <f>SUM(E67:E69)</f>
        <v>0</v>
      </c>
      <c r="F70" s="47">
        <f>E70*1.15</f>
        <v>0</v>
      </c>
      <c r="G70" s="9">
        <f>SUM(G67:G69)</f>
        <v>0</v>
      </c>
      <c r="H70" s="9">
        <f>F70+G70</f>
        <v>0</v>
      </c>
      <c r="I70" s="7"/>
      <c r="J70" s="62">
        <f>I70-F70-G70</f>
        <v>0</v>
      </c>
    </row>
    <row r="71" spans="1:10" ht="15" thickBot="1">
      <c r="A71" s="83" t="s">
        <v>115</v>
      </c>
      <c r="B71" s="15"/>
      <c r="C71" s="52"/>
      <c r="D71" s="20"/>
      <c r="E71" s="5"/>
      <c r="F71" s="46"/>
      <c r="G71" s="8"/>
      <c r="H71" s="65"/>
      <c r="I71" s="5"/>
      <c r="J71" s="63"/>
    </row>
    <row r="72" spans="1:10" ht="15" thickTop="1">
      <c r="A72" s="10"/>
      <c r="B72" s="16" t="s">
        <v>49</v>
      </c>
      <c r="C72" s="53">
        <v>54</v>
      </c>
      <c r="D72" s="21" t="s">
        <v>116</v>
      </c>
      <c r="E72" s="11">
        <v>1950</v>
      </c>
      <c r="F72" s="45"/>
      <c r="G72" s="12"/>
      <c r="H72" s="12"/>
      <c r="I72" s="13"/>
      <c r="J72" s="64"/>
    </row>
    <row r="73" spans="1:10" ht="14.25">
      <c r="A73" s="10"/>
      <c r="B73" s="16"/>
      <c r="C73" s="53"/>
      <c r="D73" s="21"/>
      <c r="E73" s="11"/>
      <c r="F73" s="45"/>
      <c r="G73" s="12"/>
      <c r="H73" s="12"/>
      <c r="I73" s="13"/>
      <c r="J73" s="64"/>
    </row>
    <row r="74" spans="1:10" ht="14.25">
      <c r="A74" s="67"/>
      <c r="B74" s="68"/>
      <c r="C74" s="69"/>
      <c r="D74" s="70"/>
      <c r="E74" s="71"/>
      <c r="F74" s="72"/>
      <c r="G74" s="12"/>
      <c r="H74" s="12"/>
      <c r="I74" s="71"/>
      <c r="J74" s="12"/>
    </row>
    <row r="75" spans="1:10" ht="14.25">
      <c r="A75" s="6"/>
      <c r="B75" s="17" t="s">
        <v>7</v>
      </c>
      <c r="C75" s="54"/>
      <c r="D75" s="22"/>
      <c r="E75" s="1">
        <f>SUM(E72:E74)</f>
        <v>1950</v>
      </c>
      <c r="F75" s="47">
        <f>E75*1.15</f>
        <v>2242.5</v>
      </c>
      <c r="G75" s="9">
        <f>SUM(G72:G74)</f>
        <v>0</v>
      </c>
      <c r="H75" s="9">
        <f>F75+G75</f>
        <v>2242.5</v>
      </c>
      <c r="I75" s="7"/>
      <c r="J75" s="62">
        <f>I75-F75-G75</f>
        <v>-2242.5</v>
      </c>
    </row>
    <row r="76" spans="1:10" ht="15" thickBot="1">
      <c r="A76" s="83" t="s">
        <v>117</v>
      </c>
      <c r="B76" s="15"/>
      <c r="C76" s="52"/>
      <c r="D76" s="20"/>
      <c r="E76" s="5"/>
      <c r="F76" s="46"/>
      <c r="G76" s="8"/>
      <c r="H76" s="65"/>
      <c r="I76" s="5"/>
      <c r="J76" s="63"/>
    </row>
    <row r="77" spans="1:10" ht="15" thickTop="1">
      <c r="A77" s="10" t="s">
        <v>121</v>
      </c>
      <c r="B77" s="16" t="s">
        <v>118</v>
      </c>
      <c r="C77" s="53" t="s">
        <v>26</v>
      </c>
      <c r="D77" s="21" t="s">
        <v>119</v>
      </c>
      <c r="E77" s="11">
        <v>0</v>
      </c>
      <c r="F77" s="45"/>
      <c r="G77" s="12"/>
      <c r="H77" s="12"/>
      <c r="I77" s="13"/>
      <c r="J77" s="64"/>
    </row>
    <row r="78" spans="1:10" s="80" customFormat="1" ht="14.25">
      <c r="A78" s="73">
        <v>950</v>
      </c>
      <c r="B78" s="74" t="s">
        <v>138</v>
      </c>
      <c r="C78" s="75">
        <v>46</v>
      </c>
      <c r="D78" s="76" t="s">
        <v>44</v>
      </c>
      <c r="E78" s="77"/>
      <c r="F78" s="78"/>
      <c r="G78" s="79"/>
      <c r="H78" s="79"/>
      <c r="I78" s="77"/>
      <c r="J78" s="79"/>
    </row>
    <row r="79" spans="1:10" s="80" customFormat="1" ht="14.25">
      <c r="A79" s="73">
        <v>950</v>
      </c>
      <c r="B79" s="74" t="s">
        <v>23</v>
      </c>
      <c r="C79" s="75">
        <v>46</v>
      </c>
      <c r="D79" s="76" t="s">
        <v>139</v>
      </c>
      <c r="E79" s="77"/>
      <c r="F79" s="78"/>
      <c r="G79" s="79"/>
      <c r="H79" s="79"/>
      <c r="I79" s="77"/>
      <c r="J79" s="79"/>
    </row>
    <row r="80" spans="1:10" ht="14.25">
      <c r="A80" s="6"/>
      <c r="B80" s="17" t="s">
        <v>7</v>
      </c>
      <c r="C80" s="54"/>
      <c r="D80" s="22"/>
      <c r="E80" s="1">
        <f>SUM(E77:E79)</f>
        <v>0</v>
      </c>
      <c r="F80" s="47">
        <f>E80*1.15</f>
        <v>0</v>
      </c>
      <c r="G80" s="9">
        <f>SUM(G77:G79)</f>
        <v>0</v>
      </c>
      <c r="H80" s="9">
        <f>F80+G80</f>
        <v>0</v>
      </c>
      <c r="I80" s="7">
        <v>0</v>
      </c>
      <c r="J80" s="136">
        <f>I80-F80-G80</f>
        <v>0</v>
      </c>
    </row>
    <row r="81" spans="1:10" ht="15" thickBot="1">
      <c r="A81" s="83" t="s">
        <v>120</v>
      </c>
      <c r="B81" s="15"/>
      <c r="C81" s="52"/>
      <c r="D81" s="20"/>
      <c r="E81" s="5"/>
      <c r="F81" s="46"/>
      <c r="G81" s="8"/>
      <c r="H81" s="65"/>
      <c r="I81" s="5"/>
      <c r="J81" s="63"/>
    </row>
    <row r="82" spans="1:10" ht="15" thickTop="1">
      <c r="A82" s="10" t="s">
        <v>121</v>
      </c>
      <c r="B82" s="16" t="s">
        <v>61</v>
      </c>
      <c r="C82" s="53">
        <v>50</v>
      </c>
      <c r="D82" s="21" t="s">
        <v>62</v>
      </c>
      <c r="E82" s="11">
        <v>0</v>
      </c>
      <c r="F82" s="45"/>
      <c r="G82" s="12"/>
      <c r="H82" s="12"/>
      <c r="I82" s="13"/>
      <c r="J82" s="64"/>
    </row>
    <row r="83" spans="1:10" ht="14.25">
      <c r="A83" s="10"/>
      <c r="B83" s="16"/>
      <c r="C83" s="53"/>
      <c r="D83" s="21"/>
      <c r="E83" s="11"/>
      <c r="F83" s="45"/>
      <c r="G83" s="12"/>
      <c r="H83" s="12"/>
      <c r="I83" s="13"/>
      <c r="J83" s="64"/>
    </row>
    <row r="84" spans="1:10" ht="14.25">
      <c r="A84" s="67"/>
      <c r="B84" s="68"/>
      <c r="C84" s="69"/>
      <c r="D84" s="70"/>
      <c r="E84" s="71"/>
      <c r="F84" s="72"/>
      <c r="G84" s="12"/>
      <c r="H84" s="12"/>
      <c r="I84" s="71"/>
      <c r="J84" s="12"/>
    </row>
    <row r="85" spans="1:10" ht="14.25">
      <c r="A85" s="6"/>
      <c r="B85" s="17" t="s">
        <v>7</v>
      </c>
      <c r="C85" s="54"/>
      <c r="D85" s="22"/>
      <c r="E85" s="1">
        <f>SUM(E82:E84)</f>
        <v>0</v>
      </c>
      <c r="F85" s="47">
        <f>E85*1.15</f>
        <v>0</v>
      </c>
      <c r="G85" s="9">
        <f>SUM(G82:G84)</f>
        <v>0</v>
      </c>
      <c r="H85" s="9">
        <f>F85+G85</f>
        <v>0</v>
      </c>
      <c r="I85" s="7">
        <v>0</v>
      </c>
      <c r="J85" s="136">
        <f>I85-F85-G85</f>
        <v>0</v>
      </c>
    </row>
    <row r="86" spans="1:10" ht="15" thickBot="1">
      <c r="A86" s="83" t="s">
        <v>122</v>
      </c>
      <c r="B86" s="15"/>
      <c r="C86" s="52"/>
      <c r="D86" s="20"/>
      <c r="E86" s="5"/>
      <c r="F86" s="46"/>
      <c r="G86" s="8"/>
      <c r="H86" s="65"/>
      <c r="I86" s="5"/>
      <c r="J86" s="63"/>
    </row>
    <row r="87" spans="1:10" ht="15" thickTop="1">
      <c r="A87" s="119"/>
      <c r="B87" s="120" t="s">
        <v>123</v>
      </c>
      <c r="C87" s="121" t="s">
        <v>53</v>
      </c>
      <c r="D87" s="122" t="s">
        <v>124</v>
      </c>
      <c r="E87" s="123">
        <v>1550</v>
      </c>
      <c r="F87" s="124"/>
      <c r="G87" s="125">
        <v>44</v>
      </c>
      <c r="H87" s="125"/>
      <c r="I87" s="126"/>
      <c r="J87" s="127"/>
    </row>
    <row r="88" spans="1:10" ht="14.25">
      <c r="A88" s="10"/>
      <c r="B88" s="16"/>
      <c r="C88" s="53"/>
      <c r="D88" s="21"/>
      <c r="E88" s="11"/>
      <c r="F88" s="45"/>
      <c r="G88" s="12"/>
      <c r="H88" s="12"/>
      <c r="I88" s="13"/>
      <c r="J88" s="64"/>
    </row>
    <row r="89" spans="1:10" ht="14.25">
      <c r="A89" s="67"/>
      <c r="B89" s="68"/>
      <c r="C89" s="69"/>
      <c r="D89" s="70"/>
      <c r="E89" s="71"/>
      <c r="F89" s="72"/>
      <c r="G89" s="12"/>
      <c r="H89" s="12"/>
      <c r="I89" s="71"/>
      <c r="J89" s="12"/>
    </row>
    <row r="90" spans="1:10" ht="14.25">
      <c r="A90" s="6"/>
      <c r="B90" s="17" t="s">
        <v>7</v>
      </c>
      <c r="C90" s="54"/>
      <c r="D90" s="22"/>
      <c r="E90" s="1">
        <f>SUM(E87:E89)</f>
        <v>1550</v>
      </c>
      <c r="F90" s="47">
        <f>E90*1.15</f>
        <v>1782.4999999999998</v>
      </c>
      <c r="G90" s="9">
        <f>SUM(G87:G89)</f>
        <v>44</v>
      </c>
      <c r="H90" s="9">
        <f>F90+G90</f>
        <v>1826.4999999999998</v>
      </c>
      <c r="I90" s="7">
        <v>1820</v>
      </c>
      <c r="J90" s="62">
        <f>I90-F90-G90</f>
        <v>-6.499999999999773</v>
      </c>
    </row>
    <row r="91" spans="1:10" ht="15" thickBot="1">
      <c r="A91" s="83" t="s">
        <v>125</v>
      </c>
      <c r="B91" s="15"/>
      <c r="C91" s="52"/>
      <c r="D91" s="20"/>
      <c r="E91" s="5"/>
      <c r="F91" s="46"/>
      <c r="G91" s="8"/>
      <c r="H91" s="65"/>
      <c r="I91" s="5"/>
      <c r="J91" s="63"/>
    </row>
    <row r="92" spans="1:10" ht="15" thickTop="1">
      <c r="A92" s="10"/>
      <c r="B92" s="16" t="s">
        <v>25</v>
      </c>
      <c r="C92" s="53">
        <v>48</v>
      </c>
      <c r="D92" s="21" t="s">
        <v>126</v>
      </c>
      <c r="E92" s="11">
        <v>0</v>
      </c>
      <c r="F92" s="45"/>
      <c r="G92" s="12"/>
      <c r="H92" s="12"/>
      <c r="I92" s="13"/>
      <c r="J92" s="64"/>
    </row>
    <row r="93" spans="1:10" ht="14.25">
      <c r="A93" s="10"/>
      <c r="B93" s="16"/>
      <c r="C93" s="53"/>
      <c r="D93" s="21"/>
      <c r="E93" s="11"/>
      <c r="F93" s="45"/>
      <c r="G93" s="12"/>
      <c r="H93" s="12"/>
      <c r="I93" s="13"/>
      <c r="J93" s="64"/>
    </row>
    <row r="94" spans="1:10" ht="14.25">
      <c r="A94" s="67"/>
      <c r="B94" s="68"/>
      <c r="C94" s="69"/>
      <c r="D94" s="70"/>
      <c r="E94" s="71"/>
      <c r="F94" s="72"/>
      <c r="G94" s="12"/>
      <c r="H94" s="12"/>
      <c r="I94" s="71"/>
      <c r="J94" s="12"/>
    </row>
    <row r="95" spans="1:10" ht="14.25">
      <c r="A95" s="6"/>
      <c r="B95" s="17" t="s">
        <v>7</v>
      </c>
      <c r="C95" s="54"/>
      <c r="D95" s="22"/>
      <c r="E95" s="1">
        <f>SUM(E92:E94)</f>
        <v>0</v>
      </c>
      <c r="F95" s="47">
        <f>E95*1.15</f>
        <v>0</v>
      </c>
      <c r="G95" s="9">
        <f>SUM(G92:G94)</f>
        <v>0</v>
      </c>
      <c r="H95" s="9">
        <f>F95+G95</f>
        <v>0</v>
      </c>
      <c r="I95" s="7"/>
      <c r="J95" s="62">
        <f>I95-F95-G95</f>
        <v>0</v>
      </c>
    </row>
    <row r="96" spans="1:10" ht="15" thickBot="1">
      <c r="A96" s="83" t="s">
        <v>127</v>
      </c>
      <c r="B96" s="15"/>
      <c r="C96" s="52"/>
      <c r="D96" s="20"/>
      <c r="E96" s="5"/>
      <c r="F96" s="46"/>
      <c r="G96" s="8"/>
      <c r="H96" s="65"/>
      <c r="I96" s="5"/>
      <c r="J96" s="63"/>
    </row>
    <row r="97" spans="1:10" ht="15" thickTop="1">
      <c r="A97" s="119"/>
      <c r="B97" s="120" t="s">
        <v>76</v>
      </c>
      <c r="C97" s="121">
        <v>54</v>
      </c>
      <c r="D97" s="122" t="s">
        <v>36</v>
      </c>
      <c r="E97" s="123">
        <v>550</v>
      </c>
      <c r="F97" s="124"/>
      <c r="G97" s="125">
        <v>44</v>
      </c>
      <c r="H97" s="125"/>
      <c r="I97" s="126"/>
      <c r="J97" s="127"/>
    </row>
    <row r="98" spans="1:10" ht="14.25">
      <c r="A98" s="10"/>
      <c r="B98" s="16" t="s">
        <v>50</v>
      </c>
      <c r="C98" s="53" t="s">
        <v>29</v>
      </c>
      <c r="D98" s="21" t="s">
        <v>74</v>
      </c>
      <c r="E98" s="11">
        <v>0</v>
      </c>
      <c r="F98" s="45"/>
      <c r="G98" s="12"/>
      <c r="H98" s="12"/>
      <c r="I98" s="13"/>
      <c r="J98" s="64"/>
    </row>
    <row r="99" spans="1:10" ht="14.25">
      <c r="A99" s="67"/>
      <c r="B99" s="68"/>
      <c r="C99" s="69"/>
      <c r="D99" s="70"/>
      <c r="E99" s="71"/>
      <c r="F99" s="72"/>
      <c r="G99" s="12"/>
      <c r="H99" s="12"/>
      <c r="I99" s="71"/>
      <c r="J99" s="12"/>
    </row>
    <row r="100" spans="1:10" ht="14.25">
      <c r="A100" s="6"/>
      <c r="B100" s="17" t="s">
        <v>7</v>
      </c>
      <c r="C100" s="54"/>
      <c r="D100" s="22"/>
      <c r="E100" s="1">
        <f>SUM(E97:E99)</f>
        <v>550</v>
      </c>
      <c r="F100" s="47">
        <f>E100*1.15</f>
        <v>632.5</v>
      </c>
      <c r="G100" s="9">
        <f>SUM(G97:G99)</f>
        <v>44</v>
      </c>
      <c r="H100" s="9">
        <f>F100+G100</f>
        <v>676.5</v>
      </c>
      <c r="I100" s="7">
        <v>670</v>
      </c>
      <c r="J100" s="62">
        <f>I100-F100-G100</f>
        <v>-6.5</v>
      </c>
    </row>
    <row r="101" spans="1:10" ht="15" thickBot="1">
      <c r="A101" s="83" t="s">
        <v>128</v>
      </c>
      <c r="B101" s="15"/>
      <c r="C101" s="52"/>
      <c r="D101" s="20"/>
      <c r="E101" s="5"/>
      <c r="F101" s="46"/>
      <c r="G101" s="8"/>
      <c r="H101" s="65"/>
      <c r="I101" s="5"/>
      <c r="J101" s="63"/>
    </row>
    <row r="102" spans="1:10" ht="15" thickTop="1">
      <c r="A102" s="10"/>
      <c r="B102" s="16" t="s">
        <v>129</v>
      </c>
      <c r="C102" s="53" t="s">
        <v>63</v>
      </c>
      <c r="D102" s="21" t="s">
        <v>107</v>
      </c>
      <c r="E102" s="11">
        <v>0</v>
      </c>
      <c r="F102" s="45"/>
      <c r="G102" s="12"/>
      <c r="H102" s="12"/>
      <c r="I102" s="13"/>
      <c r="J102" s="64"/>
    </row>
    <row r="103" spans="1:10" ht="14.25">
      <c r="A103" s="10"/>
      <c r="B103" s="16"/>
      <c r="C103" s="53"/>
      <c r="D103" s="21"/>
      <c r="E103" s="11"/>
      <c r="F103" s="45"/>
      <c r="G103" s="12"/>
      <c r="H103" s="12"/>
      <c r="I103" s="13"/>
      <c r="J103" s="64"/>
    </row>
    <row r="104" spans="1:10" ht="14.25">
      <c r="A104" s="67"/>
      <c r="B104" s="68"/>
      <c r="C104" s="69"/>
      <c r="D104" s="70"/>
      <c r="E104" s="71"/>
      <c r="F104" s="72"/>
      <c r="G104" s="12"/>
      <c r="H104" s="12"/>
      <c r="I104" s="71"/>
      <c r="J104" s="12"/>
    </row>
    <row r="105" spans="1:10" ht="14.25">
      <c r="A105" s="6"/>
      <c r="B105" s="17" t="s">
        <v>7</v>
      </c>
      <c r="C105" s="54"/>
      <c r="D105" s="22"/>
      <c r="E105" s="1">
        <f>SUM(E102:E104)</f>
        <v>0</v>
      </c>
      <c r="F105" s="47">
        <f>E105*1.15</f>
        <v>0</v>
      </c>
      <c r="G105" s="9">
        <f>SUM(G102:G104)</f>
        <v>0</v>
      </c>
      <c r="H105" s="9">
        <f>F105+G105</f>
        <v>0</v>
      </c>
      <c r="I105" s="7"/>
      <c r="J105" s="62">
        <f>I105-F105-G105</f>
        <v>0</v>
      </c>
    </row>
    <row r="106" spans="1:10" ht="15" thickBot="1">
      <c r="A106" s="83" t="s">
        <v>60</v>
      </c>
      <c r="B106" s="15"/>
      <c r="C106" s="52"/>
      <c r="D106" s="20"/>
      <c r="E106" s="5"/>
      <c r="F106" s="46"/>
      <c r="G106" s="8"/>
      <c r="H106" s="65"/>
      <c r="I106" s="5"/>
      <c r="J106" s="63"/>
    </row>
    <row r="107" spans="1:10" ht="15" thickTop="1">
      <c r="A107" s="10"/>
      <c r="B107" s="16" t="s">
        <v>33</v>
      </c>
      <c r="C107" s="53">
        <v>56</v>
      </c>
      <c r="D107" s="21" t="s">
        <v>34</v>
      </c>
      <c r="E107" s="11">
        <v>0</v>
      </c>
      <c r="F107" s="45"/>
      <c r="G107" s="12"/>
      <c r="H107" s="12"/>
      <c r="I107" s="13"/>
      <c r="J107" s="64"/>
    </row>
    <row r="108" spans="1:10" s="80" customFormat="1" ht="14.25">
      <c r="A108" s="73"/>
      <c r="B108" s="74"/>
      <c r="C108" s="75"/>
      <c r="D108" s="76"/>
      <c r="E108" s="77"/>
      <c r="F108" s="78"/>
      <c r="G108" s="79"/>
      <c r="H108" s="79"/>
      <c r="I108" s="77"/>
      <c r="J108" s="79"/>
    </row>
    <row r="109" spans="1:10" ht="14.25">
      <c r="A109" s="67"/>
      <c r="B109" s="68"/>
      <c r="C109" s="69"/>
      <c r="D109" s="70"/>
      <c r="E109" s="71"/>
      <c r="F109" s="72"/>
      <c r="G109" s="12"/>
      <c r="H109" s="12"/>
      <c r="I109" s="71"/>
      <c r="J109" s="12"/>
    </row>
    <row r="110" spans="1:10" ht="14.25">
      <c r="A110" s="6"/>
      <c r="B110" s="17" t="s">
        <v>7</v>
      </c>
      <c r="C110" s="54"/>
      <c r="D110" s="22"/>
      <c r="E110" s="1">
        <f>SUM(E107:E109)</f>
        <v>0</v>
      </c>
      <c r="F110" s="47">
        <f>E110*1.15</f>
        <v>0</v>
      </c>
      <c r="G110" s="9">
        <f>SUM(G107:G109)</f>
        <v>0</v>
      </c>
      <c r="H110" s="9">
        <f>F110+G110</f>
        <v>0</v>
      </c>
      <c r="I110" s="7"/>
      <c r="J110" s="62">
        <f>I110-F110-G110</f>
        <v>0</v>
      </c>
    </row>
    <row r="111" spans="1:10" ht="15" thickBot="1">
      <c r="A111" s="83" t="s">
        <v>131</v>
      </c>
      <c r="B111" s="15"/>
      <c r="C111" s="52"/>
      <c r="D111" s="20"/>
      <c r="E111" s="5"/>
      <c r="F111" s="46"/>
      <c r="G111" s="8"/>
      <c r="H111" s="65"/>
      <c r="I111" s="5"/>
      <c r="J111" s="63"/>
    </row>
    <row r="112" spans="1:10" ht="15" thickTop="1">
      <c r="A112" s="119"/>
      <c r="B112" s="120" t="s">
        <v>130</v>
      </c>
      <c r="C112" s="121">
        <v>50</v>
      </c>
      <c r="D112" s="122" t="s">
        <v>36</v>
      </c>
      <c r="E112" s="123">
        <v>550</v>
      </c>
      <c r="F112" s="124"/>
      <c r="G112" s="125">
        <v>44</v>
      </c>
      <c r="H112" s="125"/>
      <c r="I112" s="126"/>
      <c r="J112" s="127"/>
    </row>
    <row r="113" spans="1:10" ht="14.25">
      <c r="A113" s="10"/>
      <c r="B113" s="16"/>
      <c r="C113" s="53"/>
      <c r="D113" s="21"/>
      <c r="E113" s="11"/>
      <c r="F113" s="45"/>
      <c r="G113" s="12"/>
      <c r="H113" s="12"/>
      <c r="I113" s="13"/>
      <c r="J113" s="64"/>
    </row>
    <row r="114" spans="1:10" ht="14.25">
      <c r="A114" s="67"/>
      <c r="B114" s="68"/>
      <c r="C114" s="69"/>
      <c r="D114" s="70"/>
      <c r="E114" s="71"/>
      <c r="F114" s="72"/>
      <c r="G114" s="12"/>
      <c r="H114" s="12"/>
      <c r="I114" s="71"/>
      <c r="J114" s="12"/>
    </row>
    <row r="115" spans="1:11" ht="14.25">
      <c r="A115" s="6"/>
      <c r="B115" s="17" t="s">
        <v>7</v>
      </c>
      <c r="C115" s="54"/>
      <c r="D115" s="22"/>
      <c r="E115" s="1">
        <f>SUM(E112:E114)</f>
        <v>550</v>
      </c>
      <c r="F115" s="47">
        <f>E115*1.15</f>
        <v>632.5</v>
      </c>
      <c r="G115" s="9">
        <f>SUM(G112:G114)</f>
        <v>44</v>
      </c>
      <c r="H115" s="9">
        <f>F115+G115</f>
        <v>676.5</v>
      </c>
      <c r="I115" s="7">
        <v>670</v>
      </c>
      <c r="J115" s="62">
        <f>I115-F115-G115</f>
        <v>-6.5</v>
      </c>
      <c r="K115" s="4" t="s">
        <v>201</v>
      </c>
    </row>
    <row r="116" spans="1:10" ht="15" thickBot="1">
      <c r="A116" s="83" t="s">
        <v>132</v>
      </c>
      <c r="B116" s="15"/>
      <c r="C116" s="52"/>
      <c r="D116" s="20"/>
      <c r="E116" s="5"/>
      <c r="F116" s="46"/>
      <c r="G116" s="8"/>
      <c r="H116" s="65"/>
      <c r="I116" s="5"/>
      <c r="J116" s="63"/>
    </row>
    <row r="117" spans="1:10" ht="15" thickTop="1">
      <c r="A117" s="10"/>
      <c r="B117" s="16" t="s">
        <v>47</v>
      </c>
      <c r="C117" s="53">
        <v>48</v>
      </c>
      <c r="D117" s="21" t="s">
        <v>32</v>
      </c>
      <c r="E117" s="11">
        <v>0</v>
      </c>
      <c r="F117" s="45"/>
      <c r="G117" s="12"/>
      <c r="H117" s="12"/>
      <c r="I117" s="13"/>
      <c r="J117" s="64"/>
    </row>
    <row r="118" spans="1:10" s="80" customFormat="1" ht="14.25">
      <c r="A118" s="73">
        <v>950</v>
      </c>
      <c r="B118" s="74" t="s">
        <v>133</v>
      </c>
      <c r="C118" s="75">
        <v>48</v>
      </c>
      <c r="D118" s="76" t="s">
        <v>17</v>
      </c>
      <c r="E118" s="77"/>
      <c r="F118" s="78"/>
      <c r="G118" s="79"/>
      <c r="H118" s="79"/>
      <c r="I118" s="77"/>
      <c r="J118" s="79"/>
    </row>
    <row r="119" spans="1:10" ht="14.25">
      <c r="A119" s="67"/>
      <c r="B119" s="68"/>
      <c r="C119" s="69"/>
      <c r="D119" s="70"/>
      <c r="E119" s="71"/>
      <c r="F119" s="72"/>
      <c r="G119" s="12"/>
      <c r="H119" s="12"/>
      <c r="I119" s="71"/>
      <c r="J119" s="12"/>
    </row>
    <row r="120" spans="1:10" ht="14.25">
      <c r="A120" s="6"/>
      <c r="B120" s="17" t="s">
        <v>7</v>
      </c>
      <c r="C120" s="54"/>
      <c r="D120" s="22"/>
      <c r="E120" s="1">
        <f>SUM(E117:E119)</f>
        <v>0</v>
      </c>
      <c r="F120" s="47">
        <f>E120*1.15</f>
        <v>0</v>
      </c>
      <c r="G120" s="9">
        <f>SUM(G117:G119)</f>
        <v>0</v>
      </c>
      <c r="H120" s="9">
        <f>F120+G120</f>
        <v>0</v>
      </c>
      <c r="I120" s="7"/>
      <c r="J120" s="62">
        <f>I120-F120-G120</f>
        <v>0</v>
      </c>
    </row>
    <row r="121" spans="1:10" ht="15" thickBot="1">
      <c r="A121" s="83" t="s">
        <v>134</v>
      </c>
      <c r="B121" s="15"/>
      <c r="C121" s="52"/>
      <c r="D121" s="20"/>
      <c r="E121" s="5"/>
      <c r="F121" s="46"/>
      <c r="G121" s="8"/>
      <c r="H121" s="65"/>
      <c r="I121" s="5"/>
      <c r="J121" s="63"/>
    </row>
    <row r="122" spans="1:10" ht="15" thickTop="1">
      <c r="A122" s="10" t="s">
        <v>121</v>
      </c>
      <c r="B122" s="16" t="s">
        <v>24</v>
      </c>
      <c r="C122" s="53">
        <v>52</v>
      </c>
      <c r="D122" s="21" t="s">
        <v>20</v>
      </c>
      <c r="E122" s="11">
        <v>0</v>
      </c>
      <c r="F122" s="45"/>
      <c r="G122" s="12"/>
      <c r="H122" s="12"/>
      <c r="I122" s="13"/>
      <c r="J122" s="64"/>
    </row>
    <row r="123" spans="1:10" ht="14.25">
      <c r="A123" s="10"/>
      <c r="B123" s="16" t="s">
        <v>21</v>
      </c>
      <c r="C123" s="53">
        <v>52</v>
      </c>
      <c r="D123" s="21" t="s">
        <v>35</v>
      </c>
      <c r="E123" s="11">
        <v>0</v>
      </c>
      <c r="F123" s="45"/>
      <c r="G123" s="12"/>
      <c r="H123" s="12"/>
      <c r="I123" s="13"/>
      <c r="J123" s="64"/>
    </row>
    <row r="124" spans="1:10" ht="14.25">
      <c r="A124" s="67"/>
      <c r="B124" s="68" t="s">
        <v>135</v>
      </c>
      <c r="C124" s="69">
        <v>54</v>
      </c>
      <c r="D124" s="70" t="s">
        <v>51</v>
      </c>
      <c r="E124" s="71">
        <v>0</v>
      </c>
      <c r="F124" s="72"/>
      <c r="G124" s="12"/>
      <c r="H124" s="12"/>
      <c r="I124" s="71"/>
      <c r="J124" s="12"/>
    </row>
    <row r="125" spans="1:10" ht="14.25">
      <c r="A125" s="6"/>
      <c r="B125" s="17" t="s">
        <v>7</v>
      </c>
      <c r="C125" s="54"/>
      <c r="D125" s="22"/>
      <c r="E125" s="1">
        <f>SUM(E122:E124)</f>
        <v>0</v>
      </c>
      <c r="F125" s="47">
        <f>E125*1.15</f>
        <v>0</v>
      </c>
      <c r="G125" s="9">
        <f>SUM(G122:G124)</f>
        <v>0</v>
      </c>
      <c r="H125" s="9">
        <f>F125+G125</f>
        <v>0</v>
      </c>
      <c r="I125" s="7"/>
      <c r="J125" s="136">
        <f>I125-F125-G125</f>
        <v>0</v>
      </c>
    </row>
    <row r="126" spans="1:10" ht="15" thickBot="1">
      <c r="A126" s="83" t="s">
        <v>136</v>
      </c>
      <c r="B126" s="15"/>
      <c r="C126" s="52"/>
      <c r="D126" s="20"/>
      <c r="E126" s="5"/>
      <c r="F126" s="46"/>
      <c r="G126" s="8"/>
      <c r="H126" s="65"/>
      <c r="I126" s="5"/>
      <c r="J126" s="63"/>
    </row>
    <row r="127" spans="1:10" ht="15" thickTop="1">
      <c r="A127" s="10"/>
      <c r="B127" s="16" t="s">
        <v>137</v>
      </c>
      <c r="C127" s="53" t="s">
        <v>59</v>
      </c>
      <c r="D127" s="21" t="s">
        <v>72</v>
      </c>
      <c r="E127" s="11">
        <v>0</v>
      </c>
      <c r="F127" s="45"/>
      <c r="G127" s="12"/>
      <c r="H127" s="12"/>
      <c r="I127" s="13"/>
      <c r="J127" s="64"/>
    </row>
    <row r="128" spans="1:10" s="82" customFormat="1" ht="14.25">
      <c r="A128" s="128" t="s">
        <v>182</v>
      </c>
      <c r="B128" s="129" t="s">
        <v>179</v>
      </c>
      <c r="C128" s="130" t="s">
        <v>183</v>
      </c>
      <c r="D128" s="131" t="s">
        <v>180</v>
      </c>
      <c r="E128" s="132">
        <v>3870</v>
      </c>
      <c r="F128" s="133"/>
      <c r="G128" s="125">
        <v>44</v>
      </c>
      <c r="H128" s="125"/>
      <c r="I128" s="132"/>
      <c r="J128" s="125"/>
    </row>
    <row r="129" spans="1:10" ht="14.25">
      <c r="A129" s="128" t="s">
        <v>182</v>
      </c>
      <c r="B129" s="129" t="s">
        <v>181</v>
      </c>
      <c r="C129" s="130">
        <v>50</v>
      </c>
      <c r="D129" s="131" t="s">
        <v>36</v>
      </c>
      <c r="E129" s="132">
        <v>2150</v>
      </c>
      <c r="F129" s="133"/>
      <c r="G129" s="125">
        <v>44</v>
      </c>
      <c r="H129" s="125"/>
      <c r="I129" s="132"/>
      <c r="J129" s="125"/>
    </row>
    <row r="130" spans="1:10" ht="14.25">
      <c r="A130" s="6"/>
      <c r="B130" s="17" t="s">
        <v>7</v>
      </c>
      <c r="C130" s="54"/>
      <c r="D130" s="22"/>
      <c r="E130" s="1">
        <f>SUM(E127:E129)</f>
        <v>6020</v>
      </c>
      <c r="F130" s="47">
        <f>E130*1.12</f>
        <v>6742.400000000001</v>
      </c>
      <c r="G130" s="9">
        <f>SUM(G127:G129)</f>
        <v>88</v>
      </c>
      <c r="H130" s="9">
        <f>F130+G130</f>
        <v>6830.400000000001</v>
      </c>
      <c r="I130" s="7">
        <v>6812.4</v>
      </c>
      <c r="J130" s="62">
        <f>I130-F130-G130</f>
        <v>-18.00000000000091</v>
      </c>
    </row>
    <row r="131" spans="1:10" ht="15" thickBot="1">
      <c r="A131" s="83" t="s">
        <v>140</v>
      </c>
      <c r="B131" s="15"/>
      <c r="C131" s="52"/>
      <c r="D131" s="20"/>
      <c r="E131" s="5"/>
      <c r="F131" s="46"/>
      <c r="G131" s="8"/>
      <c r="H131" s="65"/>
      <c r="I131" s="5"/>
      <c r="J131" s="63"/>
    </row>
    <row r="132" spans="1:10" ht="15" thickTop="1">
      <c r="A132" s="119"/>
      <c r="B132" s="120" t="s">
        <v>185</v>
      </c>
      <c r="C132" s="121">
        <v>46</v>
      </c>
      <c r="D132" s="122" t="s">
        <v>141</v>
      </c>
      <c r="E132" s="123">
        <v>1050</v>
      </c>
      <c r="F132" s="124"/>
      <c r="G132" s="125">
        <v>44</v>
      </c>
      <c r="H132" s="125"/>
      <c r="I132" s="126"/>
      <c r="J132" s="127"/>
    </row>
    <row r="133" spans="1:10" s="82" customFormat="1" ht="14.25">
      <c r="A133" s="128"/>
      <c r="B133" s="129" t="s">
        <v>142</v>
      </c>
      <c r="C133" s="130">
        <v>48</v>
      </c>
      <c r="D133" s="131" t="s">
        <v>143</v>
      </c>
      <c r="E133" s="132">
        <v>750</v>
      </c>
      <c r="F133" s="133"/>
      <c r="G133" s="125">
        <v>44</v>
      </c>
      <c r="H133" s="125"/>
      <c r="I133" s="132"/>
      <c r="J133" s="125"/>
    </row>
    <row r="134" spans="1:10" ht="14.25">
      <c r="A134" s="119"/>
      <c r="B134" s="120" t="s">
        <v>113</v>
      </c>
      <c r="C134" s="121">
        <v>48</v>
      </c>
      <c r="D134" s="122" t="s">
        <v>151</v>
      </c>
      <c r="E134" s="123">
        <v>2150</v>
      </c>
      <c r="F134" s="124"/>
      <c r="G134" s="125">
        <v>44</v>
      </c>
      <c r="H134" s="125"/>
      <c r="I134" s="126"/>
      <c r="J134" s="127"/>
    </row>
    <row r="135" spans="1:10" ht="14.25">
      <c r="A135" s="6"/>
      <c r="B135" s="17" t="s">
        <v>7</v>
      </c>
      <c r="C135" s="54"/>
      <c r="D135" s="22"/>
      <c r="E135" s="1">
        <f>SUM(E132:E134)</f>
        <v>3950</v>
      </c>
      <c r="F135" s="47">
        <f>E135*1.15</f>
        <v>4542.5</v>
      </c>
      <c r="G135" s="9">
        <f>SUM(G132:G134)</f>
        <v>132</v>
      </c>
      <c r="H135" s="9">
        <f>F135+G135</f>
        <v>4674.5</v>
      </c>
      <c r="I135" s="7">
        <v>4650</v>
      </c>
      <c r="J135" s="62">
        <f>I135-F135-G135</f>
        <v>-24.5</v>
      </c>
    </row>
    <row r="136" spans="1:10" ht="15" thickBot="1">
      <c r="A136" s="83" t="s">
        <v>145</v>
      </c>
      <c r="B136" s="15"/>
      <c r="C136" s="52"/>
      <c r="D136" s="20"/>
      <c r="E136" s="5"/>
      <c r="F136" s="46"/>
      <c r="G136" s="8"/>
      <c r="H136" s="65"/>
      <c r="I136" s="5"/>
      <c r="J136" s="63"/>
    </row>
    <row r="137" spans="1:10" s="82" customFormat="1" ht="15" thickTop="1">
      <c r="A137" s="128"/>
      <c r="B137" s="129" t="s">
        <v>58</v>
      </c>
      <c r="C137" s="130">
        <v>48</v>
      </c>
      <c r="D137" s="131" t="s">
        <v>36</v>
      </c>
      <c r="E137" s="132">
        <v>550</v>
      </c>
      <c r="F137" s="133"/>
      <c r="G137" s="125">
        <v>44</v>
      </c>
      <c r="H137" s="125"/>
      <c r="I137" s="132"/>
      <c r="J137" s="125"/>
    </row>
    <row r="138" spans="1:10" ht="14.25">
      <c r="A138" s="67"/>
      <c r="B138" s="68"/>
      <c r="C138" s="69"/>
      <c r="D138" s="70"/>
      <c r="E138" s="71"/>
      <c r="F138" s="72"/>
      <c r="G138" s="12"/>
      <c r="H138" s="12"/>
      <c r="I138" s="71"/>
      <c r="J138" s="12"/>
    </row>
    <row r="139" spans="1:10" ht="14.25">
      <c r="A139" s="6"/>
      <c r="B139" s="17" t="s">
        <v>7</v>
      </c>
      <c r="C139" s="54"/>
      <c r="D139" s="22"/>
      <c r="E139" s="1">
        <f>SUM(E137:E138)</f>
        <v>550</v>
      </c>
      <c r="F139" s="47">
        <f>E139*1.15</f>
        <v>632.5</v>
      </c>
      <c r="G139" s="9">
        <f>SUM(G137:G138)</f>
        <v>44</v>
      </c>
      <c r="H139" s="9">
        <f>F139+G139</f>
        <v>676.5</v>
      </c>
      <c r="I139" s="7">
        <v>670</v>
      </c>
      <c r="J139" s="62">
        <f>I139-F139-G139</f>
        <v>-6.5</v>
      </c>
    </row>
    <row r="140" spans="1:10" ht="15" thickBot="1">
      <c r="A140" s="83" t="s">
        <v>146</v>
      </c>
      <c r="B140" s="15"/>
      <c r="C140" s="52"/>
      <c r="D140" s="20"/>
      <c r="E140" s="5"/>
      <c r="F140" s="46"/>
      <c r="G140" s="8"/>
      <c r="H140" s="65"/>
      <c r="I140" s="5"/>
      <c r="J140" s="63"/>
    </row>
    <row r="141" spans="1:10" ht="15" thickTop="1">
      <c r="A141" s="10"/>
      <c r="B141" s="16" t="s">
        <v>147</v>
      </c>
      <c r="C141" s="53" t="s">
        <v>53</v>
      </c>
      <c r="D141" s="21" t="s">
        <v>148</v>
      </c>
      <c r="E141" s="11">
        <v>0</v>
      </c>
      <c r="F141" s="45"/>
      <c r="G141" s="12"/>
      <c r="H141" s="12"/>
      <c r="I141" s="13"/>
      <c r="J141" s="64"/>
    </row>
    <row r="142" spans="1:10" ht="14.25">
      <c r="A142" s="10"/>
      <c r="B142" s="16"/>
      <c r="C142" s="53"/>
      <c r="D142" s="21"/>
      <c r="E142" s="11"/>
      <c r="F142" s="45"/>
      <c r="G142" s="12"/>
      <c r="H142" s="12"/>
      <c r="I142" s="13"/>
      <c r="J142" s="64"/>
    </row>
    <row r="143" spans="1:10" ht="14.25">
      <c r="A143" s="67"/>
      <c r="B143" s="68"/>
      <c r="C143" s="69"/>
      <c r="D143" s="70"/>
      <c r="E143" s="71"/>
      <c r="F143" s="72"/>
      <c r="G143" s="12"/>
      <c r="H143" s="12"/>
      <c r="I143" s="71"/>
      <c r="J143" s="12"/>
    </row>
    <row r="144" spans="1:10" ht="14.25">
      <c r="A144" s="6"/>
      <c r="B144" s="17" t="s">
        <v>7</v>
      </c>
      <c r="C144" s="54"/>
      <c r="D144" s="22"/>
      <c r="E144" s="1">
        <f>SUM(E141:E143)</f>
        <v>0</v>
      </c>
      <c r="F144" s="47">
        <f>E144*1.15</f>
        <v>0</v>
      </c>
      <c r="G144" s="9">
        <f>SUM(G141:G143)</f>
        <v>0</v>
      </c>
      <c r="H144" s="9">
        <f>F144+G144</f>
        <v>0</v>
      </c>
      <c r="I144" s="7"/>
      <c r="J144" s="62">
        <f>I144-F144-G144</f>
        <v>0</v>
      </c>
    </row>
    <row r="145" spans="1:10" ht="15" thickBot="1">
      <c r="A145" s="83" t="s">
        <v>149</v>
      </c>
      <c r="B145" s="15"/>
      <c r="C145" s="52"/>
      <c r="D145" s="20"/>
      <c r="E145" s="5"/>
      <c r="F145" s="46"/>
      <c r="G145" s="8"/>
      <c r="H145" s="65"/>
      <c r="I145" s="5"/>
      <c r="J145" s="63"/>
    </row>
    <row r="146" spans="1:10" ht="15" thickTop="1">
      <c r="A146" s="10"/>
      <c r="B146" s="16" t="s">
        <v>150</v>
      </c>
      <c r="C146" s="53" t="s">
        <v>26</v>
      </c>
      <c r="D146" s="21" t="s">
        <v>44</v>
      </c>
      <c r="E146" s="11">
        <v>0</v>
      </c>
      <c r="F146" s="45"/>
      <c r="G146" s="12"/>
      <c r="H146" s="12"/>
      <c r="I146" s="13"/>
      <c r="J146" s="64"/>
    </row>
    <row r="147" spans="1:10" ht="14.25">
      <c r="A147" s="10"/>
      <c r="B147" s="16"/>
      <c r="C147" s="53"/>
      <c r="D147" s="21"/>
      <c r="E147" s="11"/>
      <c r="F147" s="45"/>
      <c r="G147" s="12"/>
      <c r="H147" s="12"/>
      <c r="I147" s="13"/>
      <c r="J147" s="64"/>
    </row>
    <row r="148" spans="1:10" ht="14.25">
      <c r="A148" s="67"/>
      <c r="B148" s="68"/>
      <c r="C148" s="69"/>
      <c r="D148" s="70"/>
      <c r="E148" s="71"/>
      <c r="F148" s="72"/>
      <c r="G148" s="12"/>
      <c r="H148" s="12"/>
      <c r="I148" s="71"/>
      <c r="J148" s="12"/>
    </row>
    <row r="149" spans="1:10" ht="14.25">
      <c r="A149" s="6"/>
      <c r="B149" s="17" t="s">
        <v>7</v>
      </c>
      <c r="C149" s="54"/>
      <c r="D149" s="22"/>
      <c r="E149" s="1">
        <f>SUM(E146:E148)</f>
        <v>0</v>
      </c>
      <c r="F149" s="47">
        <f>E149*1.15</f>
        <v>0</v>
      </c>
      <c r="G149" s="9">
        <f>SUM(G146:G148)</f>
        <v>0</v>
      </c>
      <c r="H149" s="9">
        <f>F149+G149</f>
        <v>0</v>
      </c>
      <c r="I149" s="7"/>
      <c r="J149" s="62">
        <f>I149-F149-G149</f>
        <v>0</v>
      </c>
    </row>
    <row r="150" spans="1:10" ht="15" thickBot="1">
      <c r="A150" s="83" t="s">
        <v>152</v>
      </c>
      <c r="B150" s="15"/>
      <c r="C150" s="52"/>
      <c r="D150" s="20"/>
      <c r="E150" s="5"/>
      <c r="F150" s="46"/>
      <c r="G150" s="8"/>
      <c r="H150" s="65"/>
      <c r="I150" s="5"/>
      <c r="J150" s="63"/>
    </row>
    <row r="151" spans="1:10" ht="15" thickTop="1">
      <c r="A151" s="10" t="s">
        <v>172</v>
      </c>
      <c r="B151" s="16" t="s">
        <v>153</v>
      </c>
      <c r="C151" s="53" t="s">
        <v>26</v>
      </c>
      <c r="D151" s="21" t="s">
        <v>171</v>
      </c>
      <c r="E151" s="11">
        <v>0</v>
      </c>
      <c r="F151" s="45"/>
      <c r="G151" s="12">
        <v>50</v>
      </c>
      <c r="H151" s="12"/>
      <c r="I151" s="13"/>
      <c r="J151" s="64"/>
    </row>
    <row r="152" spans="1:10" s="82" customFormat="1" ht="14.25">
      <c r="A152" s="67"/>
      <c r="B152" s="68" t="s">
        <v>39</v>
      </c>
      <c r="C152" s="69">
        <v>42</v>
      </c>
      <c r="D152" s="70" t="s">
        <v>40</v>
      </c>
      <c r="E152" s="71">
        <v>0</v>
      </c>
      <c r="F152" s="72"/>
      <c r="G152" s="12"/>
      <c r="H152" s="12"/>
      <c r="I152" s="71"/>
      <c r="J152" s="12"/>
    </row>
    <row r="153" spans="1:10" ht="14.25">
      <c r="A153" s="67"/>
      <c r="B153" s="68"/>
      <c r="C153" s="69"/>
      <c r="D153" s="70"/>
      <c r="E153" s="71"/>
      <c r="F153" s="72"/>
      <c r="G153" s="12"/>
      <c r="H153" s="12"/>
      <c r="I153" s="71"/>
      <c r="J153" s="12"/>
    </row>
    <row r="154" spans="1:10" ht="14.25">
      <c r="A154" s="6"/>
      <c r="B154" s="17" t="s">
        <v>7</v>
      </c>
      <c r="C154" s="54"/>
      <c r="D154" s="22"/>
      <c r="E154" s="1">
        <f>SUM(E151:E153)</f>
        <v>0</v>
      </c>
      <c r="F154" s="47">
        <f>E154*1.15</f>
        <v>0</v>
      </c>
      <c r="G154" s="9">
        <f>SUM(G151:G153)</f>
        <v>50</v>
      </c>
      <c r="H154" s="9">
        <f>F154+G154</f>
        <v>50</v>
      </c>
      <c r="I154" s="7"/>
      <c r="J154" s="62">
        <f>I154-F154-G154</f>
        <v>-50</v>
      </c>
    </row>
    <row r="155" spans="1:10" ht="30" customHeight="1" thickBot="1">
      <c r="A155" s="93"/>
      <c r="B155" s="94"/>
      <c r="C155" s="95"/>
      <c r="D155" s="96" t="s">
        <v>174</v>
      </c>
      <c r="E155" s="93"/>
      <c r="F155" s="97"/>
      <c r="G155" s="98"/>
      <c r="H155" s="99"/>
      <c r="I155" s="93"/>
      <c r="J155" s="100"/>
    </row>
    <row r="156" spans="1:10" ht="15" thickBot="1" thickTop="1">
      <c r="A156" s="83" t="s">
        <v>128</v>
      </c>
      <c r="B156" s="15"/>
      <c r="C156" s="52"/>
      <c r="D156" s="20"/>
      <c r="E156" s="5"/>
      <c r="F156" s="46"/>
      <c r="G156" s="8"/>
      <c r="H156" s="65"/>
      <c r="I156" s="5"/>
      <c r="J156" s="63"/>
    </row>
    <row r="157" spans="1:10" ht="15" thickTop="1">
      <c r="A157" s="10"/>
      <c r="B157" s="16" t="s">
        <v>175</v>
      </c>
      <c r="C157" s="53" t="s">
        <v>26</v>
      </c>
      <c r="D157" s="21" t="s">
        <v>176</v>
      </c>
      <c r="E157" s="11">
        <v>0</v>
      </c>
      <c r="F157" s="45"/>
      <c r="G157" s="12"/>
      <c r="H157" s="12"/>
      <c r="I157" s="13"/>
      <c r="J157" s="64"/>
    </row>
    <row r="158" spans="1:10" ht="14.25">
      <c r="A158" s="10"/>
      <c r="B158" s="16"/>
      <c r="C158" s="53"/>
      <c r="D158" s="21"/>
      <c r="E158" s="11"/>
      <c r="F158" s="45"/>
      <c r="G158" s="12"/>
      <c r="H158" s="12"/>
      <c r="I158" s="13"/>
      <c r="J158" s="64"/>
    </row>
    <row r="159" spans="1:10" ht="14.25">
      <c r="A159" s="67"/>
      <c r="B159" s="68"/>
      <c r="C159" s="69"/>
      <c r="D159" s="70"/>
      <c r="E159" s="71"/>
      <c r="F159" s="72"/>
      <c r="G159" s="12"/>
      <c r="H159" s="12"/>
      <c r="I159" s="71"/>
      <c r="J159" s="12"/>
    </row>
    <row r="160" spans="1:10" ht="14.25">
      <c r="A160" s="6"/>
      <c r="B160" s="17" t="s">
        <v>7</v>
      </c>
      <c r="C160" s="54"/>
      <c r="D160" s="22"/>
      <c r="E160" s="1">
        <f>SUM(E157:E159)</f>
        <v>0</v>
      </c>
      <c r="F160" s="47">
        <f>E160*1.15</f>
        <v>0</v>
      </c>
      <c r="G160" s="9">
        <f>SUM(G157:G159)</f>
        <v>0</v>
      </c>
      <c r="H160" s="9">
        <f>F160+G160</f>
        <v>0</v>
      </c>
      <c r="I160" s="7"/>
      <c r="J160" s="62">
        <f>I160-F160-G160</f>
        <v>0</v>
      </c>
    </row>
    <row r="161" spans="1:10" ht="15" thickBot="1">
      <c r="A161" s="83" t="s">
        <v>177</v>
      </c>
      <c r="B161" s="15"/>
      <c r="C161" s="52"/>
      <c r="D161" s="20"/>
      <c r="E161" s="5"/>
      <c r="F161" s="46"/>
      <c r="G161" s="8"/>
      <c r="H161" s="65"/>
      <c r="I161" s="5"/>
      <c r="J161" s="63"/>
    </row>
    <row r="162" spans="1:10" ht="15" thickTop="1">
      <c r="A162" s="10"/>
      <c r="B162" s="16" t="s">
        <v>113</v>
      </c>
      <c r="C162" s="53">
        <v>48</v>
      </c>
      <c r="D162" s="21" t="s">
        <v>178</v>
      </c>
      <c r="E162" s="11">
        <v>0</v>
      </c>
      <c r="F162" s="45"/>
      <c r="G162" s="12"/>
      <c r="H162" s="12"/>
      <c r="I162" s="13"/>
      <c r="J162" s="64"/>
    </row>
    <row r="163" spans="1:10" ht="14.25">
      <c r="A163" s="10"/>
      <c r="B163" s="16"/>
      <c r="C163" s="53"/>
      <c r="D163" s="21"/>
      <c r="E163" s="11"/>
      <c r="F163" s="45"/>
      <c r="G163" s="12"/>
      <c r="H163" s="12"/>
      <c r="I163" s="13"/>
      <c r="J163" s="64"/>
    </row>
    <row r="164" spans="1:10" ht="14.25">
      <c r="A164" s="67"/>
      <c r="B164" s="68"/>
      <c r="C164" s="69"/>
      <c r="D164" s="70"/>
      <c r="E164" s="71"/>
      <c r="F164" s="72"/>
      <c r="G164" s="12"/>
      <c r="H164" s="12"/>
      <c r="I164" s="71"/>
      <c r="J164" s="12"/>
    </row>
    <row r="165" spans="1:10" ht="14.25">
      <c r="A165" s="6"/>
      <c r="B165" s="17" t="s">
        <v>7</v>
      </c>
      <c r="C165" s="54"/>
      <c r="D165" s="22"/>
      <c r="E165" s="1">
        <f>SUM(E162:E164)</f>
        <v>0</v>
      </c>
      <c r="F165" s="47">
        <f>E165*1.15</f>
        <v>0</v>
      </c>
      <c r="G165" s="9">
        <f>SUM(G162:G164)</f>
        <v>0</v>
      </c>
      <c r="H165" s="9">
        <f>F165+G165</f>
        <v>0</v>
      </c>
      <c r="I165" s="7"/>
      <c r="J165" s="62">
        <f>I165-F165-G165</f>
        <v>0</v>
      </c>
    </row>
    <row r="166" spans="1:10" ht="15" thickBot="1">
      <c r="A166" s="83"/>
      <c r="B166" s="15"/>
      <c r="C166" s="52"/>
      <c r="D166" s="20"/>
      <c r="E166" s="5"/>
      <c r="F166" s="46"/>
      <c r="G166" s="8"/>
      <c r="H166" s="65"/>
      <c r="I166" s="5"/>
      <c r="J166" s="63"/>
    </row>
    <row r="167" spans="1:10" ht="15" thickTop="1">
      <c r="A167" s="10"/>
      <c r="B167" s="16"/>
      <c r="C167" s="53"/>
      <c r="D167" s="21"/>
      <c r="E167" s="11"/>
      <c r="F167" s="45"/>
      <c r="G167" s="12"/>
      <c r="H167" s="12"/>
      <c r="I167" s="13"/>
      <c r="J167" s="64"/>
    </row>
    <row r="168" spans="1:10" ht="14.25">
      <c r="A168" s="10"/>
      <c r="B168" s="16"/>
      <c r="C168" s="53"/>
      <c r="D168" s="21"/>
      <c r="E168" s="11"/>
      <c r="F168" s="45"/>
      <c r="G168" s="12"/>
      <c r="H168" s="12"/>
      <c r="I168" s="13"/>
      <c r="J168" s="64"/>
    </row>
    <row r="169" spans="1:10" ht="14.25">
      <c r="A169" s="67"/>
      <c r="B169" s="68"/>
      <c r="C169" s="69"/>
      <c r="D169" s="70"/>
      <c r="E169" s="71"/>
      <c r="F169" s="72"/>
      <c r="G169" s="12"/>
      <c r="H169" s="12"/>
      <c r="I169" s="71"/>
      <c r="J169" s="12"/>
    </row>
    <row r="170" spans="1:10" ht="14.25">
      <c r="A170" s="6"/>
      <c r="B170" s="17" t="s">
        <v>7</v>
      </c>
      <c r="C170" s="54"/>
      <c r="D170" s="22"/>
      <c r="E170" s="1">
        <f>SUM(E167:E169)</f>
        <v>0</v>
      </c>
      <c r="F170" s="47">
        <f>E170*1.15</f>
        <v>0</v>
      </c>
      <c r="G170" s="9">
        <f>SUM(G167:G169)</f>
        <v>0</v>
      </c>
      <c r="H170" s="9">
        <f>F170+G170</f>
        <v>0</v>
      </c>
      <c r="I170" s="7"/>
      <c r="J170" s="62">
        <f>I170-F170-G170</f>
        <v>0</v>
      </c>
    </row>
    <row r="171" spans="1:10" ht="15" thickBot="1">
      <c r="A171" s="83"/>
      <c r="B171" s="15"/>
      <c r="C171" s="52"/>
      <c r="D171" s="20"/>
      <c r="E171" s="5"/>
      <c r="F171" s="46"/>
      <c r="G171" s="8"/>
      <c r="H171" s="65"/>
      <c r="I171" s="5"/>
      <c r="J171" s="63"/>
    </row>
    <row r="172" spans="1:10" ht="15" thickTop="1">
      <c r="A172" s="10"/>
      <c r="B172" s="16"/>
      <c r="C172" s="53"/>
      <c r="D172" s="21"/>
      <c r="E172" s="11"/>
      <c r="F172" s="45"/>
      <c r="G172" s="12"/>
      <c r="H172" s="12"/>
      <c r="I172" s="13"/>
      <c r="J172" s="64"/>
    </row>
    <row r="173" spans="1:10" ht="14.25">
      <c r="A173" s="10"/>
      <c r="B173" s="16"/>
      <c r="C173" s="53"/>
      <c r="D173" s="21"/>
      <c r="E173" s="11"/>
      <c r="F173" s="45"/>
      <c r="G173" s="12"/>
      <c r="H173" s="12"/>
      <c r="I173" s="13"/>
      <c r="J173" s="64"/>
    </row>
    <row r="174" spans="1:10" ht="14.25">
      <c r="A174" s="67"/>
      <c r="B174" s="68"/>
      <c r="C174" s="69"/>
      <c r="D174" s="70"/>
      <c r="E174" s="71"/>
      <c r="F174" s="72"/>
      <c r="G174" s="12"/>
      <c r="H174" s="12"/>
      <c r="I174" s="71"/>
      <c r="J174" s="12"/>
    </row>
    <row r="175" spans="1:10" ht="14.25">
      <c r="A175" s="6"/>
      <c r="B175" s="17" t="s">
        <v>7</v>
      </c>
      <c r="C175" s="54"/>
      <c r="D175" s="22"/>
      <c r="E175" s="1">
        <f>SUM(E172:E174)</f>
        <v>0</v>
      </c>
      <c r="F175" s="47">
        <f>E175*1.15</f>
        <v>0</v>
      </c>
      <c r="G175" s="9">
        <f>SUM(G172:G174)</f>
        <v>0</v>
      </c>
      <c r="H175" s="9">
        <f>F175+G175</f>
        <v>0</v>
      </c>
      <c r="I175" s="7"/>
      <c r="J175" s="62">
        <f>I175-F175-G175</f>
        <v>0</v>
      </c>
    </row>
    <row r="176" spans="1:10" ht="15" thickBot="1">
      <c r="A176" s="83"/>
      <c r="B176" s="15"/>
      <c r="C176" s="52"/>
      <c r="D176" s="20"/>
      <c r="E176" s="5"/>
      <c r="F176" s="46"/>
      <c r="G176" s="8"/>
      <c r="H176" s="65"/>
      <c r="I176" s="5"/>
      <c r="J176" s="63"/>
    </row>
    <row r="177" spans="1:10" ht="15" thickTop="1">
      <c r="A177" s="10"/>
      <c r="B177" s="16"/>
      <c r="C177" s="53"/>
      <c r="D177" s="21"/>
      <c r="E177" s="11"/>
      <c r="F177" s="45"/>
      <c r="G177" s="12"/>
      <c r="H177" s="12"/>
      <c r="I177" s="13"/>
      <c r="J177" s="64"/>
    </row>
    <row r="178" spans="1:10" ht="14.25">
      <c r="A178" s="10"/>
      <c r="B178" s="16"/>
      <c r="C178" s="53"/>
      <c r="D178" s="21"/>
      <c r="E178" s="11"/>
      <c r="F178" s="45"/>
      <c r="G178" s="12"/>
      <c r="H178" s="12"/>
      <c r="I178" s="13"/>
      <c r="J178" s="64"/>
    </row>
    <row r="179" spans="1:10" ht="14.25">
      <c r="A179" s="67"/>
      <c r="B179" s="68"/>
      <c r="C179" s="69"/>
      <c r="D179" s="70"/>
      <c r="E179" s="71"/>
      <c r="F179" s="72"/>
      <c r="G179" s="12"/>
      <c r="H179" s="12"/>
      <c r="I179" s="71"/>
      <c r="J179" s="12"/>
    </row>
    <row r="180" spans="1:10" ht="14.25">
      <c r="A180" s="6"/>
      <c r="B180" s="17" t="s">
        <v>7</v>
      </c>
      <c r="C180" s="54"/>
      <c r="D180" s="22"/>
      <c r="E180" s="1">
        <f>SUM(E177:E179)</f>
        <v>0</v>
      </c>
      <c r="F180" s="47">
        <f>E180*1.15</f>
        <v>0</v>
      </c>
      <c r="G180" s="9">
        <f>SUM(G177:G179)</f>
        <v>0</v>
      </c>
      <c r="H180" s="9">
        <f>F180+G180</f>
        <v>0</v>
      </c>
      <c r="I180" s="7"/>
      <c r="J180" s="62">
        <f>I180-F180-G180</f>
        <v>0</v>
      </c>
    </row>
    <row r="181" spans="1:10" ht="15" thickBot="1">
      <c r="A181" s="83"/>
      <c r="B181" s="15"/>
      <c r="C181" s="52"/>
      <c r="D181" s="20"/>
      <c r="E181" s="5"/>
      <c r="F181" s="46"/>
      <c r="G181" s="8"/>
      <c r="H181" s="65"/>
      <c r="I181" s="5"/>
      <c r="J181" s="63"/>
    </row>
    <row r="182" spans="1:10" ht="15" thickTop="1">
      <c r="A182" s="10"/>
      <c r="B182" s="16"/>
      <c r="C182" s="53"/>
      <c r="D182" s="21"/>
      <c r="E182" s="11"/>
      <c r="F182" s="45"/>
      <c r="G182" s="12"/>
      <c r="H182" s="12"/>
      <c r="I182" s="13"/>
      <c r="J182" s="64"/>
    </row>
    <row r="183" spans="1:10" ht="14.25">
      <c r="A183" s="10"/>
      <c r="B183" s="16"/>
      <c r="C183" s="53"/>
      <c r="D183" s="21"/>
      <c r="E183" s="11"/>
      <c r="F183" s="45"/>
      <c r="G183" s="12"/>
      <c r="H183" s="12"/>
      <c r="I183" s="13"/>
      <c r="J183" s="64"/>
    </row>
    <row r="184" spans="1:10" ht="14.25">
      <c r="A184" s="67"/>
      <c r="B184" s="68"/>
      <c r="C184" s="69"/>
      <c r="D184" s="70"/>
      <c r="E184" s="71"/>
      <c r="F184" s="72"/>
      <c r="G184" s="12"/>
      <c r="H184" s="12"/>
      <c r="I184" s="71"/>
      <c r="J184" s="12"/>
    </row>
    <row r="185" spans="1:10" ht="14.25">
      <c r="A185" s="6"/>
      <c r="B185" s="17" t="s">
        <v>7</v>
      </c>
      <c r="C185" s="54"/>
      <c r="D185" s="22"/>
      <c r="E185" s="1">
        <f>SUM(E182:E184)</f>
        <v>0</v>
      </c>
      <c r="F185" s="47">
        <f>E185*1.15</f>
        <v>0</v>
      </c>
      <c r="G185" s="9">
        <f>SUM(G182:G184)</f>
        <v>0</v>
      </c>
      <c r="H185" s="9">
        <f>F185+G185</f>
        <v>0</v>
      </c>
      <c r="I185" s="7"/>
      <c r="J185" s="62">
        <f>I185-F185-G185</f>
        <v>0</v>
      </c>
    </row>
    <row r="186" spans="1:10" ht="15" thickBot="1">
      <c r="A186" s="83"/>
      <c r="B186" s="15"/>
      <c r="C186" s="52"/>
      <c r="D186" s="20"/>
      <c r="E186" s="5"/>
      <c r="F186" s="46"/>
      <c r="G186" s="8"/>
      <c r="H186" s="65"/>
      <c r="I186" s="5"/>
      <c r="J186" s="63"/>
    </row>
    <row r="187" spans="1:10" ht="15" thickTop="1">
      <c r="A187" s="10"/>
      <c r="B187" s="16"/>
      <c r="C187" s="53"/>
      <c r="D187" s="21"/>
      <c r="E187" s="11"/>
      <c r="F187" s="45"/>
      <c r="G187" s="12"/>
      <c r="H187" s="12"/>
      <c r="I187" s="13"/>
      <c r="J187" s="64"/>
    </row>
    <row r="188" spans="1:10" ht="14.25">
      <c r="A188" s="10"/>
      <c r="B188" s="16"/>
      <c r="C188" s="53"/>
      <c r="D188" s="21"/>
      <c r="E188" s="11"/>
      <c r="F188" s="45"/>
      <c r="G188" s="12"/>
      <c r="H188" s="12"/>
      <c r="I188" s="13"/>
      <c r="J188" s="64"/>
    </row>
    <row r="189" spans="1:10" ht="14.25">
      <c r="A189" s="67"/>
      <c r="B189" s="68"/>
      <c r="C189" s="69"/>
      <c r="D189" s="70"/>
      <c r="E189" s="71"/>
      <c r="F189" s="72"/>
      <c r="G189" s="12"/>
      <c r="H189" s="12"/>
      <c r="I189" s="71"/>
      <c r="J189" s="12"/>
    </row>
    <row r="190" spans="1:10" ht="14.25">
      <c r="A190" s="6"/>
      <c r="B190" s="17" t="s">
        <v>7</v>
      </c>
      <c r="C190" s="54"/>
      <c r="D190" s="22"/>
      <c r="E190" s="1">
        <f>SUM(E187:E189)</f>
        <v>0</v>
      </c>
      <c r="F190" s="47">
        <f>E190*1.15</f>
        <v>0</v>
      </c>
      <c r="G190" s="9">
        <f>SUM(G187:G189)</f>
        <v>0</v>
      </c>
      <c r="H190" s="9">
        <f>F190+G190</f>
        <v>0</v>
      </c>
      <c r="I190" s="7"/>
      <c r="J190" s="62">
        <f>I190-F190-G190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58">
      <selection activeCell="B69" sqref="B69"/>
    </sheetView>
  </sheetViews>
  <sheetFormatPr defaultColWidth="9.140625" defaultRowHeight="15"/>
  <cols>
    <col min="1" max="1" width="8.8515625" style="134" customWidth="1"/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1:8" s="4" customFormat="1" ht="14.25">
      <c r="A2" s="134"/>
      <c r="B2" s="30" t="s">
        <v>50</v>
      </c>
      <c r="C2" s="31" t="s">
        <v>74</v>
      </c>
      <c r="D2" s="31"/>
      <c r="E2" s="32"/>
      <c r="F2" s="33" t="s">
        <v>29</v>
      </c>
      <c r="G2" s="34">
        <v>450</v>
      </c>
      <c r="H2" s="10" t="s">
        <v>127</v>
      </c>
    </row>
    <row r="3" spans="1:8" s="4" customFormat="1" ht="14.25">
      <c r="A3" s="135"/>
      <c r="B3" s="101" t="s">
        <v>55</v>
      </c>
      <c r="C3" s="102" t="s">
        <v>57</v>
      </c>
      <c r="D3" s="102" t="s">
        <v>17</v>
      </c>
      <c r="E3" s="103"/>
      <c r="F3" s="104" t="s">
        <v>154</v>
      </c>
      <c r="G3" s="105">
        <v>950</v>
      </c>
      <c r="H3" s="10" t="s">
        <v>77</v>
      </c>
    </row>
    <row r="4" spans="1:8" s="4" customFormat="1" ht="14.25">
      <c r="A4" s="134"/>
      <c r="B4" s="30" t="s">
        <v>147</v>
      </c>
      <c r="C4" s="31" t="s">
        <v>75</v>
      </c>
      <c r="D4" s="31" t="s">
        <v>169</v>
      </c>
      <c r="E4" s="32"/>
      <c r="F4" s="33" t="s">
        <v>53</v>
      </c>
      <c r="G4" s="34">
        <v>950</v>
      </c>
      <c r="H4" s="10" t="s">
        <v>146</v>
      </c>
    </row>
    <row r="5" spans="1:8" s="4" customFormat="1" ht="14.25">
      <c r="A5" s="134"/>
      <c r="B5" s="30" t="s">
        <v>129</v>
      </c>
      <c r="C5" s="31" t="s">
        <v>107</v>
      </c>
      <c r="D5" s="31"/>
      <c r="E5" s="32"/>
      <c r="F5" s="33" t="s">
        <v>63</v>
      </c>
      <c r="G5" s="34">
        <v>1150</v>
      </c>
      <c r="H5" s="10" t="s">
        <v>128</v>
      </c>
    </row>
    <row r="6" spans="1:8" s="4" customFormat="1" ht="14.25">
      <c r="A6" s="134"/>
      <c r="B6" s="30" t="s">
        <v>95</v>
      </c>
      <c r="C6" s="31" t="s">
        <v>71</v>
      </c>
      <c r="D6" s="31"/>
      <c r="E6" s="32"/>
      <c r="F6" s="33" t="s">
        <v>56</v>
      </c>
      <c r="G6" s="34">
        <v>1250</v>
      </c>
      <c r="H6" s="10" t="s">
        <v>54</v>
      </c>
    </row>
    <row r="7" spans="1:8" s="4" customFormat="1" ht="14.25">
      <c r="A7" s="134"/>
      <c r="B7" s="30" t="s">
        <v>137</v>
      </c>
      <c r="C7" s="31" t="s">
        <v>72</v>
      </c>
      <c r="D7" s="31"/>
      <c r="E7" s="32"/>
      <c r="F7" s="84" t="s">
        <v>59</v>
      </c>
      <c r="G7" s="34">
        <v>2150</v>
      </c>
      <c r="H7" s="42" t="s">
        <v>136</v>
      </c>
    </row>
    <row r="8" spans="1:8" s="4" customFormat="1" ht="15" thickBot="1">
      <c r="A8" s="135"/>
      <c r="B8" s="25" t="s">
        <v>61</v>
      </c>
      <c r="C8" s="26" t="s">
        <v>62</v>
      </c>
      <c r="D8" s="26"/>
      <c r="E8" s="27"/>
      <c r="F8" s="28">
        <v>50</v>
      </c>
      <c r="G8" s="29">
        <v>1850</v>
      </c>
      <c r="H8" s="10" t="s">
        <v>120</v>
      </c>
    </row>
    <row r="9" spans="2:8" ht="15" thickBot="1">
      <c r="B9" s="25" t="s">
        <v>78</v>
      </c>
      <c r="C9" s="41" t="s">
        <v>155</v>
      </c>
      <c r="D9" s="26" t="s">
        <v>17</v>
      </c>
      <c r="E9" s="27"/>
      <c r="F9" s="33" t="s">
        <v>154</v>
      </c>
      <c r="G9" s="29">
        <v>850</v>
      </c>
      <c r="H9" s="10" t="s">
        <v>77</v>
      </c>
    </row>
    <row r="10" spans="1:8" s="4" customFormat="1" ht="14.25">
      <c r="A10" s="134"/>
      <c r="B10" s="106" t="s">
        <v>142</v>
      </c>
      <c r="C10" s="107" t="s">
        <v>167</v>
      </c>
      <c r="D10" s="108" t="s">
        <v>168</v>
      </c>
      <c r="E10" s="109"/>
      <c r="F10" s="110">
        <v>48</v>
      </c>
      <c r="G10" s="111">
        <v>750</v>
      </c>
      <c r="H10" s="10" t="s">
        <v>140</v>
      </c>
    </row>
    <row r="11" spans="1:8" s="4" customFormat="1" ht="14.25">
      <c r="A11" s="134"/>
      <c r="B11" s="25" t="s">
        <v>153</v>
      </c>
      <c r="C11" s="26" t="s">
        <v>165</v>
      </c>
      <c r="D11" s="26" t="s">
        <v>44</v>
      </c>
      <c r="E11" s="27"/>
      <c r="F11" s="28" t="s">
        <v>26</v>
      </c>
      <c r="G11" s="29">
        <v>750</v>
      </c>
      <c r="H11" s="10" t="s">
        <v>152</v>
      </c>
    </row>
    <row r="12" spans="1:8" s="4" customFormat="1" ht="14.25">
      <c r="A12" s="134"/>
      <c r="B12" s="25" t="s">
        <v>106</v>
      </c>
      <c r="C12" s="26" t="s">
        <v>107</v>
      </c>
      <c r="D12" s="26"/>
      <c r="E12" s="27"/>
      <c r="F12" s="28">
        <v>44</v>
      </c>
      <c r="G12" s="29">
        <v>1150</v>
      </c>
      <c r="H12" s="10" t="s">
        <v>48</v>
      </c>
    </row>
    <row r="13" spans="1:8" s="4" customFormat="1" ht="14.25">
      <c r="A13" s="134"/>
      <c r="B13" s="25" t="s">
        <v>118</v>
      </c>
      <c r="C13" s="26" t="s">
        <v>139</v>
      </c>
      <c r="D13" s="26" t="s">
        <v>165</v>
      </c>
      <c r="E13" s="27"/>
      <c r="F13" s="28" t="s">
        <v>26</v>
      </c>
      <c r="G13" s="29">
        <v>950</v>
      </c>
      <c r="H13" s="10" t="s">
        <v>117</v>
      </c>
    </row>
    <row r="14" spans="1:8" s="4" customFormat="1" ht="14.25">
      <c r="A14" s="134"/>
      <c r="B14" s="106" t="s">
        <v>123</v>
      </c>
      <c r="C14" s="108" t="s">
        <v>124</v>
      </c>
      <c r="D14" s="108"/>
      <c r="E14" s="109"/>
      <c r="F14" s="110" t="s">
        <v>53</v>
      </c>
      <c r="G14" s="111">
        <v>1550</v>
      </c>
      <c r="H14" s="10" t="s">
        <v>122</v>
      </c>
    </row>
    <row r="15" spans="1:8" s="4" customFormat="1" ht="14.25">
      <c r="A15" s="134"/>
      <c r="B15" s="25" t="s">
        <v>150</v>
      </c>
      <c r="C15" s="26" t="s">
        <v>44</v>
      </c>
      <c r="D15" s="26"/>
      <c r="E15" s="27"/>
      <c r="F15" s="28" t="s">
        <v>26</v>
      </c>
      <c r="G15" s="29">
        <v>950</v>
      </c>
      <c r="H15" s="10" t="s">
        <v>149</v>
      </c>
    </row>
    <row r="16" spans="1:8" s="4" customFormat="1" ht="14.25">
      <c r="A16" s="135"/>
      <c r="B16" s="25" t="s">
        <v>135</v>
      </c>
      <c r="C16" s="26" t="s">
        <v>51</v>
      </c>
      <c r="D16" s="26"/>
      <c r="E16" s="27"/>
      <c r="F16" s="28">
        <v>54</v>
      </c>
      <c r="G16" s="29">
        <v>750</v>
      </c>
      <c r="H16" s="10" t="s">
        <v>134</v>
      </c>
    </row>
    <row r="17" spans="1:8" ht="14.25">
      <c r="A17" s="135" t="s">
        <v>184</v>
      </c>
      <c r="B17" s="106" t="s">
        <v>185</v>
      </c>
      <c r="C17" s="108" t="s">
        <v>43</v>
      </c>
      <c r="D17" s="108" t="s">
        <v>166</v>
      </c>
      <c r="E17" s="109"/>
      <c r="F17" s="110">
        <v>46</v>
      </c>
      <c r="G17" s="111">
        <v>1050</v>
      </c>
      <c r="H17" s="10" t="s">
        <v>140</v>
      </c>
    </row>
    <row r="18" spans="1:8" s="4" customFormat="1" ht="14.25">
      <c r="A18" s="135"/>
      <c r="B18" s="25" t="s">
        <v>39</v>
      </c>
      <c r="C18" s="26" t="s">
        <v>40</v>
      </c>
      <c r="D18" s="26"/>
      <c r="E18" s="27"/>
      <c r="F18" s="28">
        <v>42</v>
      </c>
      <c r="G18" s="29">
        <v>550</v>
      </c>
      <c r="H18" s="10" t="s">
        <v>152</v>
      </c>
    </row>
    <row r="19" spans="1:8" s="4" customFormat="1" ht="14.25">
      <c r="A19" s="134"/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60</v>
      </c>
    </row>
    <row r="20" spans="2:8" ht="14.25">
      <c r="B20" s="25" t="s">
        <v>19</v>
      </c>
      <c r="C20" s="26" t="s">
        <v>67</v>
      </c>
      <c r="D20" s="26" t="s">
        <v>159</v>
      </c>
      <c r="E20" s="27"/>
      <c r="F20" s="28">
        <v>56</v>
      </c>
      <c r="G20" s="29">
        <v>1900</v>
      </c>
      <c r="H20" s="10" t="s">
        <v>93</v>
      </c>
    </row>
    <row r="21" spans="1:8" s="4" customFormat="1" ht="14.25">
      <c r="A21" s="134"/>
      <c r="B21" s="106" t="s">
        <v>19</v>
      </c>
      <c r="C21" s="108" t="s">
        <v>68</v>
      </c>
      <c r="D21" s="108" t="s">
        <v>161</v>
      </c>
      <c r="E21" s="109"/>
      <c r="F21" s="110">
        <v>54</v>
      </c>
      <c r="G21" s="111">
        <v>1900</v>
      </c>
      <c r="H21" s="10" t="s">
        <v>64</v>
      </c>
    </row>
    <row r="22" spans="1:8" s="4" customFormat="1" ht="14.25">
      <c r="A22" s="134"/>
      <c r="B22" s="106" t="s">
        <v>19</v>
      </c>
      <c r="C22" s="108" t="s">
        <v>67</v>
      </c>
      <c r="D22" s="108" t="s">
        <v>162</v>
      </c>
      <c r="E22" s="109"/>
      <c r="F22" s="112" t="s">
        <v>42</v>
      </c>
      <c r="G22" s="111">
        <v>1900</v>
      </c>
      <c r="H22" s="10" t="s">
        <v>103</v>
      </c>
    </row>
    <row r="23" spans="2:8" ht="14.25">
      <c r="B23" s="25" t="s">
        <v>19</v>
      </c>
      <c r="C23" s="26" t="s">
        <v>67</v>
      </c>
      <c r="D23" s="26" t="s">
        <v>68</v>
      </c>
      <c r="E23" s="27"/>
      <c r="F23" s="28">
        <v>50</v>
      </c>
      <c r="G23" s="29">
        <v>1900</v>
      </c>
      <c r="H23" s="10" t="s">
        <v>111</v>
      </c>
    </row>
    <row r="24" spans="1:8" s="4" customFormat="1" ht="14.25">
      <c r="A24" s="134"/>
      <c r="B24" s="25" t="s">
        <v>21</v>
      </c>
      <c r="C24" s="26" t="s">
        <v>41</v>
      </c>
      <c r="D24" s="26" t="s">
        <v>156</v>
      </c>
      <c r="E24" s="27"/>
      <c r="F24" s="28">
        <v>54</v>
      </c>
      <c r="G24" s="29">
        <v>750</v>
      </c>
      <c r="H24" s="10" t="s">
        <v>82</v>
      </c>
    </row>
    <row r="25" spans="1:8" s="4" customFormat="1" ht="14.25">
      <c r="A25" s="134"/>
      <c r="B25" s="106" t="s">
        <v>21</v>
      </c>
      <c r="C25" s="108" t="s">
        <v>20</v>
      </c>
      <c r="D25" s="108" t="s">
        <v>158</v>
      </c>
      <c r="E25" s="109"/>
      <c r="F25" s="110">
        <v>48</v>
      </c>
      <c r="G25" s="111">
        <v>750</v>
      </c>
      <c r="H25" s="10" t="s">
        <v>52</v>
      </c>
    </row>
    <row r="26" spans="1:8" s="4" customFormat="1" ht="14.25">
      <c r="A26" s="134"/>
      <c r="B26" s="25" t="s">
        <v>21</v>
      </c>
      <c r="C26" s="26" t="s">
        <v>35</v>
      </c>
      <c r="D26" s="26"/>
      <c r="E26" s="27"/>
      <c r="F26" s="28">
        <v>52</v>
      </c>
      <c r="G26" s="29">
        <v>750</v>
      </c>
      <c r="H26" s="10" t="s">
        <v>134</v>
      </c>
    </row>
    <row r="27" spans="1:8" s="4" customFormat="1" ht="14.25">
      <c r="A27" s="134"/>
      <c r="B27" s="25" t="s">
        <v>25</v>
      </c>
      <c r="C27" s="26" t="s">
        <v>126</v>
      </c>
      <c r="D27" s="26"/>
      <c r="E27" s="27"/>
      <c r="F27" s="28">
        <v>48</v>
      </c>
      <c r="G27" s="29">
        <v>750</v>
      </c>
      <c r="H27" s="10" t="s">
        <v>125</v>
      </c>
    </row>
    <row r="28" spans="1:8" s="4" customFormat="1" ht="14.25">
      <c r="A28" s="134"/>
      <c r="B28" s="25" t="s">
        <v>30</v>
      </c>
      <c r="C28" s="26" t="s">
        <v>51</v>
      </c>
      <c r="D28" s="26" t="s">
        <v>157</v>
      </c>
      <c r="E28" s="27"/>
      <c r="F28" s="28">
        <v>54</v>
      </c>
      <c r="G28" s="29">
        <v>750</v>
      </c>
      <c r="H28" s="10" t="s">
        <v>82</v>
      </c>
    </row>
    <row r="29" spans="1:8" s="4" customFormat="1" ht="14.25">
      <c r="A29" s="134"/>
      <c r="B29" s="25" t="s">
        <v>28</v>
      </c>
      <c r="C29" s="26" t="s">
        <v>69</v>
      </c>
      <c r="D29" s="26"/>
      <c r="E29" s="27"/>
      <c r="F29" s="48" t="s">
        <v>105</v>
      </c>
      <c r="G29" s="29">
        <v>750</v>
      </c>
      <c r="H29" s="10" t="s">
        <v>46</v>
      </c>
    </row>
    <row r="30" spans="1:8" s="4" customFormat="1" ht="14.25">
      <c r="A30" s="134"/>
      <c r="B30" s="25" t="s">
        <v>24</v>
      </c>
      <c r="C30" s="26" t="s">
        <v>20</v>
      </c>
      <c r="D30" s="26"/>
      <c r="E30" s="27"/>
      <c r="F30" s="28">
        <v>52</v>
      </c>
      <c r="G30" s="29">
        <v>750</v>
      </c>
      <c r="H30" s="10" t="s">
        <v>134</v>
      </c>
    </row>
    <row r="31" spans="2:8" ht="14.25">
      <c r="B31" s="25" t="s">
        <v>47</v>
      </c>
      <c r="C31" s="26" t="s">
        <v>32</v>
      </c>
      <c r="D31" s="26"/>
      <c r="E31" s="27">
        <v>2</v>
      </c>
      <c r="F31" s="48" t="s">
        <v>70</v>
      </c>
      <c r="G31" s="29">
        <v>900</v>
      </c>
      <c r="H31" s="10" t="s">
        <v>173</v>
      </c>
    </row>
    <row r="32" spans="1:8" s="4" customFormat="1" ht="14.25">
      <c r="A32" s="134"/>
      <c r="B32" s="25" t="s">
        <v>47</v>
      </c>
      <c r="C32" s="26" t="s">
        <v>17</v>
      </c>
      <c r="D32" s="26"/>
      <c r="E32" s="27"/>
      <c r="F32" s="28">
        <v>50</v>
      </c>
      <c r="G32" s="29">
        <v>450</v>
      </c>
      <c r="H32" s="10" t="s">
        <v>52</v>
      </c>
    </row>
    <row r="33" spans="1:8" s="4" customFormat="1" ht="14.25">
      <c r="A33" s="134"/>
      <c r="B33" s="101" t="s">
        <v>113</v>
      </c>
      <c r="C33" s="102" t="s">
        <v>170</v>
      </c>
      <c r="D33" s="102" t="s">
        <v>17</v>
      </c>
      <c r="E33" s="103"/>
      <c r="F33" s="104">
        <v>48</v>
      </c>
      <c r="G33" s="105">
        <v>2150</v>
      </c>
      <c r="H33" s="10" t="s">
        <v>140</v>
      </c>
    </row>
    <row r="34" spans="1:8" s="4" customFormat="1" ht="14.25">
      <c r="A34" s="134"/>
      <c r="B34" s="30" t="s">
        <v>49</v>
      </c>
      <c r="C34" s="31" t="s">
        <v>73</v>
      </c>
      <c r="D34" s="31" t="s">
        <v>43</v>
      </c>
      <c r="E34" s="32"/>
      <c r="F34" s="33">
        <v>54</v>
      </c>
      <c r="G34" s="34">
        <v>1950</v>
      </c>
      <c r="H34" s="10" t="s">
        <v>115</v>
      </c>
    </row>
    <row r="35" spans="1:8" s="4" customFormat="1" ht="14.25">
      <c r="A35" s="134"/>
      <c r="B35" s="25" t="s">
        <v>65</v>
      </c>
      <c r="C35" s="26" t="s">
        <v>66</v>
      </c>
      <c r="D35" s="26" t="s">
        <v>160</v>
      </c>
      <c r="E35" s="27"/>
      <c r="F35" s="28">
        <v>52</v>
      </c>
      <c r="G35" s="29">
        <v>1350</v>
      </c>
      <c r="H35" s="10" t="s">
        <v>64</v>
      </c>
    </row>
    <row r="36" spans="1:8" s="4" customFormat="1" ht="14.25">
      <c r="A36" s="134"/>
      <c r="B36" s="101" t="s">
        <v>37</v>
      </c>
      <c r="C36" s="102" t="s">
        <v>38</v>
      </c>
      <c r="D36" s="102"/>
      <c r="E36" s="103"/>
      <c r="F36" s="104">
        <v>50</v>
      </c>
      <c r="G36" s="105">
        <v>450</v>
      </c>
      <c r="H36" s="10" t="s">
        <v>77</v>
      </c>
    </row>
    <row r="37" spans="1:8" s="4" customFormat="1" ht="14.25">
      <c r="A37" s="134"/>
      <c r="B37" s="101" t="s">
        <v>130</v>
      </c>
      <c r="C37" s="102" t="s">
        <v>36</v>
      </c>
      <c r="D37" s="102"/>
      <c r="E37" s="103"/>
      <c r="F37" s="104">
        <v>50</v>
      </c>
      <c r="G37" s="105">
        <v>550</v>
      </c>
      <c r="H37" s="10" t="s">
        <v>131</v>
      </c>
    </row>
    <row r="38" spans="1:8" s="4" customFormat="1" ht="14.25">
      <c r="A38" s="134"/>
      <c r="B38" s="101" t="s">
        <v>58</v>
      </c>
      <c r="C38" s="102" t="s">
        <v>36</v>
      </c>
      <c r="D38" s="102"/>
      <c r="E38" s="103"/>
      <c r="F38" s="104">
        <v>50</v>
      </c>
      <c r="G38" s="105">
        <v>550</v>
      </c>
      <c r="H38" s="10" t="s">
        <v>77</v>
      </c>
    </row>
    <row r="39" spans="1:8" s="4" customFormat="1" ht="15" thickBot="1">
      <c r="A39" s="134"/>
      <c r="B39" s="106" t="s">
        <v>58</v>
      </c>
      <c r="C39" s="108" t="s">
        <v>36</v>
      </c>
      <c r="D39" s="108"/>
      <c r="E39" s="109"/>
      <c r="F39" s="110">
        <v>48</v>
      </c>
      <c r="G39" s="111">
        <v>550</v>
      </c>
      <c r="H39" s="10" t="s">
        <v>145</v>
      </c>
    </row>
    <row r="40" spans="1:8" s="4" customFormat="1" ht="15" thickBot="1">
      <c r="A40" s="134"/>
      <c r="B40" s="106" t="s">
        <v>76</v>
      </c>
      <c r="C40" s="107" t="s">
        <v>36</v>
      </c>
      <c r="D40" s="108"/>
      <c r="E40" s="109"/>
      <c r="F40" s="110">
        <v>54</v>
      </c>
      <c r="G40" s="111">
        <v>550</v>
      </c>
      <c r="H40" s="10" t="s">
        <v>127</v>
      </c>
    </row>
    <row r="41" spans="1:8" s="4" customFormat="1" ht="15" thickBot="1">
      <c r="A41" s="134"/>
      <c r="B41" s="106" t="s">
        <v>109</v>
      </c>
      <c r="C41" s="107" t="s">
        <v>163</v>
      </c>
      <c r="D41" s="108" t="s">
        <v>164</v>
      </c>
      <c r="E41" s="109"/>
      <c r="F41" s="118" t="s">
        <v>42</v>
      </c>
      <c r="G41" s="111">
        <v>1550</v>
      </c>
      <c r="H41" s="10" t="s">
        <v>108</v>
      </c>
    </row>
    <row r="42" spans="1:8" s="4" customFormat="1" ht="14.25">
      <c r="A42" s="134"/>
      <c r="B42" s="25"/>
      <c r="C42" s="41"/>
      <c r="D42" s="26"/>
      <c r="E42" s="27"/>
      <c r="F42" s="28"/>
      <c r="G42" s="29"/>
      <c r="H42" s="10"/>
    </row>
    <row r="43" spans="1:8" s="4" customFormat="1" ht="14.25">
      <c r="A43" s="134"/>
      <c r="B43" s="25"/>
      <c r="C43" s="26"/>
      <c r="D43" s="26"/>
      <c r="E43" s="27"/>
      <c r="F43" s="28"/>
      <c r="G43" s="29"/>
      <c r="H43" s="10"/>
    </row>
    <row r="44" spans="1:8" s="4" customFormat="1" ht="14.25">
      <c r="A44" s="134"/>
      <c r="B44" s="25"/>
      <c r="C44" s="26"/>
      <c r="D44" s="26"/>
      <c r="E44" s="27"/>
      <c r="F44" s="28"/>
      <c r="G44" s="29"/>
      <c r="H44" s="10"/>
    </row>
    <row r="45" spans="1:8" s="4" customFormat="1" ht="14.25">
      <c r="A45" s="134"/>
      <c r="B45" s="25"/>
      <c r="C45" s="35"/>
      <c r="D45" s="35"/>
      <c r="E45" s="27"/>
      <c r="F45" s="28"/>
      <c r="G45" s="29">
        <f>SUM(G2:G44)</f>
        <v>42240</v>
      </c>
      <c r="H45" s="10"/>
    </row>
    <row r="46" spans="1:8" s="4" customFormat="1" ht="14.25">
      <c r="A46" s="134"/>
      <c r="B46" s="25"/>
      <c r="C46" s="35"/>
      <c r="D46" s="35"/>
      <c r="E46" s="27"/>
      <c r="F46" s="28"/>
      <c r="G46" s="29"/>
      <c r="H46" s="10"/>
    </row>
    <row r="47" spans="1:8" s="4" customFormat="1" ht="33.75" customHeight="1">
      <c r="A47" s="134"/>
      <c r="B47" s="113"/>
      <c r="C47" s="114"/>
      <c r="D47" s="114" t="s">
        <v>174</v>
      </c>
      <c r="E47" s="115"/>
      <c r="F47" s="116"/>
      <c r="G47" s="117"/>
      <c r="H47" s="10"/>
    </row>
    <row r="48" spans="1:8" s="4" customFormat="1" ht="14.25">
      <c r="A48" s="134" t="s">
        <v>186</v>
      </c>
      <c r="B48" s="25" t="s">
        <v>24</v>
      </c>
      <c r="C48" s="26" t="s">
        <v>41</v>
      </c>
      <c r="D48" s="26" t="s">
        <v>20</v>
      </c>
      <c r="E48" s="27"/>
      <c r="F48" s="28">
        <v>54</v>
      </c>
      <c r="G48" s="29">
        <v>750</v>
      </c>
      <c r="H48" s="10" t="s">
        <v>82</v>
      </c>
    </row>
    <row r="49" spans="1:8" s="4" customFormat="1" ht="14.25">
      <c r="A49" s="134" t="s">
        <v>187</v>
      </c>
      <c r="B49" s="25" t="s">
        <v>22</v>
      </c>
      <c r="C49" s="26" t="s">
        <v>41</v>
      </c>
      <c r="D49" s="26" t="s">
        <v>20</v>
      </c>
      <c r="E49" s="27"/>
      <c r="F49" s="28">
        <v>54</v>
      </c>
      <c r="G49" s="29">
        <v>750</v>
      </c>
      <c r="H49" s="10"/>
    </row>
    <row r="50" spans="1:8" s="4" customFormat="1" ht="14.25">
      <c r="A50" s="134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134" t="s">
        <v>188</v>
      </c>
      <c r="B51" s="25" t="s">
        <v>27</v>
      </c>
      <c r="C51" s="26" t="s">
        <v>51</v>
      </c>
      <c r="D51" s="26" t="s">
        <v>157</v>
      </c>
      <c r="E51" s="27"/>
      <c r="F51" s="28">
        <v>54</v>
      </c>
      <c r="G51" s="29">
        <v>750</v>
      </c>
      <c r="H51" s="10" t="s">
        <v>82</v>
      </c>
    </row>
    <row r="52" spans="1:8" s="4" customFormat="1" ht="14.25">
      <c r="A52" s="134" t="s">
        <v>187</v>
      </c>
      <c r="B52" s="25" t="s">
        <v>25</v>
      </c>
      <c r="C52" s="26" t="s">
        <v>51</v>
      </c>
      <c r="D52" s="26" t="s">
        <v>157</v>
      </c>
      <c r="E52" s="27"/>
      <c r="F52" s="28">
        <v>54</v>
      </c>
      <c r="G52" s="29">
        <v>750</v>
      </c>
      <c r="H52" s="10"/>
    </row>
    <row r="53" spans="1:8" s="4" customFormat="1" ht="14.25">
      <c r="A53" s="134"/>
      <c r="B53" s="25"/>
      <c r="C53" s="26"/>
      <c r="D53" s="26"/>
      <c r="E53" s="27"/>
      <c r="F53" s="48"/>
      <c r="G53" s="29"/>
      <c r="H53" s="10"/>
    </row>
    <row r="54" spans="1:8" s="4" customFormat="1" ht="14.25">
      <c r="A54" s="134" t="s">
        <v>189</v>
      </c>
      <c r="B54" s="25" t="s">
        <v>31</v>
      </c>
      <c r="C54" s="26" t="s">
        <v>17</v>
      </c>
      <c r="D54" s="26"/>
      <c r="E54" s="27"/>
      <c r="F54" s="28">
        <v>48</v>
      </c>
      <c r="G54" s="29">
        <v>450</v>
      </c>
      <c r="H54" s="10" t="s">
        <v>52</v>
      </c>
    </row>
    <row r="55" spans="1:8" s="4" customFormat="1" ht="14.25">
      <c r="A55" s="134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134" t="s">
        <v>190</v>
      </c>
      <c r="B56" s="25" t="s">
        <v>31</v>
      </c>
      <c r="C56" s="26" t="s">
        <v>17</v>
      </c>
      <c r="D56" s="26"/>
      <c r="E56" s="27"/>
      <c r="F56" s="28">
        <v>50</v>
      </c>
      <c r="G56" s="29">
        <v>450</v>
      </c>
      <c r="H56" s="10" t="s">
        <v>52</v>
      </c>
    </row>
    <row r="57" spans="1:8" s="4" customFormat="1" ht="14.25">
      <c r="A57" s="134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134" t="s">
        <v>191</v>
      </c>
      <c r="B58" s="25" t="s">
        <v>96</v>
      </c>
      <c r="C58" s="26" t="s">
        <v>97</v>
      </c>
      <c r="D58" s="26"/>
      <c r="E58" s="27"/>
      <c r="F58" s="28" t="s">
        <v>56</v>
      </c>
      <c r="G58" s="29">
        <v>1450</v>
      </c>
      <c r="H58" s="10" t="s">
        <v>54</v>
      </c>
    </row>
    <row r="59" spans="1:8" s="4" customFormat="1" ht="14.25">
      <c r="A59" s="134" t="s">
        <v>187</v>
      </c>
      <c r="B59" s="106" t="s">
        <v>98</v>
      </c>
      <c r="C59" s="108" t="s">
        <v>45</v>
      </c>
      <c r="D59" s="108"/>
      <c r="E59" s="109"/>
      <c r="F59" s="110" t="s">
        <v>56</v>
      </c>
      <c r="G59" s="111">
        <v>1350</v>
      </c>
      <c r="H59" s="10"/>
    </row>
    <row r="60" spans="1:8" s="4" customFormat="1" ht="14.25">
      <c r="A60" s="134" t="s">
        <v>187</v>
      </c>
      <c r="B60" s="25" t="s">
        <v>99</v>
      </c>
      <c r="C60" s="26" t="s">
        <v>192</v>
      </c>
      <c r="D60" s="26" t="s">
        <v>193</v>
      </c>
      <c r="E60" s="27"/>
      <c r="F60" s="28" t="s">
        <v>53</v>
      </c>
      <c r="G60" s="29">
        <v>1450</v>
      </c>
      <c r="H60" s="10"/>
    </row>
    <row r="61" spans="1:8" s="4" customFormat="1" ht="14.25">
      <c r="A61" s="134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134" t="s">
        <v>194</v>
      </c>
      <c r="B62" s="25" t="s">
        <v>113</v>
      </c>
      <c r="C62" s="26" t="s">
        <v>114</v>
      </c>
      <c r="D62" s="26"/>
      <c r="E62" s="27"/>
      <c r="F62" s="28">
        <v>50</v>
      </c>
      <c r="G62" s="29">
        <v>2150</v>
      </c>
      <c r="H62" s="10" t="s">
        <v>111</v>
      </c>
    </row>
    <row r="63" spans="1:8" s="4" customFormat="1" ht="14.25">
      <c r="A63" s="134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134" t="s">
        <v>195</v>
      </c>
      <c r="B64" s="25" t="s">
        <v>138</v>
      </c>
      <c r="C64" s="26" t="s">
        <v>44</v>
      </c>
      <c r="D64" s="26"/>
      <c r="E64" s="27"/>
      <c r="F64" s="28">
        <v>46</v>
      </c>
      <c r="G64" s="29">
        <v>950</v>
      </c>
      <c r="H64" s="10" t="s">
        <v>117</v>
      </c>
    </row>
    <row r="65" spans="1:8" s="4" customFormat="1" ht="14.25">
      <c r="A65" s="134"/>
      <c r="B65" s="25" t="s">
        <v>23</v>
      </c>
      <c r="C65" s="26" t="s">
        <v>139</v>
      </c>
      <c r="D65" s="26"/>
      <c r="E65" s="27"/>
      <c r="F65" s="28">
        <v>46</v>
      </c>
      <c r="G65" s="29">
        <v>950</v>
      </c>
      <c r="H65" s="10"/>
    </row>
    <row r="66" spans="1:8" s="4" customFormat="1" ht="14.25">
      <c r="A66" s="134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134" t="s">
        <v>196</v>
      </c>
      <c r="B67" s="25" t="s">
        <v>133</v>
      </c>
      <c r="C67" s="26" t="s">
        <v>17</v>
      </c>
      <c r="D67" s="26"/>
      <c r="E67" s="27"/>
      <c r="F67" s="28">
        <v>48</v>
      </c>
      <c r="G67" s="29">
        <v>950</v>
      </c>
      <c r="H67" s="10" t="s">
        <v>132</v>
      </c>
    </row>
    <row r="68" spans="1:8" s="4" customFormat="1" ht="14.25">
      <c r="A68" s="134"/>
      <c r="B68" s="25"/>
      <c r="C68" s="26"/>
      <c r="D68" s="26"/>
      <c r="E68" s="27"/>
      <c r="F68" s="28"/>
      <c r="G68" s="29"/>
      <c r="H68" s="43"/>
    </row>
    <row r="69" spans="1:8" s="4" customFormat="1" ht="14.25">
      <c r="A69" s="134" t="s">
        <v>197</v>
      </c>
      <c r="B69" s="106" t="s">
        <v>181</v>
      </c>
      <c r="C69" s="108" t="s">
        <v>36</v>
      </c>
      <c r="D69" s="108"/>
      <c r="E69" s="109"/>
      <c r="F69" s="110">
        <v>50</v>
      </c>
      <c r="G69" s="111">
        <v>2150</v>
      </c>
      <c r="H69" s="10" t="s">
        <v>136</v>
      </c>
    </row>
    <row r="70" spans="1:8" s="4" customFormat="1" ht="14.25">
      <c r="A70" s="134"/>
      <c r="B70" s="56"/>
      <c r="C70" s="57"/>
      <c r="D70" s="57"/>
      <c r="E70" s="58"/>
      <c r="F70" s="59"/>
      <c r="G70" s="60"/>
      <c r="H70" s="10"/>
    </row>
    <row r="71" spans="1:8" s="4" customFormat="1" ht="14.25">
      <c r="A71" s="134" t="s">
        <v>198</v>
      </c>
      <c r="B71" s="25" t="s">
        <v>175</v>
      </c>
      <c r="C71" s="26" t="s">
        <v>176</v>
      </c>
      <c r="D71" s="26"/>
      <c r="E71" s="27"/>
      <c r="F71" s="28" t="s">
        <v>26</v>
      </c>
      <c r="G71" s="29">
        <v>950</v>
      </c>
      <c r="H71" s="10" t="s">
        <v>128</v>
      </c>
    </row>
    <row r="72" spans="1:8" s="4" customFormat="1" ht="14.25">
      <c r="A72" s="134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134" t="s">
        <v>199</v>
      </c>
      <c r="B73" s="25" t="s">
        <v>113</v>
      </c>
      <c r="C73" s="26" t="s">
        <v>178</v>
      </c>
      <c r="D73" s="26"/>
      <c r="E73" s="27"/>
      <c r="F73" s="28">
        <v>48</v>
      </c>
      <c r="G73" s="29">
        <v>2150</v>
      </c>
      <c r="H73" s="10" t="s">
        <v>177</v>
      </c>
    </row>
    <row r="74" spans="1:8" s="4" customFormat="1" ht="14.25">
      <c r="A74" s="134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134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134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134"/>
      <c r="B77" s="25"/>
      <c r="C77" s="26"/>
      <c r="D77" s="26"/>
      <c r="E77" s="27"/>
      <c r="F77" s="28"/>
      <c r="G77" s="29"/>
      <c r="H77" s="10"/>
    </row>
    <row r="78" spans="1:8" s="4" customFormat="1" ht="14.25">
      <c r="A78" s="134"/>
      <c r="B78" s="25"/>
      <c r="C78" s="26"/>
      <c r="D78" s="26"/>
      <c r="E78" s="27"/>
      <c r="F78" s="28"/>
      <c r="G78" s="29"/>
      <c r="H78" s="10"/>
    </row>
    <row r="79" spans="1:8" s="4" customFormat="1" ht="15" thickBot="1">
      <c r="A79" s="134"/>
      <c r="B79" s="25"/>
      <c r="C79" s="66"/>
      <c r="D79" s="66"/>
      <c r="E79" s="49"/>
      <c r="F79" s="50"/>
      <c r="G79" s="51"/>
      <c r="H79" s="10"/>
    </row>
    <row r="80" spans="1:8" s="4" customFormat="1" ht="15" thickBot="1">
      <c r="A80" s="134"/>
      <c r="B80" s="25"/>
      <c r="C80" s="92"/>
      <c r="D80" s="92"/>
      <c r="E80" s="49"/>
      <c r="F80" s="50"/>
      <c r="G80" s="51"/>
      <c r="H80" s="10"/>
    </row>
    <row r="81" spans="1:8" s="4" customFormat="1" ht="14.25">
      <c r="A81" s="134"/>
      <c r="B81" s="25"/>
      <c r="C81" s="26"/>
      <c r="D81" s="26"/>
      <c r="E81" s="27"/>
      <c r="F81" s="28"/>
      <c r="G81" s="29"/>
      <c r="H81" s="10"/>
    </row>
    <row r="82" spans="1:8" s="4" customFormat="1" ht="14.25">
      <c r="A82" s="134"/>
      <c r="B82" s="30"/>
      <c r="C82" s="31"/>
      <c r="D82" s="31"/>
      <c r="E82" s="32"/>
      <c r="F82" s="33"/>
      <c r="G82" s="34"/>
      <c r="H82" s="10"/>
    </row>
    <row r="83" spans="1:8" s="4" customFormat="1" ht="14.25">
      <c r="A83" s="134"/>
      <c r="B83" s="30"/>
      <c r="C83" s="31"/>
      <c r="D83" s="31"/>
      <c r="E83" s="32"/>
      <c r="F83" s="33"/>
      <c r="G83" s="61"/>
      <c r="H83" s="10"/>
    </row>
    <row r="84" spans="1:8" s="4" customFormat="1" ht="14.25">
      <c r="A84" s="134"/>
      <c r="B84" s="30"/>
      <c r="C84" s="31"/>
      <c r="D84" s="31"/>
      <c r="E84" s="32"/>
      <c r="F84" s="33"/>
      <c r="G84" s="34"/>
      <c r="H84" s="10"/>
    </row>
    <row r="85" spans="1:8" s="4" customFormat="1" ht="14.25">
      <c r="A85" s="134"/>
      <c r="B85" s="30"/>
      <c r="C85" s="31"/>
      <c r="D85" s="31"/>
      <c r="E85" s="32"/>
      <c r="F85" s="33"/>
      <c r="G85" s="34"/>
      <c r="H85" s="10"/>
    </row>
    <row r="86" spans="1:8" s="4" customFormat="1" ht="15" thickBot="1">
      <c r="A86" s="134"/>
      <c r="B86" s="25"/>
      <c r="C86" s="26"/>
      <c r="D86" s="26"/>
      <c r="E86" s="27"/>
      <c r="F86" s="28"/>
      <c r="G86" s="29"/>
      <c r="H86" s="10"/>
    </row>
    <row r="87" spans="1:8" s="4" customFormat="1" ht="15" thickBot="1">
      <c r="A87" s="134"/>
      <c r="B87" s="25"/>
      <c r="C87" s="41"/>
      <c r="D87" s="26"/>
      <c r="E87" s="27"/>
      <c r="F87" s="28"/>
      <c r="G87" s="29"/>
      <c r="H87" s="10"/>
    </row>
    <row r="88" spans="1:8" s="4" customFormat="1" ht="14.25">
      <c r="A88" s="134"/>
      <c r="B88" s="25"/>
      <c r="C88" s="41"/>
      <c r="D88" s="26"/>
      <c r="E88" s="27"/>
      <c r="F88" s="28"/>
      <c r="G88" s="29"/>
      <c r="H88" s="10"/>
    </row>
    <row r="89" spans="1:8" s="4" customFormat="1" ht="15" thickBot="1">
      <c r="A89" s="134"/>
      <c r="B89" s="25"/>
      <c r="C89" s="26"/>
      <c r="D89" s="26"/>
      <c r="E89" s="27"/>
      <c r="F89" s="28"/>
      <c r="G89" s="29"/>
      <c r="H89" s="10"/>
    </row>
    <row r="90" spans="1:8" s="4" customFormat="1" ht="15" thickBot="1">
      <c r="A90" s="134"/>
      <c r="B90" s="25"/>
      <c r="C90" s="41"/>
      <c r="D90" s="26"/>
      <c r="E90" s="27"/>
      <c r="F90" s="28"/>
      <c r="G90" s="29"/>
      <c r="H90" s="10"/>
    </row>
    <row r="91" spans="1:8" s="4" customFormat="1" ht="15" thickBot="1">
      <c r="A91" s="134"/>
      <c r="B91" s="25"/>
      <c r="C91" s="41"/>
      <c r="D91" s="26"/>
      <c r="E91" s="27"/>
      <c r="F91" s="28"/>
      <c r="G91" s="29"/>
      <c r="H91" s="40"/>
    </row>
    <row r="92" spans="1:8" s="4" customFormat="1" ht="14.25">
      <c r="A92" s="134"/>
      <c r="B92" s="25"/>
      <c r="C92" s="41"/>
      <c r="D92" s="26"/>
      <c r="E92" s="27"/>
      <c r="F92" s="28"/>
      <c r="G92" s="29"/>
      <c r="H92" s="10"/>
    </row>
    <row r="93" spans="1:8" s="4" customFormat="1" ht="15" thickBot="1">
      <c r="A93" s="134"/>
      <c r="B93" s="25"/>
      <c r="C93" s="26"/>
      <c r="D93" s="26"/>
      <c r="E93" s="27"/>
      <c r="F93" s="28"/>
      <c r="G93" s="29"/>
      <c r="H93" s="10"/>
    </row>
    <row r="94" spans="1:8" s="4" customFormat="1" ht="15" thickBot="1">
      <c r="A94" s="134"/>
      <c r="B94" s="25"/>
      <c r="C94" s="41"/>
      <c r="D94" s="26"/>
      <c r="E94" s="27"/>
      <c r="F94" s="28"/>
      <c r="G94" s="29"/>
      <c r="H94" s="10"/>
    </row>
    <row r="95" spans="1:8" s="4" customFormat="1" ht="14.25">
      <c r="A95" s="134"/>
      <c r="B95" s="25"/>
      <c r="C95" s="41"/>
      <c r="D95" s="26"/>
      <c r="E95" s="27"/>
      <c r="F95" s="28"/>
      <c r="G95" s="29"/>
      <c r="H95" s="10"/>
    </row>
    <row r="96" spans="1:8" s="4" customFormat="1" ht="14.25">
      <c r="A96" s="134"/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2011-09-12T02:08:00Z</dcterms:modified>
  <cp:category/>
  <cp:version/>
  <cp:contentType/>
  <cp:contentStatus/>
</cp:coreProperties>
</file>