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<sst xmlns="http://schemas.openxmlformats.org/spreadsheetml/2006/main" count="383" uniqueCount="207">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</sst>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/>
    </xf>
    <xf numFmtId="0" fontId="30" fillId="35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112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E6+E10+E14+E18+E22+E28+E33+E37+E42+E46+E50+E55+E59+E63+E67+E71+E75+E79+E83+E87+E91+E99+E110+E114+E118+E122+E126+E130+E134+E138+E142</f>
        <v>41500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113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112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112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112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1900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1900</v>
      </c>
      <c r="F22" s="47">
        <f>E22*1.15</f>
        <v>2185</v>
      </c>
      <c r="G22" s="9">
        <v>0</v>
      </c>
      <c r="H22" s="9">
        <f>F22+G22</f>
        <v>2185</v>
      </c>
      <c r="I22" s="7"/>
      <c r="J22" s="63">
        <f>I22-F22-G22</f>
        <v>-2185</v>
      </c>
    </row>
    <row r="23" spans="1:10" ht="15" thickBot="1">
      <c r="A23" s="112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>
        <v>950</v>
      </c>
      <c r="F26" s="73"/>
      <c r="G26" s="12"/>
      <c r="H26" s="12"/>
      <c r="I26" s="72"/>
      <c r="J26" s="12"/>
    </row>
    <row r="27" spans="1:10" s="4" customFormat="1" ht="14.25">
      <c r="A27" s="68"/>
      <c r="B27" s="69" t="s">
        <v>206</v>
      </c>
      <c r="C27" s="70" t="s">
        <v>201</v>
      </c>
      <c r="D27" s="71" t="s">
        <v>78</v>
      </c>
      <c r="E27" s="72">
        <v>1750</v>
      </c>
      <c r="F27" s="73"/>
      <c r="G27" s="12"/>
      <c r="H27" s="12"/>
      <c r="I27" s="72"/>
      <c r="J27" s="12"/>
    </row>
    <row r="28" spans="1:10" ht="14.25">
      <c r="A28" s="6"/>
      <c r="B28" s="17" t="s">
        <v>7</v>
      </c>
      <c r="C28" s="55"/>
      <c r="D28" s="22"/>
      <c r="E28" s="1">
        <f>SUM(E24:E27)</f>
        <v>3450</v>
      </c>
      <c r="F28" s="47">
        <f>E28*1.15</f>
        <v>3967.4999999999995</v>
      </c>
      <c r="G28" s="9">
        <v>0</v>
      </c>
      <c r="H28" s="9">
        <f>F28+G28</f>
        <v>3967.4999999999995</v>
      </c>
      <c r="I28" s="7"/>
      <c r="J28" s="63">
        <f>I28-F28-G28</f>
        <v>-3967.4999999999995</v>
      </c>
    </row>
    <row r="29" spans="1:10" ht="15" thickBot="1">
      <c r="A29" s="112" t="s">
        <v>145</v>
      </c>
      <c r="B29" s="15"/>
      <c r="C29" s="53"/>
      <c r="D29" s="20"/>
      <c r="E29" s="5"/>
      <c r="F29" s="46"/>
      <c r="G29" s="8"/>
      <c r="H29" s="66"/>
      <c r="I29" s="5"/>
      <c r="J29" s="64"/>
    </row>
    <row r="30" spans="1:10" ht="15" thickTop="1">
      <c r="A30" s="10"/>
      <c r="B30" s="16" t="s">
        <v>146</v>
      </c>
      <c r="C30" s="54">
        <v>50</v>
      </c>
      <c r="D30" s="21" t="s">
        <v>36</v>
      </c>
      <c r="E30" s="11">
        <v>450</v>
      </c>
      <c r="F30" s="45"/>
      <c r="G30" s="12"/>
      <c r="H30" s="12"/>
      <c r="I30" s="13"/>
      <c r="J30" s="65"/>
    </row>
    <row r="31" spans="1:10" s="4" customFormat="1" ht="14.25">
      <c r="A31" s="10"/>
      <c r="B31" s="16" t="s">
        <v>31</v>
      </c>
      <c r="C31" s="54">
        <v>50</v>
      </c>
      <c r="D31" s="21" t="s">
        <v>147</v>
      </c>
      <c r="E31" s="11">
        <v>750</v>
      </c>
      <c r="F31" s="45"/>
      <c r="G31" s="12"/>
      <c r="H31" s="12"/>
      <c r="I31" s="13"/>
      <c r="J31" s="65"/>
    </row>
    <row r="32" spans="1:10" ht="14.25">
      <c r="A32" s="68"/>
      <c r="B32" s="69" t="s">
        <v>148</v>
      </c>
      <c r="C32" s="70">
        <v>48</v>
      </c>
      <c r="D32" s="71" t="s">
        <v>84</v>
      </c>
      <c r="E32" s="72">
        <v>550</v>
      </c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SUM(E30:E32)</f>
        <v>1750</v>
      </c>
      <c r="F33" s="47">
        <f>E33*1.15</f>
        <v>2012.4999999999998</v>
      </c>
      <c r="G33" s="9">
        <v>0</v>
      </c>
      <c r="H33" s="9">
        <f>F33+G33</f>
        <v>2012.4999999999998</v>
      </c>
      <c r="I33" s="7"/>
      <c r="J33" s="63">
        <f>I33-F33-G33</f>
        <v>-2012.4999999999998</v>
      </c>
    </row>
    <row r="34" spans="1:10" ht="15" thickBot="1">
      <c r="A34" s="112" t="s">
        <v>70</v>
      </c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 t="s">
        <v>23</v>
      </c>
      <c r="C35" s="54">
        <v>58</v>
      </c>
      <c r="D35" s="21" t="s">
        <v>43</v>
      </c>
      <c r="E35" s="11">
        <v>650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650</v>
      </c>
      <c r="F37" s="47">
        <f>E37*1.15</f>
        <v>747.4999999999999</v>
      </c>
      <c r="G37" s="9">
        <v>0</v>
      </c>
      <c r="H37" s="9">
        <f>F37+G37</f>
        <v>747.4999999999999</v>
      </c>
      <c r="I37" s="7"/>
      <c r="J37" s="63">
        <f>I37-F37-G37</f>
        <v>-747.4999999999999</v>
      </c>
    </row>
    <row r="38" spans="1:10" ht="15" thickBot="1">
      <c r="A38" s="112" t="s">
        <v>149</v>
      </c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 t="s">
        <v>83</v>
      </c>
      <c r="C39" s="54">
        <v>52</v>
      </c>
      <c r="D39" s="21" t="s">
        <v>84</v>
      </c>
      <c r="E39" s="11">
        <v>550</v>
      </c>
      <c r="F39" s="45"/>
      <c r="G39" s="12"/>
      <c r="H39" s="12"/>
      <c r="I39" s="13"/>
      <c r="J39" s="65"/>
    </row>
    <row r="40" spans="1:10" s="4" customFormat="1" ht="14.25">
      <c r="A40" s="10"/>
      <c r="B40" s="16" t="s">
        <v>35</v>
      </c>
      <c r="C40" s="54">
        <v>52</v>
      </c>
      <c r="D40" s="21" t="s">
        <v>36</v>
      </c>
      <c r="E40" s="11">
        <v>450</v>
      </c>
      <c r="F40" s="45"/>
      <c r="G40" s="12"/>
      <c r="H40" s="12"/>
      <c r="I40" s="13"/>
      <c r="J40" s="65"/>
    </row>
    <row r="41" spans="1:10" ht="14.25">
      <c r="A41" s="68"/>
      <c r="B41" s="69" t="s">
        <v>24</v>
      </c>
      <c r="C41" s="70">
        <v>52</v>
      </c>
      <c r="D41" s="71" t="s">
        <v>17</v>
      </c>
      <c r="E41" s="72">
        <v>550</v>
      </c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SUM(E39:E41)</f>
        <v>1550</v>
      </c>
      <c r="F42" s="47">
        <f>E42*1.15</f>
        <v>1782.4999999999998</v>
      </c>
      <c r="G42" s="9">
        <v>0</v>
      </c>
      <c r="H42" s="9">
        <f>F42+G42</f>
        <v>1782.4999999999998</v>
      </c>
      <c r="I42" s="7"/>
      <c r="J42" s="63">
        <f>I42-F42-G42</f>
        <v>-1782.4999999999998</v>
      </c>
    </row>
    <row r="43" spans="1:10" ht="15" thickBot="1">
      <c r="A43" s="112" t="s">
        <v>150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151</v>
      </c>
      <c r="C44" s="54">
        <v>46</v>
      </c>
      <c r="D44" s="21" t="s">
        <v>84</v>
      </c>
      <c r="E44" s="11">
        <v>550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550</v>
      </c>
      <c r="F46" s="47">
        <f>E46*1.15</f>
        <v>632.5</v>
      </c>
      <c r="G46" s="9">
        <v>0</v>
      </c>
      <c r="H46" s="9">
        <f>F46+G46</f>
        <v>632.5</v>
      </c>
      <c r="I46" s="7"/>
      <c r="J46" s="63">
        <f>I46-F46-G46</f>
        <v>-632.5</v>
      </c>
    </row>
    <row r="47" spans="1:10" ht="15" thickBot="1">
      <c r="A47" s="112" t="s">
        <v>152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 t="s">
        <v>29</v>
      </c>
      <c r="B48" s="16" t="s">
        <v>146</v>
      </c>
      <c r="C48" s="54">
        <v>50</v>
      </c>
      <c r="D48" s="21" t="s">
        <v>36</v>
      </c>
      <c r="E48" s="11">
        <v>450</v>
      </c>
      <c r="F48" s="45"/>
      <c r="G48" s="12"/>
      <c r="H48" s="12"/>
      <c r="I48" s="13"/>
      <c r="J48" s="65"/>
    </row>
    <row r="49" spans="1:10" ht="14.25">
      <c r="A49" s="68"/>
      <c r="B49" s="69" t="s">
        <v>24</v>
      </c>
      <c r="C49" s="70">
        <v>50</v>
      </c>
      <c r="D49" s="71" t="s">
        <v>44</v>
      </c>
      <c r="E49" s="72">
        <v>550</v>
      </c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1000</v>
      </c>
      <c r="F50" s="47">
        <f>E50*1.15</f>
        <v>1150</v>
      </c>
      <c r="G50" s="9">
        <v>0</v>
      </c>
      <c r="H50" s="9">
        <f>F50+G50</f>
        <v>1150</v>
      </c>
      <c r="I50" s="7"/>
      <c r="J50" s="63">
        <f>I50-F50-G50</f>
        <v>-1150</v>
      </c>
    </row>
    <row r="51" spans="1:10" ht="15" thickBot="1">
      <c r="A51" s="112" t="s">
        <v>75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31</v>
      </c>
      <c r="C52" s="54">
        <v>54</v>
      </c>
      <c r="D52" s="21" t="s">
        <v>153</v>
      </c>
      <c r="E52" s="11">
        <v>750</v>
      </c>
      <c r="F52" s="45"/>
      <c r="G52" s="12"/>
      <c r="H52" s="12"/>
      <c r="I52" s="13"/>
      <c r="J52" s="65"/>
    </row>
    <row r="53" spans="1:10" s="81" customFormat="1" ht="14.25">
      <c r="A53" s="74">
        <v>750</v>
      </c>
      <c r="B53" s="75" t="s">
        <v>30</v>
      </c>
      <c r="C53" s="76">
        <v>54</v>
      </c>
      <c r="D53" s="77" t="s">
        <v>154</v>
      </c>
      <c r="E53" s="78"/>
      <c r="F53" s="79"/>
      <c r="G53" s="80"/>
      <c r="H53" s="80"/>
      <c r="I53" s="78"/>
      <c r="J53" s="80"/>
    </row>
    <row r="54" spans="1:10" s="111" customFormat="1" ht="14.25">
      <c r="A54" s="68"/>
      <c r="B54" s="69" t="s">
        <v>31</v>
      </c>
      <c r="C54" s="70">
        <v>48</v>
      </c>
      <c r="D54" s="71" t="s">
        <v>153</v>
      </c>
      <c r="E54" s="72">
        <v>750</v>
      </c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SUM(E52:E54)</f>
        <v>1500</v>
      </c>
      <c r="F55" s="47">
        <f>E55*1.15</f>
        <v>1724.9999999999998</v>
      </c>
      <c r="G55" s="9">
        <v>0</v>
      </c>
      <c r="H55" s="9">
        <f>F55+G55</f>
        <v>1724.9999999999998</v>
      </c>
      <c r="I55" s="7"/>
      <c r="J55" s="63">
        <f>I55-F55-G55</f>
        <v>-1724.9999999999998</v>
      </c>
    </row>
    <row r="56" spans="1:10" ht="15" thickBot="1">
      <c r="A56" s="112" t="s">
        <v>155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 t="s">
        <v>29</v>
      </c>
      <c r="B57" s="16" t="s">
        <v>47</v>
      </c>
      <c r="C57" s="54">
        <v>52</v>
      </c>
      <c r="D57" s="21" t="s">
        <v>52</v>
      </c>
      <c r="E57" s="11">
        <v>450</v>
      </c>
      <c r="F57" s="45"/>
      <c r="G57" s="12"/>
      <c r="H57" s="12"/>
      <c r="I57" s="13"/>
      <c r="J57" s="65"/>
    </row>
    <row r="58" spans="1:10" ht="14.25">
      <c r="A58" s="68"/>
      <c r="B58" s="69" t="s">
        <v>163</v>
      </c>
      <c r="C58" s="70">
        <v>52</v>
      </c>
      <c r="D58" s="71" t="s">
        <v>49</v>
      </c>
      <c r="E58" s="72">
        <v>450</v>
      </c>
      <c r="F58" s="73"/>
      <c r="G58" s="12"/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900</v>
      </c>
      <c r="F59" s="47">
        <f>E59*1.15</f>
        <v>1035</v>
      </c>
      <c r="G59" s="9">
        <v>0</v>
      </c>
      <c r="H59" s="9">
        <f>F59+G59</f>
        <v>1035</v>
      </c>
      <c r="I59" s="7"/>
      <c r="J59" s="63">
        <f>I59-F59-G59</f>
        <v>-1035</v>
      </c>
    </row>
    <row r="60" spans="1:10" ht="15" thickBot="1">
      <c r="A60" s="112" t="s">
        <v>156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29</v>
      </c>
      <c r="B61" s="16" t="s">
        <v>157</v>
      </c>
      <c r="C61" s="54">
        <v>48</v>
      </c>
      <c r="D61" s="21" t="s">
        <v>158</v>
      </c>
      <c r="E61" s="11">
        <v>1550</v>
      </c>
      <c r="F61" s="45"/>
      <c r="G61" s="12"/>
      <c r="H61" s="12"/>
      <c r="I61" s="13"/>
      <c r="J61" s="65"/>
    </row>
    <row r="62" spans="1:10" s="81" customFormat="1" ht="14.25">
      <c r="A62" s="74">
        <v>1950</v>
      </c>
      <c r="B62" s="75" t="s">
        <v>159</v>
      </c>
      <c r="C62" s="76">
        <v>48</v>
      </c>
      <c r="D62" s="77" t="s">
        <v>158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SUM(E61:E62)</f>
        <v>1550</v>
      </c>
      <c r="F63" s="47">
        <f>E63*1.15</f>
        <v>1782.4999999999998</v>
      </c>
      <c r="G63" s="9">
        <v>0</v>
      </c>
      <c r="H63" s="9">
        <f>F63+G63</f>
        <v>1782.4999999999998</v>
      </c>
      <c r="I63" s="7"/>
      <c r="J63" s="63">
        <f>I63-F63-G63</f>
        <v>-1782.4999999999998</v>
      </c>
    </row>
    <row r="64" spans="1:10" ht="15" thickBot="1">
      <c r="A64" s="112" t="s">
        <v>160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161</v>
      </c>
      <c r="C65" s="54">
        <v>48</v>
      </c>
      <c r="D65" s="21" t="s">
        <v>162</v>
      </c>
      <c r="E65" s="11">
        <v>1350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1350</v>
      </c>
      <c r="F67" s="47">
        <f>E67*1.15</f>
        <v>1552.4999999999998</v>
      </c>
      <c r="G67" s="9">
        <v>0</v>
      </c>
      <c r="H67" s="9">
        <f>F67+G67</f>
        <v>1552.4999999999998</v>
      </c>
      <c r="I67" s="7"/>
      <c r="J67" s="63">
        <f>I67-F67-G67</f>
        <v>-1552.4999999999998</v>
      </c>
    </row>
    <row r="68" spans="1:10" ht="15" thickBot="1">
      <c r="A68" s="112" t="s">
        <v>164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30</v>
      </c>
      <c r="C69" s="54">
        <v>50</v>
      </c>
      <c r="D69" s="21" t="s">
        <v>165</v>
      </c>
      <c r="E69" s="11">
        <v>750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750</v>
      </c>
      <c r="F71" s="47">
        <f>E71*1.15</f>
        <v>862.4999999999999</v>
      </c>
      <c r="G71" s="9">
        <v>0</v>
      </c>
      <c r="H71" s="9">
        <f>F71+G71</f>
        <v>862.4999999999999</v>
      </c>
      <c r="I71" s="7"/>
      <c r="J71" s="63">
        <f>I71-F71-G71</f>
        <v>-862.4999999999999</v>
      </c>
    </row>
    <row r="72" spans="1:10" ht="15" thickBot="1">
      <c r="A72" s="112" t="s">
        <v>54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25</v>
      </c>
      <c r="C73" s="54" t="s">
        <v>22</v>
      </c>
      <c r="D73" s="21" t="s">
        <v>17</v>
      </c>
      <c r="E73" s="11">
        <v>950</v>
      </c>
      <c r="F73" s="45"/>
      <c r="G73" s="12"/>
      <c r="H73" s="12"/>
      <c r="I73" s="13"/>
      <c r="J73" s="65"/>
    </row>
    <row r="74" spans="1:10" s="81" customFormat="1" ht="14.25">
      <c r="A74" s="74">
        <v>950</v>
      </c>
      <c r="B74" s="75" t="s">
        <v>124</v>
      </c>
      <c r="C74" s="76" t="s">
        <v>32</v>
      </c>
      <c r="D74" s="77" t="s">
        <v>17</v>
      </c>
      <c r="E74" s="78"/>
      <c r="F74" s="79"/>
      <c r="G74" s="80"/>
      <c r="H74" s="80"/>
      <c r="I74" s="78"/>
      <c r="J74" s="80"/>
    </row>
    <row r="75" spans="1:10" ht="14.25">
      <c r="A75" s="6"/>
      <c r="B75" s="17" t="s">
        <v>7</v>
      </c>
      <c r="C75" s="55"/>
      <c r="D75" s="22"/>
      <c r="E75" s="1">
        <f>SUM(E73:E74)</f>
        <v>950</v>
      </c>
      <c r="F75" s="47">
        <f>E75*1.15</f>
        <v>1092.5</v>
      </c>
      <c r="G75" s="9">
        <v>0</v>
      </c>
      <c r="H75" s="9">
        <f>F75+G75</f>
        <v>1092.5</v>
      </c>
      <c r="I75" s="7"/>
      <c r="J75" s="63">
        <f>I75-F75-G75</f>
        <v>-1092.5</v>
      </c>
    </row>
    <row r="76" spans="1:10" ht="15" thickBot="1">
      <c r="A76" s="112" t="s">
        <v>166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146</v>
      </c>
      <c r="C77" s="54">
        <v>50</v>
      </c>
      <c r="D77" s="21" t="s">
        <v>17</v>
      </c>
      <c r="E77" s="11">
        <v>450</v>
      </c>
      <c r="F77" s="45"/>
      <c r="G77" s="12"/>
      <c r="H77" s="12"/>
      <c r="I77" s="13"/>
      <c r="J77" s="65"/>
    </row>
    <row r="78" spans="1:10" s="81" customFormat="1" ht="14.25">
      <c r="A78" s="74">
        <v>450</v>
      </c>
      <c r="B78" s="75" t="s">
        <v>35</v>
      </c>
      <c r="C78" s="76">
        <v>50</v>
      </c>
      <c r="D78" s="77" t="s">
        <v>17</v>
      </c>
      <c r="E78" s="78"/>
      <c r="F78" s="79"/>
      <c r="G78" s="80"/>
      <c r="H78" s="80"/>
      <c r="I78" s="78"/>
      <c r="J78" s="80"/>
    </row>
    <row r="79" spans="1:10" ht="14.25">
      <c r="A79" s="6"/>
      <c r="B79" s="17" t="s">
        <v>7</v>
      </c>
      <c r="C79" s="55"/>
      <c r="D79" s="22"/>
      <c r="E79" s="1">
        <f>SUM(E77:E78)</f>
        <v>450</v>
      </c>
      <c r="F79" s="47">
        <f>E79*1.15</f>
        <v>517.5</v>
      </c>
      <c r="G79" s="9">
        <v>0</v>
      </c>
      <c r="H79" s="9">
        <f>F79+G79</f>
        <v>517.5</v>
      </c>
      <c r="I79" s="7"/>
      <c r="J79" s="63">
        <f>I79-F79-G79</f>
        <v>-517.5</v>
      </c>
    </row>
    <row r="80" spans="1:10" ht="15" thickBot="1">
      <c r="A80" s="112" t="s">
        <v>167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159</v>
      </c>
      <c r="C81" s="54">
        <v>48</v>
      </c>
      <c r="D81" s="21" t="s">
        <v>168</v>
      </c>
      <c r="E81" s="11">
        <v>1950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1950</v>
      </c>
      <c r="F83" s="47">
        <f>E83*1.15</f>
        <v>2242.5</v>
      </c>
      <c r="G83" s="9">
        <v>0</v>
      </c>
      <c r="H83" s="9">
        <f>F83+G83</f>
        <v>2242.5</v>
      </c>
      <c r="I83" s="7"/>
      <c r="J83" s="63">
        <f>I83-F83-G83</f>
        <v>-2242.5</v>
      </c>
    </row>
    <row r="84" spans="1:10" ht="15" thickBot="1">
      <c r="A84" s="112" t="s">
        <v>169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 t="s">
        <v>170</v>
      </c>
      <c r="C85" s="54" t="s">
        <v>171</v>
      </c>
      <c r="D85" s="21" t="s">
        <v>172</v>
      </c>
      <c r="E85" s="11">
        <v>650</v>
      </c>
      <c r="F85" s="45"/>
      <c r="G85" s="12"/>
      <c r="H85" s="12"/>
      <c r="I85" s="13"/>
      <c r="J85" s="65"/>
    </row>
    <row r="86" spans="1:10" ht="14.25">
      <c r="A86" s="68"/>
      <c r="B86" s="69" t="s">
        <v>19</v>
      </c>
      <c r="C86" s="70">
        <v>54</v>
      </c>
      <c r="D86" s="71" t="s">
        <v>173</v>
      </c>
      <c r="E86" s="72">
        <v>1900</v>
      </c>
      <c r="F86" s="73"/>
      <c r="G86" s="12"/>
      <c r="H86" s="12"/>
      <c r="I86" s="72"/>
      <c r="J86" s="12"/>
    </row>
    <row r="87" spans="1:10" ht="14.25">
      <c r="A87" s="6"/>
      <c r="B87" s="17" t="s">
        <v>7</v>
      </c>
      <c r="C87" s="55"/>
      <c r="D87" s="22"/>
      <c r="E87" s="1">
        <f>SUM(E85:E86)</f>
        <v>2550</v>
      </c>
      <c r="F87" s="47">
        <f>E87*1.15</f>
        <v>2932.5</v>
      </c>
      <c r="G87" s="9">
        <v>0</v>
      </c>
      <c r="H87" s="9">
        <f>F87+G87</f>
        <v>2932.5</v>
      </c>
      <c r="I87" s="7"/>
      <c r="J87" s="63">
        <f>I87-F87-G87</f>
        <v>-2932.5</v>
      </c>
    </row>
    <row r="88" spans="1:10" ht="15" thickBot="1">
      <c r="A88" s="112" t="s">
        <v>174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178</v>
      </c>
      <c r="B89" s="16" t="s">
        <v>41</v>
      </c>
      <c r="C89" s="54">
        <v>54</v>
      </c>
      <c r="D89" s="21" t="s">
        <v>175</v>
      </c>
      <c r="E89" s="11">
        <v>950</v>
      </c>
      <c r="F89" s="45"/>
      <c r="G89" s="12"/>
      <c r="H89" s="12"/>
      <c r="I89" s="13"/>
      <c r="J89" s="65"/>
    </row>
    <row r="90" spans="1:10" ht="14.25">
      <c r="A90" s="68"/>
      <c r="B90" s="69" t="s">
        <v>176</v>
      </c>
      <c r="C90" s="70">
        <v>54</v>
      </c>
      <c r="D90" s="71" t="s">
        <v>177</v>
      </c>
      <c r="E90" s="72">
        <v>2950</v>
      </c>
      <c r="F90" s="73"/>
      <c r="G90" s="12"/>
      <c r="H90" s="12"/>
      <c r="I90" s="72"/>
      <c r="J90" s="12"/>
    </row>
    <row r="91" spans="1:10" ht="14.25">
      <c r="A91" s="6"/>
      <c r="B91" s="17" t="s">
        <v>7</v>
      </c>
      <c r="C91" s="55"/>
      <c r="D91" s="22"/>
      <c r="E91" s="1">
        <f>SUM(E89:E90)</f>
        <v>3900</v>
      </c>
      <c r="F91" s="47">
        <f>E91*1.15</f>
        <v>4485</v>
      </c>
      <c r="G91" s="9">
        <v>0</v>
      </c>
      <c r="H91" s="9">
        <f>F91+G91</f>
        <v>4485</v>
      </c>
      <c r="I91" s="7"/>
      <c r="J91" s="63">
        <f>I91-F91-G91</f>
        <v>-4485</v>
      </c>
    </row>
    <row r="92" spans="1:10" ht="15" thickBot="1">
      <c r="A92" s="112" t="s">
        <v>179</v>
      </c>
      <c r="B92" s="15"/>
      <c r="C92" s="53"/>
      <c r="D92" s="20"/>
      <c r="E92" s="5"/>
      <c r="F92" s="46"/>
      <c r="G92" s="8"/>
      <c r="H92" s="66"/>
      <c r="I92" s="5"/>
      <c r="J92" s="64"/>
    </row>
    <row r="93" spans="1:10" ht="15" thickTop="1">
      <c r="A93" s="10"/>
      <c r="B93" s="16" t="s">
        <v>23</v>
      </c>
      <c r="C93" s="54">
        <v>46</v>
      </c>
      <c r="D93" s="21" t="s">
        <v>180</v>
      </c>
      <c r="E93" s="11">
        <v>750</v>
      </c>
      <c r="F93" s="45"/>
      <c r="G93" s="12"/>
      <c r="H93" s="12"/>
      <c r="I93" s="13"/>
      <c r="J93" s="65"/>
    </row>
    <row r="94" spans="1:10" s="81" customFormat="1" ht="14.25">
      <c r="A94" s="74">
        <v>750</v>
      </c>
      <c r="B94" s="75" t="s">
        <v>30</v>
      </c>
      <c r="C94" s="76">
        <v>46</v>
      </c>
      <c r="D94" s="77" t="s">
        <v>181</v>
      </c>
      <c r="E94" s="78"/>
      <c r="F94" s="79"/>
      <c r="G94" s="80"/>
      <c r="H94" s="80"/>
      <c r="I94" s="78"/>
      <c r="J94" s="80"/>
    </row>
    <row r="95" spans="1:10" s="4" customFormat="1" ht="14.25">
      <c r="A95" s="10"/>
      <c r="B95" s="16" t="s">
        <v>133</v>
      </c>
      <c r="C95" s="54" t="s">
        <v>171</v>
      </c>
      <c r="D95" s="21" t="s">
        <v>125</v>
      </c>
      <c r="E95" s="11">
        <v>550</v>
      </c>
      <c r="F95" s="45"/>
      <c r="G95" s="12"/>
      <c r="H95" s="12"/>
      <c r="I95" s="13"/>
      <c r="J95" s="65"/>
    </row>
    <row r="96" spans="1:10" s="81" customFormat="1" ht="14.25">
      <c r="A96" s="74">
        <v>1250</v>
      </c>
      <c r="B96" s="75" t="s">
        <v>182</v>
      </c>
      <c r="C96" s="76" t="s">
        <v>171</v>
      </c>
      <c r="D96" s="77" t="s">
        <v>183</v>
      </c>
      <c r="E96" s="78"/>
      <c r="F96" s="79"/>
      <c r="G96" s="80"/>
      <c r="H96" s="80"/>
      <c r="I96" s="78"/>
      <c r="J96" s="80"/>
    </row>
    <row r="97" spans="1:10" s="4" customFormat="1" ht="14.25">
      <c r="A97" s="10"/>
      <c r="B97" s="16" t="s">
        <v>184</v>
      </c>
      <c r="C97" s="54" t="s">
        <v>185</v>
      </c>
      <c r="D97" s="21" t="s">
        <v>186</v>
      </c>
      <c r="E97" s="11">
        <v>950</v>
      </c>
      <c r="F97" s="45"/>
      <c r="G97" s="12"/>
      <c r="H97" s="12"/>
      <c r="I97" s="13"/>
      <c r="J97" s="65"/>
    </row>
    <row r="98" spans="1:10" s="81" customFormat="1" ht="14.25">
      <c r="A98" s="74">
        <v>950</v>
      </c>
      <c r="B98" s="75" t="s">
        <v>187</v>
      </c>
      <c r="C98" s="76" t="s">
        <v>185</v>
      </c>
      <c r="D98" s="77" t="s">
        <v>188</v>
      </c>
      <c r="E98" s="78"/>
      <c r="F98" s="79"/>
      <c r="G98" s="80"/>
      <c r="H98" s="80"/>
      <c r="I98" s="78"/>
      <c r="J98" s="80"/>
    </row>
    <row r="99" spans="1:10" ht="14.25">
      <c r="A99" s="6"/>
      <c r="B99" s="17" t="s">
        <v>7</v>
      </c>
      <c r="C99" s="55"/>
      <c r="D99" s="22"/>
      <c r="E99" s="1">
        <f>SUM(E93:E98)</f>
        <v>2250</v>
      </c>
      <c r="F99" s="47">
        <f>E99*1.15</f>
        <v>2587.5</v>
      </c>
      <c r="G99" s="9">
        <v>0</v>
      </c>
      <c r="H99" s="9">
        <f>F99+G99</f>
        <v>2587.5</v>
      </c>
      <c r="I99" s="7"/>
      <c r="J99" s="63">
        <f>I99-F99-G99</f>
        <v>-2587.5</v>
      </c>
    </row>
    <row r="100" spans="1:10" ht="15" thickBot="1">
      <c r="A100" s="112" t="s">
        <v>189</v>
      </c>
      <c r="B100" s="15"/>
      <c r="C100" s="53"/>
      <c r="D100" s="20"/>
      <c r="E100" s="5"/>
      <c r="F100" s="46"/>
      <c r="G100" s="8"/>
      <c r="H100" s="66"/>
      <c r="I100" s="5"/>
      <c r="J100" s="64"/>
    </row>
    <row r="101" spans="1:10" ht="15" thickTop="1">
      <c r="A101" s="10"/>
      <c r="B101" s="16" t="s">
        <v>190</v>
      </c>
      <c r="C101" s="54">
        <v>48</v>
      </c>
      <c r="D101" s="21" t="s">
        <v>191</v>
      </c>
      <c r="E101" s="11">
        <v>1050</v>
      </c>
      <c r="F101" s="45"/>
      <c r="G101" s="12"/>
      <c r="H101" s="12"/>
      <c r="I101" s="13"/>
      <c r="J101" s="65"/>
    </row>
    <row r="102" spans="1:10" s="81" customFormat="1" ht="14.25">
      <c r="A102" s="74">
        <v>1450</v>
      </c>
      <c r="B102" s="75" t="s">
        <v>77</v>
      </c>
      <c r="C102" s="76">
        <v>48</v>
      </c>
      <c r="D102" s="77" t="s">
        <v>94</v>
      </c>
      <c r="E102" s="78"/>
      <c r="F102" s="79"/>
      <c r="G102" s="80"/>
      <c r="H102" s="80"/>
      <c r="I102" s="78"/>
      <c r="J102" s="80"/>
    </row>
    <row r="103" spans="1:10" s="4" customFormat="1" ht="14.25">
      <c r="A103" s="10"/>
      <c r="B103" s="16" t="s">
        <v>159</v>
      </c>
      <c r="C103" s="54">
        <v>48</v>
      </c>
      <c r="D103" s="21" t="s">
        <v>192</v>
      </c>
      <c r="E103" s="11">
        <v>1950</v>
      </c>
      <c r="F103" s="45"/>
      <c r="G103" s="12"/>
      <c r="H103" s="12"/>
      <c r="I103" s="13"/>
      <c r="J103" s="65"/>
    </row>
    <row r="104" spans="1:10" s="81" customFormat="1" ht="14.25">
      <c r="A104" s="74">
        <v>1550</v>
      </c>
      <c r="B104" s="75" t="s">
        <v>157</v>
      </c>
      <c r="C104" s="76">
        <v>48</v>
      </c>
      <c r="D104" s="77" t="s">
        <v>192</v>
      </c>
      <c r="E104" s="78"/>
      <c r="F104" s="79"/>
      <c r="G104" s="80"/>
      <c r="H104" s="80"/>
      <c r="I104" s="78"/>
      <c r="J104" s="80"/>
    </row>
    <row r="105" spans="1:10" s="4" customFormat="1" ht="14.25">
      <c r="A105" s="10"/>
      <c r="B105" s="16" t="s">
        <v>193</v>
      </c>
      <c r="C105" s="54">
        <v>48</v>
      </c>
      <c r="D105" s="21" t="s">
        <v>194</v>
      </c>
      <c r="E105" s="11">
        <v>950</v>
      </c>
      <c r="F105" s="45"/>
      <c r="G105" s="12"/>
      <c r="H105" s="12"/>
      <c r="I105" s="13"/>
      <c r="J105" s="65"/>
    </row>
    <row r="106" spans="1:10" s="81" customFormat="1" ht="14.25">
      <c r="A106" s="74">
        <v>950</v>
      </c>
      <c r="B106" s="75" t="s">
        <v>195</v>
      </c>
      <c r="C106" s="76">
        <v>48</v>
      </c>
      <c r="D106" s="77" t="s">
        <v>196</v>
      </c>
      <c r="E106" s="78"/>
      <c r="F106" s="79"/>
      <c r="G106" s="80"/>
      <c r="H106" s="80"/>
      <c r="I106" s="78"/>
      <c r="J106" s="80"/>
    </row>
    <row r="107" spans="1:10" s="4" customFormat="1" ht="14.25">
      <c r="A107" s="10"/>
      <c r="B107" s="16" t="s">
        <v>193</v>
      </c>
      <c r="C107" s="54">
        <v>44</v>
      </c>
      <c r="D107" s="21" t="s">
        <v>194</v>
      </c>
      <c r="E107" s="11">
        <v>950</v>
      </c>
      <c r="F107" s="45"/>
      <c r="G107" s="12"/>
      <c r="H107" s="12"/>
      <c r="I107" s="13"/>
      <c r="J107" s="65"/>
    </row>
    <row r="108" spans="1:10" s="81" customFormat="1" ht="14.25">
      <c r="A108" s="74">
        <v>950</v>
      </c>
      <c r="B108" s="75" t="s">
        <v>195</v>
      </c>
      <c r="C108" s="76">
        <v>44</v>
      </c>
      <c r="D108" s="77" t="s">
        <v>196</v>
      </c>
      <c r="E108" s="78"/>
      <c r="F108" s="79"/>
      <c r="G108" s="80"/>
      <c r="H108" s="80"/>
      <c r="I108" s="78"/>
      <c r="J108" s="80"/>
    </row>
    <row r="109" spans="1:10" s="81" customFormat="1" ht="14.25">
      <c r="A109" s="74">
        <v>950</v>
      </c>
      <c r="B109" s="75" t="s">
        <v>197</v>
      </c>
      <c r="C109" s="76">
        <v>44</v>
      </c>
      <c r="D109" s="77" t="s">
        <v>186</v>
      </c>
      <c r="E109" s="78"/>
      <c r="F109" s="79"/>
      <c r="G109" s="80"/>
      <c r="H109" s="80"/>
      <c r="I109" s="78"/>
      <c r="J109" s="80"/>
    </row>
    <row r="110" spans="1:10" ht="14.25">
      <c r="A110" s="6"/>
      <c r="B110" s="17" t="s">
        <v>7</v>
      </c>
      <c r="C110" s="55"/>
      <c r="D110" s="22"/>
      <c r="E110" s="1">
        <f>SUM(E101:E109)</f>
        <v>4900</v>
      </c>
      <c r="F110" s="47">
        <f>E110*1.15</f>
        <v>5635</v>
      </c>
      <c r="G110" s="9">
        <v>0</v>
      </c>
      <c r="H110" s="9">
        <f>F110+G110</f>
        <v>5635</v>
      </c>
      <c r="I110" s="7"/>
      <c r="J110" s="63">
        <f>I110-F110-G110</f>
        <v>-5635</v>
      </c>
    </row>
    <row r="111" spans="1:10" ht="15" thickBot="1">
      <c r="A111" s="5" t="s">
        <v>198</v>
      </c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 t="s">
        <v>199</v>
      </c>
      <c r="C112" s="54">
        <v>50</v>
      </c>
      <c r="D112" s="21" t="s">
        <v>45</v>
      </c>
      <c r="E112" s="11">
        <v>550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550</v>
      </c>
      <c r="F114" s="47">
        <f>E114*1.15</f>
        <v>632.5</v>
      </c>
      <c r="G114" s="9">
        <v>0</v>
      </c>
      <c r="H114" s="9">
        <f>F114+G114</f>
        <v>632.5</v>
      </c>
      <c r="I114" s="7"/>
      <c r="J114" s="63">
        <f>I114-F114-G114</f>
        <v>-632.5</v>
      </c>
    </row>
    <row r="115" spans="1:10" ht="15" thickBot="1">
      <c r="A115" s="5" t="s">
        <v>200</v>
      </c>
      <c r="B115" s="15"/>
      <c r="C115" s="53"/>
      <c r="D115" s="20"/>
      <c r="E115" s="5"/>
      <c r="F115" s="46"/>
      <c r="G115" s="8"/>
      <c r="H115" s="66"/>
      <c r="I115" s="5"/>
      <c r="J115" s="64"/>
    </row>
    <row r="116" spans="1:10" ht="15" thickTop="1">
      <c r="A116" s="10" t="s">
        <v>29</v>
      </c>
      <c r="B116" s="16" t="s">
        <v>163</v>
      </c>
      <c r="C116" s="54" t="s">
        <v>201</v>
      </c>
      <c r="D116" s="21" t="s">
        <v>202</v>
      </c>
      <c r="E116" s="11">
        <v>450</v>
      </c>
      <c r="F116" s="45"/>
      <c r="G116" s="12"/>
      <c r="H116" s="12"/>
      <c r="I116" s="13"/>
      <c r="J116" s="65"/>
    </row>
    <row r="117" spans="1:10" ht="14.25">
      <c r="A117" s="68"/>
      <c r="B117" s="69"/>
      <c r="C117" s="70"/>
      <c r="D117" s="71"/>
      <c r="E117" s="72"/>
      <c r="F117" s="73"/>
      <c r="G117" s="12"/>
      <c r="H117" s="12"/>
      <c r="I117" s="72"/>
      <c r="J117" s="12"/>
    </row>
    <row r="118" spans="1:10" ht="14.25">
      <c r="A118" s="6"/>
      <c r="B118" s="17" t="s">
        <v>7</v>
      </c>
      <c r="C118" s="55"/>
      <c r="D118" s="22"/>
      <c r="E118" s="1">
        <f>SUM(E116:E117)</f>
        <v>450</v>
      </c>
      <c r="F118" s="47">
        <f>E118*1.15</f>
        <v>517.5</v>
      </c>
      <c r="G118" s="9">
        <v>0</v>
      </c>
      <c r="H118" s="9">
        <f>F118+G118</f>
        <v>517.5</v>
      </c>
      <c r="I118" s="7"/>
      <c r="J118" s="63">
        <f>I118-F118-G118</f>
        <v>-517.5</v>
      </c>
    </row>
    <row r="119" spans="1:10" ht="15" thickBot="1">
      <c r="A119" s="5" t="s">
        <v>203</v>
      </c>
      <c r="B119" s="15"/>
      <c r="C119" s="53"/>
      <c r="D119" s="20"/>
      <c r="E119" s="5"/>
      <c r="F119" s="46"/>
      <c r="G119" s="8"/>
      <c r="H119" s="66"/>
      <c r="I119" s="5"/>
      <c r="J119" s="64"/>
    </row>
    <row r="120" spans="1:10" ht="15" thickTop="1">
      <c r="A120" s="10"/>
      <c r="B120" s="16" t="s">
        <v>23</v>
      </c>
      <c r="C120" s="54">
        <v>48</v>
      </c>
      <c r="D120" s="21" t="s">
        <v>99</v>
      </c>
      <c r="E120" s="11">
        <v>750</v>
      </c>
      <c r="F120" s="45"/>
      <c r="G120" s="12"/>
      <c r="H120" s="12"/>
      <c r="I120" s="13"/>
      <c r="J120" s="65"/>
    </row>
    <row r="121" spans="1:10" ht="14.25">
      <c r="A121" s="68"/>
      <c r="B121" s="69" t="s">
        <v>24</v>
      </c>
      <c r="C121" s="70">
        <v>48</v>
      </c>
      <c r="D121" s="71" t="s">
        <v>21</v>
      </c>
      <c r="E121" s="72">
        <v>550</v>
      </c>
      <c r="F121" s="73"/>
      <c r="G121" s="12"/>
      <c r="H121" s="12"/>
      <c r="I121" s="72"/>
      <c r="J121" s="12"/>
    </row>
    <row r="122" spans="1:10" ht="14.25">
      <c r="A122" s="6"/>
      <c r="B122" s="17" t="s">
        <v>7</v>
      </c>
      <c r="C122" s="55"/>
      <c r="D122" s="22"/>
      <c r="E122" s="1">
        <f>SUM(E120:E121)</f>
        <v>1300</v>
      </c>
      <c r="F122" s="47">
        <f>E122*1.15</f>
        <v>1494.9999999999998</v>
      </c>
      <c r="G122" s="9">
        <v>0</v>
      </c>
      <c r="H122" s="9">
        <f>F122+G122</f>
        <v>1494.9999999999998</v>
      </c>
      <c r="I122" s="7"/>
      <c r="J122" s="63">
        <f>I122-F122-G122</f>
        <v>-1494.9999999999998</v>
      </c>
    </row>
    <row r="123" spans="1:10" ht="15" thickBot="1">
      <c r="A123" s="5" t="s">
        <v>204</v>
      </c>
      <c r="B123" s="15"/>
      <c r="C123" s="53"/>
      <c r="D123" s="20"/>
      <c r="E123" s="5"/>
      <c r="F123" s="46"/>
      <c r="G123" s="8"/>
      <c r="H123" s="66"/>
      <c r="I123" s="5"/>
      <c r="J123" s="64"/>
    </row>
    <row r="124" spans="1:10" ht="15" thickTop="1">
      <c r="A124" s="10"/>
      <c r="B124" s="16" t="s">
        <v>35</v>
      </c>
      <c r="C124" s="54">
        <v>56</v>
      </c>
      <c r="D124" s="21" t="s">
        <v>17</v>
      </c>
      <c r="E124" s="11">
        <v>450</v>
      </c>
      <c r="F124" s="45"/>
      <c r="G124" s="12"/>
      <c r="H124" s="12"/>
      <c r="I124" s="13"/>
      <c r="J124" s="65"/>
    </row>
    <row r="125" spans="1:10" ht="14.25">
      <c r="A125" s="68"/>
      <c r="B125" s="69"/>
      <c r="C125" s="70"/>
      <c r="D125" s="71"/>
      <c r="E125" s="72"/>
      <c r="F125" s="73"/>
      <c r="G125" s="12"/>
      <c r="H125" s="12"/>
      <c r="I125" s="72"/>
      <c r="J125" s="12"/>
    </row>
    <row r="126" spans="1:10" ht="14.25">
      <c r="A126" s="6"/>
      <c r="B126" s="17" t="s">
        <v>7</v>
      </c>
      <c r="C126" s="55"/>
      <c r="D126" s="22"/>
      <c r="E126" s="1">
        <f>SUM(E124:E125)</f>
        <v>450</v>
      </c>
      <c r="F126" s="47">
        <f>E126*1.15</f>
        <v>517.5</v>
      </c>
      <c r="G126" s="9">
        <v>0</v>
      </c>
      <c r="H126" s="9">
        <f>F126+G126</f>
        <v>517.5</v>
      </c>
      <c r="I126" s="7"/>
      <c r="J126" s="63">
        <f>I126-F126-G126</f>
        <v>-517.5</v>
      </c>
    </row>
    <row r="127" spans="1:10" ht="15" thickBot="1">
      <c r="A127" s="5" t="s">
        <v>205</v>
      </c>
      <c r="B127" s="15"/>
      <c r="C127" s="53"/>
      <c r="D127" s="20"/>
      <c r="E127" s="5"/>
      <c r="F127" s="46"/>
      <c r="G127" s="8"/>
      <c r="H127" s="66"/>
      <c r="I127" s="5"/>
      <c r="J127" s="64"/>
    </row>
    <row r="128" spans="1:10" ht="15" thickTop="1">
      <c r="A128" s="10"/>
      <c r="B128" s="16" t="s">
        <v>146</v>
      </c>
      <c r="C128" s="54">
        <v>50</v>
      </c>
      <c r="D128" s="21" t="s">
        <v>36</v>
      </c>
      <c r="E128" s="11">
        <v>450</v>
      </c>
      <c r="F128" s="45"/>
      <c r="G128" s="12"/>
      <c r="H128" s="12"/>
      <c r="I128" s="13"/>
      <c r="J128" s="65"/>
    </row>
    <row r="129" spans="1:10" ht="14.25">
      <c r="A129" s="68"/>
      <c r="B129" s="69"/>
      <c r="C129" s="70"/>
      <c r="D129" s="71"/>
      <c r="E129" s="72"/>
      <c r="F129" s="73"/>
      <c r="G129" s="12"/>
      <c r="H129" s="12"/>
      <c r="I129" s="72"/>
      <c r="J129" s="12"/>
    </row>
    <row r="130" spans="1:10" ht="14.25">
      <c r="A130" s="6"/>
      <c r="B130" s="17" t="s">
        <v>7</v>
      </c>
      <c r="C130" s="55"/>
      <c r="D130" s="22"/>
      <c r="E130" s="1">
        <f>SUM(E128:E129)</f>
        <v>450</v>
      </c>
      <c r="F130" s="47">
        <f>E130*1.15</f>
        <v>517.5</v>
      </c>
      <c r="G130" s="9">
        <v>0</v>
      </c>
      <c r="H130" s="9">
        <f>F130+G130</f>
        <v>517.5</v>
      </c>
      <c r="I130" s="7"/>
      <c r="J130" s="63">
        <f>I130-F130-G130</f>
        <v>-517.5</v>
      </c>
    </row>
    <row r="131" spans="1:10" ht="15" thickBot="1">
      <c r="A131" s="5"/>
      <c r="B131" s="15"/>
      <c r="C131" s="53"/>
      <c r="D131" s="20"/>
      <c r="E131" s="5"/>
      <c r="F131" s="46"/>
      <c r="G131" s="8"/>
      <c r="H131" s="66"/>
      <c r="I131" s="5"/>
      <c r="J131" s="64"/>
    </row>
    <row r="132" spans="1:10" ht="15" thickTop="1">
      <c r="A132" s="10"/>
      <c r="B132" s="16"/>
      <c r="C132" s="54"/>
      <c r="D132" s="21"/>
      <c r="E132" s="11">
        <v>0</v>
      </c>
      <c r="F132" s="45"/>
      <c r="G132" s="12"/>
      <c r="H132" s="12"/>
      <c r="I132" s="13"/>
      <c r="J132" s="65"/>
    </row>
    <row r="133" spans="1:10" ht="14.25">
      <c r="A133" s="68"/>
      <c r="B133" s="69"/>
      <c r="C133" s="70"/>
      <c r="D133" s="71"/>
      <c r="E133" s="72"/>
      <c r="F133" s="73"/>
      <c r="G133" s="12"/>
      <c r="H133" s="12"/>
      <c r="I133" s="72"/>
      <c r="J133" s="12"/>
    </row>
    <row r="134" spans="1:10" ht="14.25">
      <c r="A134" s="6"/>
      <c r="B134" s="17" t="s">
        <v>7</v>
      </c>
      <c r="C134" s="55"/>
      <c r="D134" s="22"/>
      <c r="E134" s="1">
        <f>SUM(E132:E133)</f>
        <v>0</v>
      </c>
      <c r="F134" s="47">
        <f>E134*1.15</f>
        <v>0</v>
      </c>
      <c r="G134" s="9">
        <v>0</v>
      </c>
      <c r="H134" s="9">
        <f>F134+G134</f>
        <v>0</v>
      </c>
      <c r="I134" s="7"/>
      <c r="J134" s="63">
        <f>I134-F134-G134</f>
        <v>0</v>
      </c>
    </row>
    <row r="135" spans="1:10" ht="15" thickBot="1">
      <c r="A135" s="5"/>
      <c r="B135" s="15"/>
      <c r="C135" s="53"/>
      <c r="D135" s="20"/>
      <c r="E135" s="5"/>
      <c r="F135" s="46"/>
      <c r="G135" s="8"/>
      <c r="H135" s="66"/>
      <c r="I135" s="5"/>
      <c r="J135" s="64"/>
    </row>
    <row r="136" spans="1:10" ht="15" thickTop="1">
      <c r="A136" s="10"/>
      <c r="B136" s="16"/>
      <c r="C136" s="54"/>
      <c r="D136" s="21"/>
      <c r="E136" s="11">
        <v>0</v>
      </c>
      <c r="F136" s="45"/>
      <c r="G136" s="12"/>
      <c r="H136" s="12"/>
      <c r="I136" s="13"/>
      <c r="J136" s="65"/>
    </row>
    <row r="137" spans="1:10" ht="14.25">
      <c r="A137" s="68"/>
      <c r="B137" s="69"/>
      <c r="C137" s="70"/>
      <c r="D137" s="71"/>
      <c r="E137" s="72"/>
      <c r="F137" s="73"/>
      <c r="G137" s="12"/>
      <c r="H137" s="12"/>
      <c r="I137" s="72"/>
      <c r="J137" s="12"/>
    </row>
    <row r="138" spans="1:10" ht="14.25">
      <c r="A138" s="6"/>
      <c r="B138" s="17" t="s">
        <v>7</v>
      </c>
      <c r="C138" s="55"/>
      <c r="D138" s="22"/>
      <c r="E138" s="1">
        <f>SUM(E136:E137)</f>
        <v>0</v>
      </c>
      <c r="F138" s="47">
        <f>E138*1.15</f>
        <v>0</v>
      </c>
      <c r="G138" s="9">
        <v>0</v>
      </c>
      <c r="H138" s="9">
        <f>F138+G138</f>
        <v>0</v>
      </c>
      <c r="I138" s="7"/>
      <c r="J138" s="63">
        <f>I138-F138-G138</f>
        <v>0</v>
      </c>
    </row>
    <row r="139" spans="1:10" ht="15" thickBot="1">
      <c r="A139" s="5"/>
      <c r="B139" s="15"/>
      <c r="C139" s="53"/>
      <c r="D139" s="20"/>
      <c r="E139" s="5"/>
      <c r="F139" s="46"/>
      <c r="G139" s="8"/>
      <c r="H139" s="66"/>
      <c r="I139" s="5"/>
      <c r="J139" s="64"/>
    </row>
    <row r="140" spans="1:10" ht="15" thickTop="1">
      <c r="A140" s="10"/>
      <c r="B140" s="16"/>
      <c r="C140" s="54"/>
      <c r="D140" s="21"/>
      <c r="E140" s="11">
        <v>0</v>
      </c>
      <c r="F140" s="45"/>
      <c r="G140" s="12"/>
      <c r="H140" s="12"/>
      <c r="I140" s="13"/>
      <c r="J140" s="65"/>
    </row>
    <row r="141" spans="1:10" ht="14.25">
      <c r="A141" s="68"/>
      <c r="B141" s="69"/>
      <c r="C141" s="70"/>
      <c r="D141" s="71"/>
      <c r="E141" s="72"/>
      <c r="F141" s="73"/>
      <c r="G141" s="12"/>
      <c r="H141" s="12"/>
      <c r="I141" s="72"/>
      <c r="J141" s="12"/>
    </row>
    <row r="142" spans="1:10" ht="14.25">
      <c r="A142" s="6"/>
      <c r="B142" s="17" t="s">
        <v>7</v>
      </c>
      <c r="C142" s="55"/>
      <c r="D142" s="22"/>
      <c r="E142" s="1">
        <f>SUM(E140:E141)</f>
        <v>0</v>
      </c>
      <c r="F142" s="47">
        <f>E142*1.15</f>
        <v>0</v>
      </c>
      <c r="G142" s="9">
        <v>0</v>
      </c>
      <c r="H142" s="9">
        <f>F142+G142</f>
        <v>0</v>
      </c>
      <c r="I142" s="7"/>
      <c r="J142" s="63">
        <f>I142-F142-G142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2011-07-18T18:12:38Z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