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6440" windowHeight="6108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 refMode="R1C1"/>
</workbook>
</file>

<file path=xl/sharedStrings.xml><?xml version="1.0" encoding="utf-8"?>
<sst xmlns="http://schemas.openxmlformats.org/spreadsheetml/2006/main" count="96" uniqueCount="68">
  <si>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</si>
  <si>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</si>
  <si>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</si>
  <si>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</si>
  <si>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</si>
  <si>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</si>
  <si>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</si>
  <si>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</si>
  <si>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</si>
  <si>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Кол-во</t>
  </si>
  <si>
    <t>Цена за ед.</t>
  </si>
  <si>
    <t>Орик</t>
  </si>
  <si>
    <t>ma_ri_na_</t>
  </si>
  <si>
    <t>Олеся Сергеевна</t>
  </si>
  <si>
    <t>Valusha</t>
  </si>
  <si>
    <t>Надежда7</t>
  </si>
  <si>
    <t xml:space="preserve">C4090 FRIENDS TIME стопка 70мл 4шт </t>
  </si>
  <si>
    <t>starka</t>
  </si>
  <si>
    <t>Veda</t>
  </si>
  <si>
    <t>Marsie</t>
  </si>
  <si>
    <t>magog</t>
  </si>
  <si>
    <t>marinula</t>
  </si>
  <si>
    <t>LinaS</t>
  </si>
  <si>
    <t>omega27</t>
  </si>
  <si>
    <t>sempolia</t>
  </si>
  <si>
    <t>*Zwezda*</t>
  </si>
  <si>
    <t>Танечка123</t>
  </si>
  <si>
    <t>Марианна@</t>
  </si>
  <si>
    <t>Егорчик</t>
  </si>
  <si>
    <t>21628 POEME ANIS набор 12 пр чайн 6*220 мл</t>
  </si>
  <si>
    <t>14249 POEME ANIS тарелка 25см</t>
  </si>
  <si>
    <t>14250 POEME ANIS тарелка суп 21 см</t>
  </si>
  <si>
    <t>58566 DOMINO фужеры д/бел.вина 190 мл набор 4 шт</t>
  </si>
  <si>
    <t xml:space="preserve">D7552 TRIANON тарелка 27 см. </t>
  </si>
  <si>
    <t>16977 ALIYA тарелка обед.25см</t>
  </si>
  <si>
    <t>58566 DOMINO фужеры</t>
  </si>
  <si>
    <t>D1106 OCEAN FUME Тарелка обед. 24 см</t>
  </si>
  <si>
    <t>C5945 Pop Flowers Orange тарел.суп.21см</t>
  </si>
  <si>
    <t>E4428 ISLANDE Стакан высокий 220мл набор 3шт</t>
  </si>
  <si>
    <t xml:space="preserve">21628 POEME ANIS набор 12 пр чайн 6*220 мл </t>
  </si>
  <si>
    <t>C6263 Soft Nature Green наб.чайн.220мл 12предм.</t>
  </si>
  <si>
    <t>C7731 Bub.Flowers Pink салатник 12 см</t>
  </si>
  <si>
    <t xml:space="preserve">E4428 ISLANDE Стакан высокий 220мл набор 3шт. </t>
  </si>
  <si>
    <t xml:space="preserve">48805 MANIA BOIS Банка 2л </t>
  </si>
  <si>
    <t xml:space="preserve">D3710 CARINE ONYX Тарелка суп. 21см </t>
  </si>
  <si>
    <t xml:space="preserve">D2372 CARINE Тарелка дес. черн. 19см </t>
  </si>
  <si>
    <t xml:space="preserve">D1106 OCEAN FUME Тарелка обед. 24 см </t>
  </si>
  <si>
    <t xml:space="preserve">C6263 Soft Nature Green наб.чайн.220мл 12предм. </t>
  </si>
  <si>
    <t xml:space="preserve">C6601 Soft Nature Blue наб.чайн.160мл 12предм. </t>
  </si>
  <si>
    <t xml:space="preserve">Bub.Flowers Pink салатник 12 см </t>
  </si>
  <si>
    <t xml:space="preserve">Bub.Flowers Pink салатник 27 см </t>
  </si>
  <si>
    <t xml:space="preserve">VINERY Фужер д/шампанского 160мл набор 4шт </t>
  </si>
  <si>
    <t>D7652 HORTENSIA PINK Сахарница 11 см</t>
  </si>
  <si>
    <t>38791 ELISE салатник 25 см</t>
  </si>
  <si>
    <t xml:space="preserve">C5312 Салатник Winny 16,5 cм </t>
  </si>
  <si>
    <t xml:space="preserve">D7630 Fiama Стакан низкий 290мл наб 4 шт </t>
  </si>
  <si>
    <t xml:space="preserve">D7631 Fiama Стакан высокий 330мл наб 4 шт </t>
  </si>
  <si>
    <t>Pop Flowers Orange тарел.обед.25см</t>
  </si>
  <si>
    <t>Pop Flowers Orange тарел.суп.21см</t>
  </si>
  <si>
    <t>Bub.Flowers Pink тарел. обеден. 25см</t>
  </si>
  <si>
    <t>Bub.Flowers Pink салатник 12 см</t>
  </si>
  <si>
    <t>Bub.Flowers Pink салатник 27 см</t>
  </si>
  <si>
    <t xml:space="preserve">Pop Flowers Orange тарел.обед.25см </t>
  </si>
  <si>
    <t>D7631 Fiama Стакан высокий 330мл наб 4 шт</t>
  </si>
  <si>
    <t>MANIA BOIS Банка 2л</t>
  </si>
  <si>
    <t xml:space="preserve">C4139 FRIEND S TIME MINDEN Кружка пивная 380мл 4шт </t>
  </si>
  <si>
    <t>C4090 FRIENDS TIME стопка 70мл 4шт</t>
  </si>
  <si>
    <t>C4092 FRIENDSTIME Фужер д/группы 90мл набор 6шт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</si>
</sst>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8" fontId="36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8" fontId="20" fillId="0" borderId="0" xfId="0" applyNumberFormat="1" applyFont="1" applyFill="1" applyAlignment="1">
      <alignment/>
    </xf>
    <xf numFmtId="44" fontId="20" fillId="0" borderId="0" xfId="43" applyFont="1" applyFill="1" applyAlignment="1">
      <alignment horizontal="center"/>
    </xf>
    <xf numFmtId="49" fontId="20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164" fontId="20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49" fontId="19" fillId="0" borderId="0" xfId="0" applyNumberFormat="1" applyFont="1" applyBorder="1" applyAlignment="1">
      <alignment horizontal="center" vertical="center"/>
    </xf>
    <xf numFmtId="49" fontId="20" fillId="33" borderId="10" xfId="0" applyNumberFormat="1" applyFont="1" applyFill="1" applyBorder="1" applyAlignment="1">
      <alignment/>
    </xf>
    <xf numFmtId="49" fontId="20" fillId="0" borderId="0" xfId="0" applyNumberFormat="1" applyFont="1" applyBorder="1" applyAlignment="1">
      <alignment horizontal="right"/>
    </xf>
    <xf numFmtId="49" fontId="20" fillId="0" borderId="0" xfId="0" applyNumberFormat="1" applyFont="1" applyAlignment="1">
      <alignment/>
    </xf>
    <xf numFmtId="44" fontId="19" fillId="0" borderId="0" xfId="43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/>
    </xf>
    <xf numFmtId="44" fontId="20" fillId="33" borderId="10" xfId="43" applyFont="1" applyFill="1" applyBorder="1" applyAlignment="1">
      <alignment horizontal="center"/>
    </xf>
    <xf numFmtId="8" fontId="20" fillId="33" borderId="10" xfId="0" applyNumberFormat="1" applyFont="1" applyFill="1" applyBorder="1" applyAlignment="1">
      <alignment/>
    </xf>
    <xf numFmtId="0" fontId="20" fillId="0" borderId="0" xfId="0" applyFont="1" applyBorder="1" applyAlignment="1">
      <alignment horizontal="center"/>
    </xf>
    <xf numFmtId="44" fontId="20" fillId="0" borderId="0" xfId="43" applyFont="1" applyBorder="1" applyAlignment="1">
      <alignment horizontal="center"/>
    </xf>
    <xf numFmtId="164" fontId="20" fillId="0" borderId="0" xfId="0" applyNumberFormat="1" applyFont="1" applyBorder="1" applyAlignment="1">
      <alignment wrapText="1"/>
    </xf>
    <xf numFmtId="164" fontId="20" fillId="0" borderId="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44" fontId="20" fillId="0" borderId="0" xfId="43" applyFont="1" applyAlignment="1">
      <alignment horizontal="center"/>
    </xf>
    <xf numFmtId="0" fontId="36" fillId="33" borderId="10" xfId="0" applyFont="1" applyFill="1" applyBorder="1" applyAlignment="1">
      <alignment/>
    </xf>
    <xf numFmtId="8" fontId="36" fillId="0" borderId="0" xfId="0" applyNumberFormat="1" applyFont="1" applyFill="1" applyAlignment="1">
      <alignment/>
    </xf>
    <xf numFmtId="0" fontId="36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B13" sqref="B13"/>
    </sheetView>
  </sheetViews>
  <sheetFormatPr defaultColWidth="9.140625" defaultRowHeight="15"/>
  <cols>
    <col min="1" max="1" width="19.00390625" style="0" customWidth="1"/>
    <col min="2" max="2" width="76.421875" style="20" customWidth="1"/>
    <col min="3" max="3" width="12.421875" style="29" customWidth="1"/>
    <col min="4" max="4" width="15.7109375" style="30" customWidth="1"/>
    <col min="5" max="5" width="14.28125" style="16" customWidth="1"/>
    <col min="6" max="6" width="14.57421875" style="33" customWidth="1"/>
    <col min="7" max="7" width="12.8515625" style="16" customWidth="1"/>
    <col min="8" max="8" width="13.421875" style="16" customWidth="1"/>
    <col min="9" max="9" width="15.28125" style="16" customWidth="1"/>
    <col min="10" max="10" width="54.28125" style="16" customWidth="1"/>
  </cols>
  <sheetData>
    <row r="1" spans="1:10" ht="36" customHeight="1">
      <c r="A1" s="1" t="s">
        <v>0</v>
      </c>
      <c r="B1" s="17" t="s">
        <v>1</v>
      </c>
      <c r="C1" s="2" t="s">
        <v>9</v>
      </c>
      <c r="D1" s="21" t="s">
        <v>10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8</v>
      </c>
    </row>
    <row r="2" spans="1:9" ht="15" thickBot="1">
      <c r="A2" s="4" t="s">
        <v>17</v>
      </c>
      <c r="B2" s="18"/>
      <c r="C2" s="22"/>
      <c r="D2" s="23"/>
      <c r="E2" s="7"/>
      <c r="F2" s="31"/>
      <c r="G2" s="7"/>
      <c r="H2" s="7"/>
      <c r="I2" s="24"/>
    </row>
    <row r="3" spans="1:9" ht="15" thickTop="1">
      <c r="A3" s="9"/>
      <c r="B3" s="12" t="s">
        <v>29</v>
      </c>
      <c r="C3" s="13">
        <v>1</v>
      </c>
      <c r="D3" s="11">
        <v>443.89</v>
      </c>
      <c r="E3" s="15">
        <f>C3*D3</f>
        <v>443.89</v>
      </c>
      <c r="F3" s="32"/>
      <c r="G3" s="10"/>
      <c r="H3" s="15"/>
      <c r="I3" s="10"/>
    </row>
    <row r="4" spans="1:10" s="3" customFormat="1" ht="14.25">
      <c r="A4" s="9"/>
      <c r="B4" s="12" t="s">
        <v>30</v>
      </c>
      <c r="C4" s="13">
        <v>8</v>
      </c>
      <c r="D4" s="11">
        <v>65.71</v>
      </c>
      <c r="E4" s="15">
        <f>C4*D4</f>
        <v>525.68</v>
      </c>
      <c r="F4" s="32"/>
      <c r="G4" s="10"/>
      <c r="H4" s="15"/>
      <c r="I4" s="10"/>
      <c r="J4" s="16"/>
    </row>
    <row r="5" spans="1:10" s="3" customFormat="1" ht="14.25">
      <c r="A5" s="9"/>
      <c r="B5" s="12" t="s">
        <v>31</v>
      </c>
      <c r="C5" s="13">
        <v>4</v>
      </c>
      <c r="D5" s="11">
        <v>65.71</v>
      </c>
      <c r="E5" s="15">
        <f>C5*D5</f>
        <v>262.84</v>
      </c>
      <c r="F5" s="32"/>
      <c r="G5" s="10"/>
      <c r="H5" s="15"/>
      <c r="I5" s="10"/>
      <c r="J5" s="16"/>
    </row>
    <row r="6" spans="1:9" s="16" customFormat="1" ht="14.25">
      <c r="A6" s="14"/>
      <c r="B6" s="12" t="s">
        <v>32</v>
      </c>
      <c r="C6" s="13">
        <v>2</v>
      </c>
      <c r="D6" s="11">
        <v>89.02</v>
      </c>
      <c r="E6" s="15">
        <f>C6*D6</f>
        <v>178.04</v>
      </c>
      <c r="F6" s="32"/>
      <c r="G6" s="10"/>
      <c r="H6" s="15"/>
      <c r="I6" s="14"/>
    </row>
    <row r="7" spans="1:9" s="16" customFormat="1" ht="14.25">
      <c r="A7" s="14"/>
      <c r="B7" s="12" t="s">
        <v>33</v>
      </c>
      <c r="C7" s="13">
        <v>4</v>
      </c>
      <c r="D7" s="11">
        <v>31.19</v>
      </c>
      <c r="E7" s="15">
        <f>C7*D7</f>
        <v>124.76</v>
      </c>
      <c r="F7" s="32"/>
      <c r="G7" s="10"/>
      <c r="H7" s="15"/>
      <c r="I7" s="14"/>
    </row>
    <row r="8" spans="1:9" ht="14.25">
      <c r="A8" s="5"/>
      <c r="B8" s="19" t="s">
        <v>7</v>
      </c>
      <c r="C8" s="25"/>
      <c r="D8" s="26"/>
      <c r="E8" s="27">
        <f>SUM(E3:E7)</f>
        <v>1535.2099999999998</v>
      </c>
      <c r="F8" s="6">
        <f>E8*1.15</f>
        <v>1765.4914999999996</v>
      </c>
      <c r="G8" s="8"/>
      <c r="H8" s="28"/>
      <c r="I8" s="28">
        <f>H8-F8-G8</f>
        <v>-1765.4914999999996</v>
      </c>
    </row>
    <row r="9" spans="1:9" ht="15" thickBot="1">
      <c r="A9" s="4" t="s">
        <v>18</v>
      </c>
      <c r="B9" s="18"/>
      <c r="C9" s="22"/>
      <c r="D9" s="23"/>
      <c r="E9" s="7"/>
      <c r="F9" s="31"/>
      <c r="G9" s="7"/>
      <c r="H9" s="7"/>
      <c r="I9" s="24"/>
    </row>
    <row r="10" spans="1:9" ht="15" thickTop="1">
      <c r="A10" s="9"/>
      <c r="B10" s="12" t="s">
        <v>34</v>
      </c>
      <c r="C10" s="13">
        <v>3</v>
      </c>
      <c r="D10" s="11">
        <v>36.74</v>
      </c>
      <c r="E10" s="15">
        <f>C10*D10</f>
        <v>110.22</v>
      </c>
      <c r="F10" s="32"/>
      <c r="G10" s="10"/>
      <c r="H10" s="15"/>
      <c r="I10" s="10"/>
    </row>
    <row r="11" spans="1:9" ht="14.25">
      <c r="A11" s="14"/>
      <c r="B11" s="12" t="s">
        <v>35</v>
      </c>
      <c r="C11" s="13">
        <v>2</v>
      </c>
      <c r="D11" s="11">
        <v>89</v>
      </c>
      <c r="E11" s="15">
        <f>C11*D11</f>
        <v>178</v>
      </c>
      <c r="F11" s="32"/>
      <c r="G11" s="10"/>
      <c r="H11" s="15"/>
      <c r="I11" s="14"/>
    </row>
    <row r="12" spans="1:10" s="3" customFormat="1" ht="14.25">
      <c r="A12" s="14"/>
      <c r="B12" s="12" t="s">
        <v>36</v>
      </c>
      <c r="C12" s="13">
        <v>6</v>
      </c>
      <c r="D12" s="11">
        <v>18.43</v>
      </c>
      <c r="E12" s="15">
        <f>C12*D12</f>
        <v>110.58</v>
      </c>
      <c r="F12" s="32"/>
      <c r="G12" s="10"/>
      <c r="H12" s="15"/>
      <c r="I12" s="14"/>
      <c r="J12" s="16"/>
    </row>
    <row r="13" spans="1:9" ht="14.25">
      <c r="A13" s="5"/>
      <c r="B13" s="19" t="s">
        <v>7</v>
      </c>
      <c r="C13" s="25"/>
      <c r="D13" s="26"/>
      <c r="E13" s="27">
        <f>SUM(E10:E12)</f>
        <v>398.8</v>
      </c>
      <c r="F13" s="6">
        <f>E13*1.15</f>
        <v>458.62</v>
      </c>
      <c r="G13" s="8"/>
      <c r="H13" s="28"/>
      <c r="I13" s="28">
        <f>H13-F13-G13</f>
        <v>-458.62</v>
      </c>
    </row>
    <row r="14" spans="1:9" ht="15" thickBot="1">
      <c r="A14" s="4" t="s">
        <v>12</v>
      </c>
      <c r="B14" s="18"/>
      <c r="C14" s="22"/>
      <c r="D14" s="23"/>
      <c r="E14" s="7"/>
      <c r="F14" s="31"/>
      <c r="G14" s="7"/>
      <c r="H14" s="7"/>
      <c r="I14" s="24"/>
    </row>
    <row r="15" spans="1:9" ht="15" thickTop="1">
      <c r="A15" s="9"/>
      <c r="B15" s="12" t="s">
        <v>37</v>
      </c>
      <c r="C15" s="13">
        <v>6</v>
      </c>
      <c r="D15" s="11">
        <v>64.27</v>
      </c>
      <c r="E15" s="15">
        <f>C15*D15</f>
        <v>385.62</v>
      </c>
      <c r="F15" s="32"/>
      <c r="G15" s="10"/>
      <c r="H15" s="15"/>
      <c r="I15" s="10"/>
    </row>
    <row r="16" spans="1:10" s="3" customFormat="1" ht="14.25">
      <c r="A16" s="9"/>
      <c r="B16" s="12" t="s">
        <v>38</v>
      </c>
      <c r="C16" s="13">
        <v>1</v>
      </c>
      <c r="D16" s="11">
        <v>29.53</v>
      </c>
      <c r="E16" s="15">
        <f>C16*D16</f>
        <v>29.53</v>
      </c>
      <c r="F16" s="32"/>
      <c r="G16" s="10"/>
      <c r="H16" s="15"/>
      <c r="I16" s="10"/>
      <c r="J16" s="16"/>
    </row>
    <row r="17" spans="1:10" s="3" customFormat="1" ht="14.25">
      <c r="A17" s="9"/>
      <c r="B17" s="12" t="s">
        <v>39</v>
      </c>
      <c r="C17" s="13">
        <v>1</v>
      </c>
      <c r="D17" s="11">
        <v>443.89</v>
      </c>
      <c r="E17" s="15">
        <f>C17*D17</f>
        <v>443.89</v>
      </c>
      <c r="F17" s="32"/>
      <c r="G17" s="10"/>
      <c r="H17" s="15"/>
      <c r="I17" s="10"/>
      <c r="J17" s="16"/>
    </row>
    <row r="18" spans="1:9" ht="14.25">
      <c r="A18" s="14"/>
      <c r="B18" s="12" t="s">
        <v>40</v>
      </c>
      <c r="C18" s="13">
        <v>1</v>
      </c>
      <c r="D18" s="11">
        <v>275.28</v>
      </c>
      <c r="E18" s="15">
        <f>C18*D18</f>
        <v>275.28</v>
      </c>
      <c r="F18" s="32"/>
      <c r="G18" s="10"/>
      <c r="H18" s="15"/>
      <c r="I18" s="14"/>
    </row>
    <row r="19" spans="1:9" ht="14.25">
      <c r="A19" s="5"/>
      <c r="B19" s="19" t="s">
        <v>7</v>
      </c>
      <c r="C19" s="25"/>
      <c r="D19" s="26"/>
      <c r="E19" s="27">
        <f>SUM(E15:E18)</f>
        <v>1134.32</v>
      </c>
      <c r="F19" s="6">
        <f>E19*1.15</f>
        <v>1304.4679999999998</v>
      </c>
      <c r="G19" s="8"/>
      <c r="H19" s="28"/>
      <c r="I19" s="28">
        <f>H19-F19-G19</f>
        <v>-1304.4679999999998</v>
      </c>
    </row>
    <row r="20" spans="1:9" ht="15" thickBot="1">
      <c r="A20" s="4" t="s">
        <v>14</v>
      </c>
      <c r="B20" s="18"/>
      <c r="C20" s="22"/>
      <c r="D20" s="23"/>
      <c r="E20" s="7"/>
      <c r="F20" s="31"/>
      <c r="G20" s="7"/>
      <c r="H20" s="7"/>
      <c r="I20" s="24"/>
    </row>
    <row r="21" spans="1:9" ht="15" thickTop="1">
      <c r="A21" s="9"/>
      <c r="B21" s="12" t="s">
        <v>41</v>
      </c>
      <c r="C21" s="13">
        <v>6</v>
      </c>
      <c r="D21" s="11">
        <v>58.16</v>
      </c>
      <c r="E21" s="15">
        <f>C21*D21</f>
        <v>348.96</v>
      </c>
      <c r="F21" s="32"/>
      <c r="G21" s="10"/>
      <c r="H21" s="15"/>
      <c r="I21" s="10"/>
    </row>
    <row r="22" spans="1:9" ht="14.25">
      <c r="A22" s="14"/>
      <c r="B22" s="12"/>
      <c r="C22" s="13"/>
      <c r="D22" s="11"/>
      <c r="E22" s="15">
        <f>C22*D22</f>
        <v>0</v>
      </c>
      <c r="F22" s="32"/>
      <c r="G22" s="10"/>
      <c r="H22" s="15"/>
      <c r="I22" s="14"/>
    </row>
    <row r="23" spans="1:9" ht="14.25">
      <c r="A23" s="5"/>
      <c r="B23" s="19" t="s">
        <v>7</v>
      </c>
      <c r="C23" s="25"/>
      <c r="D23" s="26"/>
      <c r="E23" s="27">
        <f>SUM(E21:E22)</f>
        <v>348.96</v>
      </c>
      <c r="F23" s="6">
        <f>E23*1.15</f>
        <v>401.304</v>
      </c>
      <c r="G23" s="8"/>
      <c r="H23" s="28"/>
      <c r="I23" s="28">
        <f>H23-F23-G23</f>
        <v>-401.304</v>
      </c>
    </row>
    <row r="24" spans="1:9" ht="15" thickBot="1">
      <c r="A24" s="4" t="s">
        <v>19</v>
      </c>
      <c r="B24" s="18"/>
      <c r="C24" s="22"/>
      <c r="D24" s="23"/>
      <c r="E24" s="7"/>
      <c r="F24" s="31"/>
      <c r="G24" s="7"/>
      <c r="H24" s="7"/>
      <c r="I24" s="24"/>
    </row>
    <row r="25" spans="1:9" ht="15" thickTop="1">
      <c r="A25" s="9"/>
      <c r="B25" s="12" t="s">
        <v>42</v>
      </c>
      <c r="C25" s="13">
        <v>1</v>
      </c>
      <c r="D25" s="11">
        <v>29.53</v>
      </c>
      <c r="E25" s="15">
        <f>C25*D25</f>
        <v>29.53</v>
      </c>
      <c r="F25" s="32"/>
      <c r="G25" s="10"/>
      <c r="H25" s="15"/>
      <c r="I25" s="10"/>
    </row>
    <row r="26" spans="1:9" ht="14.25">
      <c r="A26" s="14"/>
      <c r="B26" s="12" t="s">
        <v>43</v>
      </c>
      <c r="C26" s="13">
        <v>3</v>
      </c>
      <c r="D26" s="11">
        <v>77.85</v>
      </c>
      <c r="E26" s="15">
        <f>C26*D26</f>
        <v>233.54999999999998</v>
      </c>
      <c r="F26" s="32"/>
      <c r="G26" s="10"/>
      <c r="H26" s="15"/>
      <c r="I26" s="14"/>
    </row>
    <row r="27" spans="1:9" ht="14.25">
      <c r="A27" s="5"/>
      <c r="B27" s="19" t="s">
        <v>7</v>
      </c>
      <c r="C27" s="25"/>
      <c r="D27" s="26"/>
      <c r="E27" s="27">
        <f>SUM(E25:E26)</f>
        <v>263.08</v>
      </c>
      <c r="F27" s="6">
        <f>E27*1.15</f>
        <v>302.542</v>
      </c>
      <c r="G27" s="8"/>
      <c r="H27" s="28"/>
      <c r="I27" s="28">
        <f>H27-F27-G27</f>
        <v>-302.542</v>
      </c>
    </row>
    <row r="28" spans="1:9" ht="15" thickBot="1">
      <c r="A28" s="4" t="s">
        <v>20</v>
      </c>
      <c r="B28" s="18"/>
      <c r="C28" s="22"/>
      <c r="D28" s="23"/>
      <c r="E28" s="7"/>
      <c r="F28" s="31"/>
      <c r="G28" s="7"/>
      <c r="H28" s="7"/>
      <c r="I28" s="24"/>
    </row>
    <row r="29" spans="1:9" ht="15" thickTop="1">
      <c r="A29" s="9"/>
      <c r="B29" s="12" t="s">
        <v>44</v>
      </c>
      <c r="C29" s="13">
        <v>3</v>
      </c>
      <c r="D29" s="11">
        <v>57.94</v>
      </c>
      <c r="E29" s="15">
        <f>C29*D29</f>
        <v>173.82</v>
      </c>
      <c r="F29" s="32"/>
      <c r="G29" s="10"/>
      <c r="H29" s="15"/>
      <c r="I29" s="10"/>
    </row>
    <row r="30" spans="1:10" s="3" customFormat="1" ht="14.25">
      <c r="A30" s="9"/>
      <c r="B30" s="12" t="s">
        <v>33</v>
      </c>
      <c r="C30" s="13">
        <v>3</v>
      </c>
      <c r="D30" s="11">
        <v>31.19</v>
      </c>
      <c r="E30" s="15">
        <f>C30*D30</f>
        <v>93.57000000000001</v>
      </c>
      <c r="F30" s="32"/>
      <c r="G30" s="10"/>
      <c r="H30" s="15"/>
      <c r="I30" s="10"/>
      <c r="J30" s="16"/>
    </row>
    <row r="31" spans="1:9" ht="14.25">
      <c r="A31" s="5"/>
      <c r="B31" s="19" t="s">
        <v>7</v>
      </c>
      <c r="C31" s="25"/>
      <c r="D31" s="26"/>
      <c r="E31" s="27">
        <f>SUM(E29:E30)</f>
        <v>267.39</v>
      </c>
      <c r="F31" s="6">
        <f>E31*1.15</f>
        <v>307.4985</v>
      </c>
      <c r="G31" s="8"/>
      <c r="H31" s="28"/>
      <c r="I31" s="28">
        <f>H31-F31-G31</f>
        <v>-307.4985</v>
      </c>
    </row>
    <row r="32" spans="1:9" ht="15" thickBot="1">
      <c r="A32" s="4" t="s">
        <v>21</v>
      </c>
      <c r="B32" s="18"/>
      <c r="C32" s="22"/>
      <c r="D32" s="23"/>
      <c r="E32" s="7"/>
      <c r="F32" s="31"/>
      <c r="G32" s="7"/>
      <c r="H32" s="7"/>
      <c r="I32" s="24"/>
    </row>
    <row r="33" spans="1:9" ht="15" thickTop="1">
      <c r="A33" s="9"/>
      <c r="B33" s="12" t="s">
        <v>45</v>
      </c>
      <c r="C33" s="13">
        <v>4</v>
      </c>
      <c r="D33" s="11">
        <v>27.75</v>
      </c>
      <c r="E33" s="15">
        <f>C33*D33</f>
        <v>111</v>
      </c>
      <c r="F33" s="32"/>
      <c r="G33" s="10"/>
      <c r="H33" s="15"/>
      <c r="I33" s="10"/>
    </row>
    <row r="34" spans="1:9" ht="14.25">
      <c r="A34" s="14"/>
      <c r="B34" s="12" t="s">
        <v>46</v>
      </c>
      <c r="C34" s="13">
        <v>4</v>
      </c>
      <c r="D34" s="11">
        <v>18.43</v>
      </c>
      <c r="E34" s="15">
        <f>C34*D34</f>
        <v>73.72</v>
      </c>
      <c r="F34" s="32"/>
      <c r="G34" s="10"/>
      <c r="H34" s="15"/>
      <c r="I34" s="14"/>
    </row>
    <row r="35" spans="1:9" ht="14.25">
      <c r="A35" s="5"/>
      <c r="B35" s="19" t="s">
        <v>7</v>
      </c>
      <c r="C35" s="25"/>
      <c r="D35" s="26"/>
      <c r="E35" s="27">
        <f>SUM(E33:E34)</f>
        <v>184.72</v>
      </c>
      <c r="F35" s="6">
        <f>E35*1.15</f>
        <v>212.42799999999997</v>
      </c>
      <c r="G35" s="8"/>
      <c r="H35" s="28"/>
      <c r="I35" s="28">
        <f>H35-F35-G35</f>
        <v>-212.42799999999997</v>
      </c>
    </row>
    <row r="36" spans="1:9" ht="15" thickBot="1">
      <c r="A36" s="4" t="s">
        <v>22</v>
      </c>
      <c r="B36" s="18"/>
      <c r="C36" s="22"/>
      <c r="D36" s="23"/>
      <c r="E36" s="7"/>
      <c r="F36" s="31"/>
      <c r="G36" s="7"/>
      <c r="H36" s="7"/>
      <c r="I36" s="24"/>
    </row>
    <row r="37" spans="1:9" ht="15" thickTop="1">
      <c r="A37" s="9"/>
      <c r="B37" s="12" t="s">
        <v>47</v>
      </c>
      <c r="C37" s="13">
        <v>1</v>
      </c>
      <c r="D37" s="11">
        <v>275.28</v>
      </c>
      <c r="E37" s="15">
        <f>C37*D37</f>
        <v>275.28</v>
      </c>
      <c r="F37" s="32"/>
      <c r="G37" s="10"/>
      <c r="H37" s="15"/>
      <c r="I37" s="10"/>
    </row>
    <row r="38" spans="1:9" ht="14.25">
      <c r="A38" s="14"/>
      <c r="B38" s="12" t="s">
        <v>48</v>
      </c>
      <c r="C38" s="13">
        <v>1</v>
      </c>
      <c r="D38" s="11">
        <v>261.07</v>
      </c>
      <c r="E38" s="15">
        <f>C38*D38</f>
        <v>261.07</v>
      </c>
      <c r="F38" s="32"/>
      <c r="G38" s="10"/>
      <c r="H38" s="15"/>
      <c r="I38" s="14"/>
    </row>
    <row r="39" spans="1:9" ht="14.25">
      <c r="A39" s="5"/>
      <c r="B39" s="19" t="s">
        <v>7</v>
      </c>
      <c r="C39" s="25"/>
      <c r="D39" s="26"/>
      <c r="E39" s="27">
        <f>SUM(E37:E38)</f>
        <v>536.3499999999999</v>
      </c>
      <c r="F39" s="6">
        <f>E39*1.15</f>
        <v>616.8024999999999</v>
      </c>
      <c r="G39" s="8"/>
      <c r="H39" s="28"/>
      <c r="I39" s="28">
        <f>H39-F39-G39</f>
        <v>-616.8024999999999</v>
      </c>
    </row>
    <row r="40" spans="1:9" ht="15" thickBot="1">
      <c r="A40" s="4" t="s">
        <v>23</v>
      </c>
      <c r="B40" s="18"/>
      <c r="C40" s="22"/>
      <c r="D40" s="23"/>
      <c r="E40" s="7"/>
      <c r="F40" s="31"/>
      <c r="G40" s="7"/>
      <c r="H40" s="7"/>
      <c r="I40" s="24"/>
    </row>
    <row r="41" spans="1:9" ht="15" thickTop="1">
      <c r="A41" s="9"/>
      <c r="B41" s="12" t="s">
        <v>49</v>
      </c>
      <c r="C41" s="13">
        <v>1</v>
      </c>
      <c r="D41" s="11">
        <v>58.16</v>
      </c>
      <c r="E41" s="15">
        <f>C41*D41</f>
        <v>58.16</v>
      </c>
      <c r="F41" s="32"/>
      <c r="G41" s="10"/>
      <c r="H41" s="15"/>
      <c r="I41" s="10"/>
    </row>
    <row r="42" spans="1:9" ht="14.25">
      <c r="A42" s="14"/>
      <c r="B42" s="12" t="s">
        <v>50</v>
      </c>
      <c r="C42" s="13">
        <v>1</v>
      </c>
      <c r="D42" s="11">
        <v>149.74</v>
      </c>
      <c r="E42" s="15">
        <f>C42*D42</f>
        <v>149.74</v>
      </c>
      <c r="F42" s="32"/>
      <c r="G42" s="10"/>
      <c r="H42" s="15"/>
      <c r="I42" s="14"/>
    </row>
    <row r="43" spans="1:10" s="3" customFormat="1" ht="14.25">
      <c r="A43" s="14"/>
      <c r="B43" s="12" t="s">
        <v>51</v>
      </c>
      <c r="C43" s="13">
        <v>1</v>
      </c>
      <c r="D43" s="11">
        <v>120.32</v>
      </c>
      <c r="E43" s="15">
        <f>C43*D43</f>
        <v>120.32</v>
      </c>
      <c r="F43" s="32"/>
      <c r="G43" s="10"/>
      <c r="H43" s="15"/>
      <c r="I43" s="14"/>
      <c r="J43" s="16"/>
    </row>
    <row r="44" spans="1:9" ht="14.25">
      <c r="A44" s="5"/>
      <c r="B44" s="19" t="s">
        <v>7</v>
      </c>
      <c r="C44" s="25"/>
      <c r="D44" s="26"/>
      <c r="E44" s="27">
        <f>SUM(E41:E43)</f>
        <v>328.22</v>
      </c>
      <c r="F44" s="6">
        <f>E44*1.15</f>
        <v>377.453</v>
      </c>
      <c r="G44" s="8"/>
      <c r="H44" s="28"/>
      <c r="I44" s="28">
        <f>H44-F44-G44</f>
        <v>-377.453</v>
      </c>
    </row>
    <row r="45" spans="1:9" ht="15" thickBot="1">
      <c r="A45" s="4" t="s">
        <v>13</v>
      </c>
      <c r="B45" s="18"/>
      <c r="C45" s="22"/>
      <c r="D45" s="23"/>
      <c r="E45" s="7"/>
      <c r="F45" s="31"/>
      <c r="G45" s="7"/>
      <c r="H45" s="7"/>
      <c r="I45" s="24"/>
    </row>
    <row r="46" spans="1:9" ht="15" thickTop="1">
      <c r="A46" s="9"/>
      <c r="B46" s="12" t="s">
        <v>39</v>
      </c>
      <c r="C46" s="13">
        <v>1</v>
      </c>
      <c r="D46" s="11">
        <v>443.89</v>
      </c>
      <c r="E46" s="15">
        <f>C46*D46</f>
        <v>443.89</v>
      </c>
      <c r="F46" s="32"/>
      <c r="G46" s="10"/>
      <c r="H46" s="15"/>
      <c r="I46" s="10"/>
    </row>
    <row r="47" spans="1:9" ht="14.25">
      <c r="A47" s="14"/>
      <c r="B47" s="12" t="s">
        <v>52</v>
      </c>
      <c r="C47" s="13">
        <v>1</v>
      </c>
      <c r="D47" s="11">
        <v>95.9</v>
      </c>
      <c r="E47" s="15">
        <f>C47*D47</f>
        <v>95.9</v>
      </c>
      <c r="F47" s="32"/>
      <c r="G47" s="10"/>
      <c r="H47" s="15"/>
      <c r="I47" s="14"/>
    </row>
    <row r="48" spans="1:9" ht="14.25">
      <c r="A48" s="5"/>
      <c r="B48" s="19" t="s">
        <v>7</v>
      </c>
      <c r="C48" s="25"/>
      <c r="D48" s="26"/>
      <c r="E48" s="27">
        <f>SUM(E46:E47)</f>
        <v>539.79</v>
      </c>
      <c r="F48" s="6">
        <f>E48*1.15</f>
        <v>620.7584999999999</v>
      </c>
      <c r="G48" s="8"/>
      <c r="H48" s="28"/>
      <c r="I48" s="28">
        <f>H48-F48-G48</f>
        <v>-620.7584999999999</v>
      </c>
    </row>
    <row r="49" spans="1:9" ht="15" thickBot="1">
      <c r="A49" s="4" t="s">
        <v>15</v>
      </c>
      <c r="B49" s="18"/>
      <c r="C49" s="22"/>
      <c r="D49" s="23"/>
      <c r="E49" s="7"/>
      <c r="F49" s="31"/>
      <c r="G49" s="7"/>
      <c r="H49" s="7"/>
      <c r="I49" s="24"/>
    </row>
    <row r="50" spans="1:9" ht="15" thickTop="1">
      <c r="A50" s="9"/>
      <c r="B50" s="12" t="s">
        <v>53</v>
      </c>
      <c r="C50" s="13">
        <v>1</v>
      </c>
      <c r="D50" s="11">
        <v>123.65</v>
      </c>
      <c r="E50" s="15">
        <f>C50*D50</f>
        <v>123.65</v>
      </c>
      <c r="F50" s="32"/>
      <c r="G50" s="10"/>
      <c r="H50" s="15"/>
      <c r="I50" s="10"/>
    </row>
    <row r="51" spans="1:10" s="3" customFormat="1" ht="14.25">
      <c r="A51" s="9"/>
      <c r="B51" s="12" t="s">
        <v>54</v>
      </c>
      <c r="C51" s="13">
        <v>2</v>
      </c>
      <c r="D51" s="11">
        <v>68.27</v>
      </c>
      <c r="E51" s="15">
        <f>C51*D51</f>
        <v>136.54</v>
      </c>
      <c r="F51" s="32"/>
      <c r="G51" s="10"/>
      <c r="H51" s="15"/>
      <c r="I51" s="10"/>
      <c r="J51" s="16"/>
    </row>
    <row r="52" spans="1:10" s="3" customFormat="1" ht="14.25">
      <c r="A52" s="9"/>
      <c r="B52" s="12" t="s">
        <v>55</v>
      </c>
      <c r="C52" s="13">
        <v>1</v>
      </c>
      <c r="D52" s="11">
        <v>100.79</v>
      </c>
      <c r="E52" s="15">
        <f>C52*D52</f>
        <v>100.79</v>
      </c>
      <c r="F52" s="32"/>
      <c r="G52" s="10"/>
      <c r="H52" s="15"/>
      <c r="I52" s="10"/>
      <c r="J52" s="16"/>
    </row>
    <row r="53" spans="1:9" ht="14.25">
      <c r="A53" s="14"/>
      <c r="B53" s="12" t="s">
        <v>56</v>
      </c>
      <c r="C53" s="13">
        <v>2</v>
      </c>
      <c r="D53" s="11">
        <v>67.19</v>
      </c>
      <c r="E53" s="15">
        <f>C53*D53</f>
        <v>134.38</v>
      </c>
      <c r="F53" s="32"/>
      <c r="G53" s="10"/>
      <c r="H53" s="15"/>
      <c r="I53" s="14"/>
    </row>
    <row r="54" spans="1:9" ht="14.25">
      <c r="A54" s="5"/>
      <c r="B54" s="19" t="s">
        <v>7</v>
      </c>
      <c r="C54" s="25"/>
      <c r="D54" s="26"/>
      <c r="E54" s="27">
        <f>SUM(E50:E53)</f>
        <v>495.36</v>
      </c>
      <c r="F54" s="6">
        <f>E54*1.15</f>
        <v>569.664</v>
      </c>
      <c r="G54" s="8"/>
      <c r="H54" s="28"/>
      <c r="I54" s="28">
        <f>H54-F54-G54</f>
        <v>-569.664</v>
      </c>
    </row>
    <row r="55" spans="1:9" ht="15" thickBot="1">
      <c r="A55" s="4" t="s">
        <v>11</v>
      </c>
      <c r="B55" s="18"/>
      <c r="C55" s="22"/>
      <c r="D55" s="23"/>
      <c r="E55" s="7"/>
      <c r="F55" s="31"/>
      <c r="G55" s="7"/>
      <c r="H55" s="7"/>
      <c r="I55" s="24"/>
    </row>
    <row r="56" spans="1:9" ht="15" thickTop="1">
      <c r="A56" s="9"/>
      <c r="B56" s="12" t="s">
        <v>41</v>
      </c>
      <c r="C56" s="13">
        <v>14</v>
      </c>
      <c r="D56" s="11">
        <v>58.16</v>
      </c>
      <c r="E56" s="15">
        <f>C56*D56</f>
        <v>814.24</v>
      </c>
      <c r="F56" s="32"/>
      <c r="G56" s="10"/>
      <c r="H56" s="15"/>
      <c r="I56" s="10"/>
    </row>
    <row r="57" spans="1:9" ht="14.25">
      <c r="A57" s="14"/>
      <c r="B57" s="12"/>
      <c r="C57" s="13"/>
      <c r="D57" s="11"/>
      <c r="E57" s="15">
        <f>C57*D57</f>
        <v>0</v>
      </c>
      <c r="F57" s="32"/>
      <c r="G57" s="10"/>
      <c r="H57" s="15"/>
      <c r="I57" s="14"/>
    </row>
    <row r="58" spans="1:9" ht="14.25">
      <c r="A58" s="5"/>
      <c r="B58" s="19" t="s">
        <v>7</v>
      </c>
      <c r="C58" s="25"/>
      <c r="D58" s="26"/>
      <c r="E58" s="27">
        <f>SUM(E56:E57)</f>
        <v>814.24</v>
      </c>
      <c r="F58" s="6">
        <f>E58*1.15</f>
        <v>936.376</v>
      </c>
      <c r="G58" s="8"/>
      <c r="H58" s="28"/>
      <c r="I58" s="28">
        <f>H58-F58-G58</f>
        <v>-936.376</v>
      </c>
    </row>
    <row r="59" spans="1:9" ht="15" thickBot="1">
      <c r="A59" s="4" t="s">
        <v>24</v>
      </c>
      <c r="B59" s="18"/>
      <c r="C59" s="22"/>
      <c r="D59" s="23"/>
      <c r="E59" s="7"/>
      <c r="F59" s="31"/>
      <c r="G59" s="7"/>
      <c r="H59" s="7"/>
      <c r="I59" s="24"/>
    </row>
    <row r="60" spans="1:9" ht="15" thickTop="1">
      <c r="A60" s="9"/>
      <c r="B60" s="12" t="s">
        <v>51</v>
      </c>
      <c r="C60" s="13">
        <v>1</v>
      </c>
      <c r="D60" s="11">
        <v>120.32</v>
      </c>
      <c r="E60" s="15">
        <f>C60*D60</f>
        <v>120.32</v>
      </c>
      <c r="F60" s="32"/>
      <c r="G60" s="10"/>
      <c r="H60" s="15"/>
      <c r="I60" s="10"/>
    </row>
    <row r="61" spans="1:9" ht="14.25">
      <c r="A61" s="14"/>
      <c r="B61" s="12"/>
      <c r="C61" s="13"/>
      <c r="D61" s="11"/>
      <c r="E61" s="15">
        <f>C61*D61</f>
        <v>0</v>
      </c>
      <c r="F61" s="32"/>
      <c r="G61" s="10"/>
      <c r="H61" s="15"/>
      <c r="I61" s="14"/>
    </row>
    <row r="62" spans="1:9" ht="14.25">
      <c r="A62" s="5"/>
      <c r="B62" s="19" t="s">
        <v>7</v>
      </c>
      <c r="C62" s="25"/>
      <c r="D62" s="26"/>
      <c r="E62" s="27">
        <f>SUM(E60:E61)</f>
        <v>120.32</v>
      </c>
      <c r="F62" s="6">
        <f>E62*1.15</f>
        <v>138.368</v>
      </c>
      <c r="G62" s="8"/>
      <c r="H62" s="28"/>
      <c r="I62" s="28">
        <f>H62-F62-G62</f>
        <v>-138.368</v>
      </c>
    </row>
    <row r="63" spans="1:9" ht="15" thickBot="1">
      <c r="A63" s="4" t="s">
        <v>25</v>
      </c>
      <c r="B63" s="18"/>
      <c r="C63" s="22"/>
      <c r="D63" s="23"/>
      <c r="E63" s="7"/>
      <c r="F63" s="31"/>
      <c r="G63" s="7"/>
      <c r="H63" s="7"/>
      <c r="I63" s="24"/>
    </row>
    <row r="64" spans="1:9" ht="15" thickTop="1">
      <c r="A64" s="9"/>
      <c r="B64" s="12" t="s">
        <v>57</v>
      </c>
      <c r="C64" s="13">
        <v>4</v>
      </c>
      <c r="D64" s="11">
        <v>64.27</v>
      </c>
      <c r="E64" s="15">
        <f>C64*D64</f>
        <v>257.08</v>
      </c>
      <c r="F64" s="32"/>
      <c r="G64" s="10"/>
      <c r="H64" s="15"/>
      <c r="I64" s="10"/>
    </row>
    <row r="65" spans="1:9" ht="14.25">
      <c r="A65" s="14"/>
      <c r="B65" s="12" t="s">
        <v>58</v>
      </c>
      <c r="C65" s="13">
        <v>4</v>
      </c>
      <c r="D65" s="11">
        <v>64.27</v>
      </c>
      <c r="E65" s="15">
        <f>C65*D65</f>
        <v>257.08</v>
      </c>
      <c r="F65" s="32"/>
      <c r="G65" s="10"/>
      <c r="H65" s="15"/>
      <c r="I65" s="14"/>
    </row>
    <row r="66" spans="1:9" ht="14.25">
      <c r="A66" s="5"/>
      <c r="B66" s="19" t="s">
        <v>7</v>
      </c>
      <c r="C66" s="25"/>
      <c r="D66" s="26"/>
      <c r="E66" s="27">
        <f>SUM(E64:E65)</f>
        <v>514.16</v>
      </c>
      <c r="F66" s="6">
        <f>E66*1.15</f>
        <v>591.2839999999999</v>
      </c>
      <c r="G66" s="8"/>
      <c r="H66" s="28"/>
      <c r="I66" s="28">
        <f>H66-F66-G66</f>
        <v>-591.2839999999999</v>
      </c>
    </row>
    <row r="67" spans="1:9" ht="15" thickBot="1">
      <c r="A67" s="4" t="s">
        <v>26</v>
      </c>
      <c r="B67" s="18"/>
      <c r="C67" s="22"/>
      <c r="D67" s="23"/>
      <c r="E67" s="7"/>
      <c r="F67" s="31"/>
      <c r="G67" s="7"/>
      <c r="H67" s="7"/>
      <c r="I67" s="24"/>
    </row>
    <row r="68" spans="1:9" ht="15" thickTop="1">
      <c r="A68" s="9"/>
      <c r="B68" s="12" t="s">
        <v>59</v>
      </c>
      <c r="C68" s="13">
        <v>6</v>
      </c>
      <c r="D68" s="11">
        <v>64.27</v>
      </c>
      <c r="E68" s="15">
        <f>C68*D68</f>
        <v>385.62</v>
      </c>
      <c r="F68" s="32"/>
      <c r="G68" s="10"/>
      <c r="H68" s="15"/>
      <c r="I68" s="10"/>
    </row>
    <row r="69" spans="1:10" s="3" customFormat="1" ht="14.25">
      <c r="A69" s="9"/>
      <c r="B69" s="12" t="s">
        <v>60</v>
      </c>
      <c r="C69" s="13">
        <v>1</v>
      </c>
      <c r="D69" s="11">
        <v>58.16</v>
      </c>
      <c r="E69" s="15">
        <f>C69*D69</f>
        <v>58.16</v>
      </c>
      <c r="F69" s="32"/>
      <c r="G69" s="10"/>
      <c r="H69" s="15"/>
      <c r="I69" s="10"/>
      <c r="J69" s="16"/>
    </row>
    <row r="70" spans="1:10" s="3" customFormat="1" ht="14.25">
      <c r="A70" s="9"/>
      <c r="B70" s="12" t="s">
        <v>61</v>
      </c>
      <c r="C70" s="13">
        <v>1</v>
      </c>
      <c r="D70" s="11">
        <v>149.74</v>
      </c>
      <c r="E70" s="15">
        <f>C70*D70</f>
        <v>149.74</v>
      </c>
      <c r="F70" s="32"/>
      <c r="G70" s="10"/>
      <c r="H70" s="15"/>
      <c r="I70" s="10"/>
      <c r="J70" s="16"/>
    </row>
    <row r="71" spans="1:10" s="3" customFormat="1" ht="14.25">
      <c r="A71" s="9"/>
      <c r="B71" s="12" t="s">
        <v>62</v>
      </c>
      <c r="C71" s="13">
        <v>4</v>
      </c>
      <c r="D71" s="11">
        <v>64.27</v>
      </c>
      <c r="E71" s="15">
        <f>C71*D71</f>
        <v>257.08</v>
      </c>
      <c r="F71" s="32"/>
      <c r="G71" s="10"/>
      <c r="H71" s="15"/>
      <c r="I71" s="10"/>
      <c r="J71" s="16"/>
    </row>
    <row r="72" spans="1:10" s="3" customFormat="1" ht="14.25">
      <c r="A72" s="9"/>
      <c r="B72" s="12" t="s">
        <v>58</v>
      </c>
      <c r="C72" s="13">
        <v>4</v>
      </c>
      <c r="D72" s="11">
        <v>64.27</v>
      </c>
      <c r="E72" s="15">
        <f>C72*D72</f>
        <v>257.08</v>
      </c>
      <c r="F72" s="32"/>
      <c r="G72" s="10"/>
      <c r="H72" s="15"/>
      <c r="I72" s="10"/>
      <c r="J72" s="16"/>
    </row>
    <row r="73" spans="1:9" ht="14.25">
      <c r="A73" s="5"/>
      <c r="B73" s="19" t="s">
        <v>7</v>
      </c>
      <c r="C73" s="25"/>
      <c r="D73" s="26"/>
      <c r="E73" s="27">
        <f>SUM(E68:E72)</f>
        <v>1107.6799999999998</v>
      </c>
      <c r="F73" s="6">
        <f>E73*1.15</f>
        <v>1273.8319999999997</v>
      </c>
      <c r="G73" s="8"/>
      <c r="H73" s="28"/>
      <c r="I73" s="28">
        <f>H73-F73-G73</f>
        <v>-1273.8319999999997</v>
      </c>
    </row>
    <row r="74" spans="1:9" ht="15" thickBot="1">
      <c r="A74" s="4" t="s">
        <v>27</v>
      </c>
      <c r="B74" s="18"/>
      <c r="C74" s="22"/>
      <c r="D74" s="23"/>
      <c r="E74" s="7"/>
      <c r="F74" s="31"/>
      <c r="G74" s="7"/>
      <c r="H74" s="7"/>
      <c r="I74" s="24"/>
    </row>
    <row r="75" spans="1:9" ht="15" thickTop="1">
      <c r="A75" s="9"/>
      <c r="B75" s="12" t="s">
        <v>63</v>
      </c>
      <c r="C75" s="13">
        <v>2</v>
      </c>
      <c r="D75" s="11">
        <v>67.19</v>
      </c>
      <c r="E75" s="15">
        <f>C75*D75</f>
        <v>134.38</v>
      </c>
      <c r="F75" s="32"/>
      <c r="G75" s="10"/>
      <c r="H75" s="15"/>
      <c r="I75" s="10"/>
    </row>
    <row r="76" spans="1:10" s="3" customFormat="1" ht="14.25">
      <c r="A76" s="9"/>
      <c r="B76" s="12" t="s">
        <v>16</v>
      </c>
      <c r="C76" s="13">
        <v>3</v>
      </c>
      <c r="D76" s="11">
        <v>33.89</v>
      </c>
      <c r="E76" s="15">
        <f>C76*D76</f>
        <v>101.67</v>
      </c>
      <c r="F76" s="32"/>
      <c r="G76" s="10"/>
      <c r="H76" s="15"/>
      <c r="I76" s="10"/>
      <c r="J76" s="16"/>
    </row>
    <row r="77" spans="1:9" ht="14.25">
      <c r="A77" s="14"/>
      <c r="B77" s="12" t="s">
        <v>64</v>
      </c>
      <c r="C77" s="13">
        <v>1</v>
      </c>
      <c r="D77" s="11">
        <v>77.85</v>
      </c>
      <c r="E77" s="15">
        <f>C77*D77</f>
        <v>77.85</v>
      </c>
      <c r="F77" s="32"/>
      <c r="G77" s="10"/>
      <c r="H77" s="15"/>
      <c r="I77" s="14"/>
    </row>
    <row r="78" spans="1:9" ht="14.25">
      <c r="A78" s="5"/>
      <c r="B78" s="19" t="s">
        <v>7</v>
      </c>
      <c r="C78" s="25"/>
      <c r="D78" s="26"/>
      <c r="E78" s="27">
        <f>SUM(E75:E77)</f>
        <v>313.9</v>
      </c>
      <c r="F78" s="6">
        <f>E78*1.15</f>
        <v>360.98499999999996</v>
      </c>
      <c r="G78" s="8"/>
      <c r="H78" s="28"/>
      <c r="I78" s="28">
        <f>H78-F78-G78</f>
        <v>-360.98499999999996</v>
      </c>
    </row>
    <row r="79" spans="1:9" ht="15" thickBot="1">
      <c r="A79" s="4" t="s">
        <v>28</v>
      </c>
      <c r="B79" s="18"/>
      <c r="C79" s="22"/>
      <c r="D79" s="23"/>
      <c r="E79" s="7"/>
      <c r="F79" s="31"/>
      <c r="G79" s="7"/>
      <c r="H79" s="7"/>
      <c r="I79" s="24"/>
    </row>
    <row r="80" spans="1:9" ht="15" thickTop="1">
      <c r="A80" s="9"/>
      <c r="B80" s="12" t="s">
        <v>29</v>
      </c>
      <c r="C80" s="13">
        <v>1</v>
      </c>
      <c r="D80" s="11">
        <v>443.89</v>
      </c>
      <c r="E80" s="15">
        <f>C80*D80</f>
        <v>443.89</v>
      </c>
      <c r="F80" s="32"/>
      <c r="G80" s="10"/>
      <c r="H80" s="15"/>
      <c r="I80" s="10"/>
    </row>
    <row r="81" spans="1:9" ht="14.25">
      <c r="A81" s="14"/>
      <c r="B81" s="12" t="s">
        <v>40</v>
      </c>
      <c r="C81" s="13">
        <v>1</v>
      </c>
      <c r="D81" s="11">
        <v>275.28</v>
      </c>
      <c r="E81" s="15">
        <f>C81*D81</f>
        <v>275.28</v>
      </c>
      <c r="F81" s="32"/>
      <c r="G81" s="10"/>
      <c r="H81" s="15"/>
      <c r="I81" s="14"/>
    </row>
    <row r="82" spans="1:10" s="3" customFormat="1" ht="14.25">
      <c r="A82" s="14"/>
      <c r="B82" s="12" t="s">
        <v>65</v>
      </c>
      <c r="C82" s="13">
        <v>2</v>
      </c>
      <c r="D82" s="11">
        <v>89.02</v>
      </c>
      <c r="E82" s="15">
        <f>C82*D82</f>
        <v>178.04</v>
      </c>
      <c r="F82" s="32"/>
      <c r="G82" s="10"/>
      <c r="H82" s="15"/>
      <c r="I82" s="14"/>
      <c r="J82" s="16"/>
    </row>
    <row r="83" spans="1:10" s="3" customFormat="1" ht="14.25">
      <c r="A83" s="14"/>
      <c r="B83" s="12" t="s">
        <v>66</v>
      </c>
      <c r="C83" s="13">
        <v>2</v>
      </c>
      <c r="D83" s="11">
        <v>33.89</v>
      </c>
      <c r="E83" s="15">
        <f>C83*D83</f>
        <v>67.78</v>
      </c>
      <c r="F83" s="32"/>
      <c r="G83" s="10"/>
      <c r="H83" s="15"/>
      <c r="I83" s="14"/>
      <c r="J83" s="16"/>
    </row>
    <row r="84" spans="1:10" s="3" customFormat="1" ht="14.25">
      <c r="A84" s="14"/>
      <c r="B84" s="12" t="s">
        <v>67</v>
      </c>
      <c r="C84" s="13">
        <v>1</v>
      </c>
      <c r="D84" s="11">
        <v>147.48</v>
      </c>
      <c r="E84" s="15">
        <f>C84*D84</f>
        <v>147.48</v>
      </c>
      <c r="F84" s="32"/>
      <c r="G84" s="10"/>
      <c r="H84" s="15"/>
      <c r="I84" s="14"/>
      <c r="J84" s="16"/>
    </row>
    <row r="85" spans="1:9" ht="14.25">
      <c r="A85" s="5"/>
      <c r="B85" s="19" t="s">
        <v>7</v>
      </c>
      <c r="C85" s="25"/>
      <c r="D85" s="26"/>
      <c r="E85" s="27">
        <f>SUM(E80:E84)</f>
        <v>1112.4699999999998</v>
      </c>
      <c r="F85" s="6">
        <f>E85*1.15</f>
        <v>1279.3404999999996</v>
      </c>
      <c r="G85" s="8"/>
      <c r="H85" s="28"/>
      <c r="I85" s="28">
        <f>H85-F85-G85</f>
        <v>-1279.3404999999996</v>
      </c>
    </row>
    <row r="86" spans="1:9" ht="15" thickBot="1">
      <c r="A86" s="4"/>
      <c r="B86" s="18"/>
      <c r="C86" s="22"/>
      <c r="D86" s="23"/>
      <c r="E86" s="7"/>
      <c r="F86" s="31"/>
      <c r="G86" s="7"/>
      <c r="H86" s="7"/>
      <c r="I86" s="24"/>
    </row>
    <row r="87" spans="1:9" ht="15" thickTop="1">
      <c r="A87" s="9"/>
      <c r="B87" s="12"/>
      <c r="C87" s="13"/>
      <c r="D87" s="11"/>
      <c r="E87" s="15">
        <f>C87*D87</f>
        <v>0</v>
      </c>
      <c r="F87" s="32"/>
      <c r="G87" s="10"/>
      <c r="H87" s="15"/>
      <c r="I87" s="10"/>
    </row>
    <row r="88" spans="1:9" ht="14.25">
      <c r="A88" s="14"/>
      <c r="B88" s="12"/>
      <c r="C88" s="13"/>
      <c r="D88" s="11"/>
      <c r="E88" s="15">
        <f>C88*D88</f>
        <v>0</v>
      </c>
      <c r="F88" s="32"/>
      <c r="G88" s="10"/>
      <c r="H88" s="15"/>
      <c r="I88" s="14"/>
    </row>
    <row r="89" spans="1:9" ht="14.25">
      <c r="A89" s="5"/>
      <c r="B89" s="19" t="s">
        <v>7</v>
      </c>
      <c r="C89" s="25"/>
      <c r="D89" s="26"/>
      <c r="E89" s="27">
        <f>SUM(E87:E88)</f>
        <v>0</v>
      </c>
      <c r="F89" s="6">
        <f>E89*1.15</f>
        <v>0</v>
      </c>
      <c r="G89" s="8"/>
      <c r="H89" s="28"/>
      <c r="I89" s="28">
        <f>H89-F89-G89</f>
        <v>0</v>
      </c>
    </row>
    <row r="90" spans="1:9" ht="15" thickBot="1">
      <c r="A90" s="4"/>
      <c r="B90" s="18"/>
      <c r="C90" s="22"/>
      <c r="D90" s="23"/>
      <c r="E90" s="7"/>
      <c r="F90" s="31"/>
      <c r="G90" s="7"/>
      <c r="H90" s="7"/>
      <c r="I90" s="24"/>
    </row>
    <row r="91" spans="1:9" ht="15" thickTop="1">
      <c r="A91" s="9"/>
      <c r="B91" s="12"/>
      <c r="C91" s="13"/>
      <c r="D91" s="11"/>
      <c r="E91" s="15">
        <f>C91*D91</f>
        <v>0</v>
      </c>
      <c r="F91" s="32"/>
      <c r="G91" s="10"/>
      <c r="H91" s="15"/>
      <c r="I91" s="10"/>
    </row>
    <row r="92" spans="1:9" ht="14.25">
      <c r="A92" s="14"/>
      <c r="B92" s="12"/>
      <c r="C92" s="13"/>
      <c r="D92" s="11"/>
      <c r="E92" s="15">
        <f>C92*D92</f>
        <v>0</v>
      </c>
      <c r="F92" s="32"/>
      <c r="G92" s="10"/>
      <c r="H92" s="15"/>
      <c r="I92" s="14"/>
    </row>
    <row r="93" spans="1:9" ht="14.25">
      <c r="A93" s="5"/>
      <c r="B93" s="19" t="s">
        <v>7</v>
      </c>
      <c r="C93" s="25"/>
      <c r="D93" s="26"/>
      <c r="E93" s="27">
        <f>SUM(E91:E92)</f>
        <v>0</v>
      </c>
      <c r="F93" s="6">
        <f>E93*1.15</f>
        <v>0</v>
      </c>
      <c r="G93" s="8"/>
      <c r="H93" s="28"/>
      <c r="I93" s="28">
        <f>H93-F93-G93</f>
        <v>0</v>
      </c>
    </row>
    <row r="94" spans="1:9" ht="15" thickBot="1">
      <c r="A94" s="4"/>
      <c r="B94" s="18"/>
      <c r="C94" s="22"/>
      <c r="D94" s="23"/>
      <c r="E94" s="7"/>
      <c r="F94" s="31"/>
      <c r="G94" s="7"/>
      <c r="H94" s="7"/>
      <c r="I94" s="24"/>
    </row>
    <row r="95" spans="1:9" ht="15" thickTop="1">
      <c r="A95" s="9"/>
      <c r="B95" s="12"/>
      <c r="C95" s="13"/>
      <c r="D95" s="11"/>
      <c r="E95" s="15">
        <f>C95*D95</f>
        <v>0</v>
      </c>
      <c r="F95" s="32"/>
      <c r="G95" s="10"/>
      <c r="H95" s="15"/>
      <c r="I95" s="10"/>
    </row>
    <row r="96" spans="1:9" ht="14.25">
      <c r="A96" s="14"/>
      <c r="B96" s="12"/>
      <c r="C96" s="13"/>
      <c r="D96" s="11"/>
      <c r="E96" s="15">
        <f>C96*D96</f>
        <v>0</v>
      </c>
      <c r="F96" s="32"/>
      <c r="G96" s="10"/>
      <c r="H96" s="15"/>
      <c r="I96" s="14"/>
    </row>
    <row r="97" spans="1:9" ht="14.25">
      <c r="A97" s="5"/>
      <c r="B97" s="19" t="s">
        <v>7</v>
      </c>
      <c r="C97" s="25"/>
      <c r="D97" s="26"/>
      <c r="E97" s="27">
        <f>SUM(E95:E96)</f>
        <v>0</v>
      </c>
      <c r="F97" s="6">
        <f>E97*1.15</f>
        <v>0</v>
      </c>
      <c r="G97" s="8"/>
      <c r="H97" s="28"/>
      <c r="I97" s="28">
        <f>H97-F97-G97</f>
        <v>0</v>
      </c>
    </row>
    <row r="98" spans="1:9" ht="15" thickBot="1">
      <c r="A98" s="4"/>
      <c r="B98" s="18"/>
      <c r="C98" s="22"/>
      <c r="D98" s="23"/>
      <c r="E98" s="7"/>
      <c r="F98" s="31"/>
      <c r="G98" s="7"/>
      <c r="H98" s="7"/>
      <c r="I98" s="24"/>
    </row>
    <row r="99" spans="1:9" ht="15" thickTop="1">
      <c r="A99" s="9"/>
      <c r="B99" s="12"/>
      <c r="C99" s="13"/>
      <c r="D99" s="11"/>
      <c r="E99" s="15">
        <f>C99*D99</f>
        <v>0</v>
      </c>
      <c r="F99" s="32"/>
      <c r="G99" s="10"/>
      <c r="H99" s="15"/>
      <c r="I99" s="10"/>
    </row>
    <row r="100" spans="1:9" ht="14.25">
      <c r="A100" s="14"/>
      <c r="B100" s="12"/>
      <c r="C100" s="13"/>
      <c r="D100" s="11"/>
      <c r="E100" s="15">
        <f>C100*D100</f>
        <v>0</v>
      </c>
      <c r="F100" s="32"/>
      <c r="G100" s="10"/>
      <c r="H100" s="15"/>
      <c r="I100" s="14"/>
    </row>
    <row r="101" spans="1:9" ht="14.25">
      <c r="A101" s="5"/>
      <c r="B101" s="19" t="s">
        <v>7</v>
      </c>
      <c r="C101" s="25"/>
      <c r="D101" s="26"/>
      <c r="E101" s="27">
        <f>SUM(E99:E100)</f>
        <v>0</v>
      </c>
      <c r="F101" s="6">
        <f>E101*1.15</f>
        <v>0</v>
      </c>
      <c r="G101" s="8"/>
      <c r="H101" s="28"/>
      <c r="I101" s="28">
        <f>H101-F101-G101</f>
        <v>0</v>
      </c>
    </row>
    <row r="102" spans="1:9" ht="15" thickBot="1">
      <c r="A102" s="4"/>
      <c r="B102" s="18"/>
      <c r="C102" s="22"/>
      <c r="D102" s="23"/>
      <c r="E102" s="7"/>
      <c r="F102" s="31"/>
      <c r="G102" s="7"/>
      <c r="H102" s="7"/>
      <c r="I102" s="24"/>
    </row>
    <row r="103" spans="1:9" ht="15" thickTop="1">
      <c r="A103" s="9"/>
      <c r="B103" s="12"/>
      <c r="C103" s="13"/>
      <c r="D103" s="11"/>
      <c r="E103" s="15">
        <f>C103*D103</f>
        <v>0</v>
      </c>
      <c r="F103" s="32"/>
      <c r="G103" s="10"/>
      <c r="H103" s="15"/>
      <c r="I103" s="10"/>
    </row>
    <row r="104" spans="1:9" ht="14.25">
      <c r="A104" s="14"/>
      <c r="B104" s="12"/>
      <c r="C104" s="13"/>
      <c r="D104" s="11"/>
      <c r="E104" s="15">
        <f>C104*D104</f>
        <v>0</v>
      </c>
      <c r="F104" s="32"/>
      <c r="G104" s="10"/>
      <c r="H104" s="15"/>
      <c r="I104" s="14"/>
    </row>
    <row r="105" spans="1:9" ht="14.25">
      <c r="A105" s="5"/>
      <c r="B105" s="19" t="s">
        <v>7</v>
      </c>
      <c r="C105" s="25"/>
      <c r="D105" s="26"/>
      <c r="E105" s="27">
        <f>SUM(E103:E104)</f>
        <v>0</v>
      </c>
      <c r="F105" s="6">
        <f>E105*1.15</f>
        <v>0</v>
      </c>
      <c r="G105" s="8"/>
      <c r="H105" s="28"/>
      <c r="I105" s="28">
        <f>H105-F105-G105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2010-06-12T09:40:32Z</dcterms:modified>
  <cp:category/>
  <cp:version/>
  <cp:contentType/>
  <cp:contentStatus/>
</cp:coreProperties>
</file>