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9035" windowHeight="10020" tabRatio="534" activeTab="0"/>
  </bookViews>
  <sheets>
    <sheet name="Лист1" sheetId="1" r:id="rId1"/>
    <sheet name="Лист2" sheetId="2" r:id="rId2"/>
  </sheets>
  <definedNames>
    <definedName name="_xlnm._FilterDatabase" localSheetId="0" hidden="1">'Лист1'!$A$1:$P$10</definedName>
  </definedNames>
  <calcPr fullCalcOnLoad="1" refMode="R1C1"/>
</workbook>
</file>

<file path=xl/sharedStrings.xml><?xml version="1.0" encoding="utf-8"?>
<sst xmlns="http://schemas.openxmlformats.org/spreadsheetml/2006/main" count="36" uniqueCount="27">
  <si>
    <t>Ник</t>
  </si>
  <si>
    <t>Модель</t>
  </si>
  <si>
    <t>Цвет</t>
  </si>
  <si>
    <t>Кол-во</t>
  </si>
  <si>
    <t xml:space="preserve">цена </t>
  </si>
  <si>
    <t>общая цена</t>
  </si>
  <si>
    <t>с орг</t>
  </si>
  <si>
    <t>оплачено</t>
  </si>
  <si>
    <t>долг(-) /переплата(+)</t>
  </si>
  <si>
    <t xml:space="preserve">обработка </t>
  </si>
  <si>
    <t>Долг(-) /переплата(+)</t>
  </si>
  <si>
    <t>Отдала</t>
  </si>
  <si>
    <t>Выкуплено/Бронь</t>
  </si>
  <si>
    <t>Наличие/поставка, мес.</t>
  </si>
  <si>
    <t>Контакт</t>
  </si>
  <si>
    <t>ЦРП</t>
  </si>
  <si>
    <t>радуга</t>
  </si>
  <si>
    <t>радуга камни</t>
  </si>
  <si>
    <t>emalka</t>
  </si>
  <si>
    <t>простые нитяные</t>
  </si>
  <si>
    <t>М@м@ Лины</t>
  </si>
  <si>
    <t>Свети</t>
  </si>
  <si>
    <t>семицветик16</t>
  </si>
  <si>
    <t>толстые с жемчугом</t>
  </si>
  <si>
    <t>пр</t>
  </si>
  <si>
    <t>1-пр</t>
  </si>
  <si>
    <t>Эйвелина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</si>
</sst>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[$-FC19]d\ mmmm\ yyyy\ &quot;г.&quot;"/>
    <numFmt numFmtId="168" formatCode="[$-419]d\ m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textRotation="90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164" fontId="3" fillId="26" borderId="10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1" fontId="51" fillId="26" borderId="10" xfId="0" applyNumberFormat="1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 horizontal="left" wrapText="1"/>
    </xf>
    <xf numFmtId="0" fontId="4" fillId="26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wrapText="1"/>
    </xf>
    <xf numFmtId="0" fontId="33" fillId="33" borderId="10" xfId="42" applyFill="1" applyBorder="1" applyAlignment="1" applyProtection="1">
      <alignment wrapText="1"/>
      <protection/>
    </xf>
    <xf numFmtId="0" fontId="3" fillId="33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84;@%20&#1051;&#1080;&#1085;&#1099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8" sqref="L18"/>
    </sheetView>
  </sheetViews>
  <sheetFormatPr defaultColWidth="9.140625" defaultRowHeight="15"/>
  <cols>
    <col min="1" max="1" width="18.00390625" style="4" customWidth="1"/>
    <col min="2" max="2" width="18.8515625" style="3" customWidth="1"/>
    <col min="3" max="3" width="15.28125" style="13" customWidth="1"/>
    <col min="4" max="4" width="12.28125" style="3" customWidth="1"/>
    <col min="5" max="5" width="5.8515625" style="1" customWidth="1"/>
    <col min="6" max="6" width="4.8515625" style="1" customWidth="1"/>
    <col min="7" max="7" width="5.421875" style="1" customWidth="1"/>
    <col min="8" max="8" width="7.140625" style="1" customWidth="1"/>
    <col min="9" max="9" width="10.7109375" style="14" customWidth="1"/>
    <col min="10" max="10" width="9.8515625" style="1" customWidth="1"/>
    <col min="11" max="11" width="6.140625" style="13" customWidth="1"/>
    <col min="12" max="12" width="9.421875" style="19" customWidth="1"/>
    <col min="13" max="13" width="2.7109375" style="16" customWidth="1"/>
    <col min="14" max="14" width="3.00390625" style="1" customWidth="1"/>
    <col min="15" max="15" width="5.00390625" style="1" customWidth="1"/>
    <col min="16" max="16" width="22.8515625" style="5" customWidth="1"/>
    <col min="17" max="17" width="6.00390625" style="1" customWidth="1"/>
    <col min="18" max="18" width="5.7109375" style="1" customWidth="1"/>
    <col min="19" max="19" width="6.57421875" style="1" customWidth="1"/>
    <col min="20" max="16384" width="9.140625" style="1" customWidth="1"/>
  </cols>
  <sheetData>
    <row r="1" spans="1:16" ht="46.5" customHeight="1">
      <c r="A1" s="17" t="s">
        <v>0</v>
      </c>
      <c r="B1" s="6" t="s">
        <v>1</v>
      </c>
      <c r="C1" s="6" t="s">
        <v>13</v>
      </c>
      <c r="D1" s="6" t="s">
        <v>2</v>
      </c>
      <c r="E1" s="7" t="s">
        <v>3</v>
      </c>
      <c r="F1" s="8" t="s">
        <v>4</v>
      </c>
      <c r="G1" s="8" t="s">
        <v>5</v>
      </c>
      <c r="H1" s="8" t="s">
        <v>6</v>
      </c>
      <c r="I1" s="9" t="s">
        <v>7</v>
      </c>
      <c r="J1" s="8" t="s">
        <v>8</v>
      </c>
      <c r="K1" s="10" t="s">
        <v>9</v>
      </c>
      <c r="L1" s="20" t="s">
        <v>10</v>
      </c>
      <c r="M1" s="15" t="s">
        <v>12</v>
      </c>
      <c r="N1" s="10" t="s">
        <v>11</v>
      </c>
      <c r="O1" s="12" t="s">
        <v>15</v>
      </c>
      <c r="P1" s="11" t="s">
        <v>14</v>
      </c>
    </row>
    <row r="2" spans="1:16" s="19" customFormat="1" ht="15">
      <c r="A2" s="21" t="s">
        <v>18</v>
      </c>
      <c r="B2" s="22" t="s">
        <v>19</v>
      </c>
      <c r="C2" s="23" t="s">
        <v>24</v>
      </c>
      <c r="D2" s="22">
        <v>14</v>
      </c>
      <c r="E2" s="18">
        <v>1</v>
      </c>
      <c r="F2" s="18">
        <v>728</v>
      </c>
      <c r="G2" s="2">
        <f aca="true" t="shared" si="0" ref="G2:G10">F2*E2</f>
        <v>728</v>
      </c>
      <c r="H2" s="2">
        <f aca="true" t="shared" si="1" ref="H2:H10">G2*1.15</f>
        <v>837.1999999999999</v>
      </c>
      <c r="I2" s="24"/>
      <c r="J2" s="2">
        <f aca="true" t="shared" si="2" ref="J2:J10">I2-H2</f>
        <v>-837.1999999999999</v>
      </c>
      <c r="K2" s="23"/>
      <c r="L2" s="18">
        <f aca="true" t="shared" si="3" ref="L2:L10">J2-K2</f>
        <v>-837.1999999999999</v>
      </c>
      <c r="M2" s="26"/>
      <c r="N2" s="18"/>
      <c r="O2" s="18"/>
      <c r="P2" s="27"/>
    </row>
    <row r="3" spans="1:16" s="19" customFormat="1" ht="15">
      <c r="A3" s="34" t="s">
        <v>20</v>
      </c>
      <c r="B3" s="22" t="s">
        <v>19</v>
      </c>
      <c r="C3" s="23"/>
      <c r="D3" s="22">
        <v>14</v>
      </c>
      <c r="E3" s="18">
        <v>1</v>
      </c>
      <c r="F3" s="18">
        <v>728</v>
      </c>
      <c r="G3" s="2">
        <f t="shared" si="0"/>
        <v>728</v>
      </c>
      <c r="H3" s="2">
        <f t="shared" si="1"/>
        <v>837.1999999999999</v>
      </c>
      <c r="I3" s="24"/>
      <c r="J3" s="2">
        <f t="shared" si="2"/>
        <v>-837.1999999999999</v>
      </c>
      <c r="K3" s="25">
        <v>270</v>
      </c>
      <c r="L3" s="18">
        <f t="shared" si="3"/>
        <v>-1107.1999999999998</v>
      </c>
      <c r="M3" s="26"/>
      <c r="N3" s="18"/>
      <c r="O3" s="18"/>
      <c r="P3" s="27"/>
    </row>
    <row r="4" spans="1:16" s="19" customFormat="1" ht="15">
      <c r="A4" s="21" t="s">
        <v>21</v>
      </c>
      <c r="B4" s="22" t="s">
        <v>19</v>
      </c>
      <c r="C4" s="23"/>
      <c r="D4" s="22">
        <v>1</v>
      </c>
      <c r="E4" s="18">
        <v>2</v>
      </c>
      <c r="F4" s="18">
        <v>728</v>
      </c>
      <c r="G4" s="2">
        <f t="shared" si="0"/>
        <v>1456</v>
      </c>
      <c r="H4" s="2">
        <f t="shared" si="1"/>
        <v>1674.3999999999999</v>
      </c>
      <c r="I4" s="24"/>
      <c r="J4" s="2">
        <f t="shared" si="2"/>
        <v>-1674.3999999999999</v>
      </c>
      <c r="K4" s="25"/>
      <c r="L4" s="18">
        <f t="shared" si="3"/>
        <v>-1674.3999999999999</v>
      </c>
      <c r="M4" s="26"/>
      <c r="N4" s="18"/>
      <c r="O4" s="18"/>
      <c r="P4" s="27"/>
    </row>
    <row r="5" spans="1:16" s="19" customFormat="1" ht="15">
      <c r="A5" s="21" t="s">
        <v>21</v>
      </c>
      <c r="B5" s="22" t="s">
        <v>16</v>
      </c>
      <c r="C5" s="23"/>
      <c r="D5" s="22">
        <v>123</v>
      </c>
      <c r="E5" s="18">
        <v>2</v>
      </c>
      <c r="F5" s="18">
        <v>910</v>
      </c>
      <c r="G5" s="2">
        <f t="shared" si="0"/>
        <v>1820</v>
      </c>
      <c r="H5" s="2">
        <f t="shared" si="1"/>
        <v>2093</v>
      </c>
      <c r="I5" s="24"/>
      <c r="J5" s="2">
        <f t="shared" si="2"/>
        <v>-2093</v>
      </c>
      <c r="K5" s="23"/>
      <c r="L5" s="18">
        <f t="shared" si="3"/>
        <v>-2093</v>
      </c>
      <c r="M5" s="26"/>
      <c r="N5" s="18"/>
      <c r="O5" s="18"/>
      <c r="P5" s="27"/>
    </row>
    <row r="6" spans="1:16" s="19" customFormat="1" ht="15">
      <c r="A6" s="21" t="s">
        <v>21</v>
      </c>
      <c r="B6" s="22" t="s">
        <v>16</v>
      </c>
      <c r="C6" s="23" t="s">
        <v>25</v>
      </c>
      <c r="D6" s="22">
        <v>103</v>
      </c>
      <c r="E6" s="18">
        <v>2</v>
      </c>
      <c r="F6" s="18">
        <v>910</v>
      </c>
      <c r="G6" s="2">
        <f t="shared" si="0"/>
        <v>1820</v>
      </c>
      <c r="H6" s="2">
        <f t="shared" si="1"/>
        <v>2093</v>
      </c>
      <c r="I6" s="24"/>
      <c r="J6" s="2">
        <f t="shared" si="2"/>
        <v>-2093</v>
      </c>
      <c r="K6" s="23"/>
      <c r="L6" s="18">
        <f t="shared" si="3"/>
        <v>-2093</v>
      </c>
      <c r="M6" s="26"/>
      <c r="N6" s="18"/>
      <c r="O6" s="18"/>
      <c r="P6" s="27"/>
    </row>
    <row r="7" spans="1:16" s="19" customFormat="1" ht="30">
      <c r="A7" s="21" t="s">
        <v>22</v>
      </c>
      <c r="B7" s="28" t="s">
        <v>23</v>
      </c>
      <c r="C7" s="29" t="s">
        <v>24</v>
      </c>
      <c r="D7" s="28">
        <v>14</v>
      </c>
      <c r="E7" s="30">
        <v>1</v>
      </c>
      <c r="F7" s="30">
        <v>1484</v>
      </c>
      <c r="G7" s="2">
        <f t="shared" si="0"/>
        <v>1484</v>
      </c>
      <c r="H7" s="2">
        <f t="shared" si="1"/>
        <v>1706.6</v>
      </c>
      <c r="I7" s="35"/>
      <c r="J7" s="2">
        <f t="shared" si="2"/>
        <v>-1706.6</v>
      </c>
      <c r="K7" s="29">
        <v>270</v>
      </c>
      <c r="L7" s="18">
        <f t="shared" si="3"/>
        <v>-1976.6</v>
      </c>
      <c r="M7" s="31"/>
      <c r="N7" s="30"/>
      <c r="O7" s="30"/>
      <c r="P7" s="32"/>
    </row>
    <row r="8" spans="1:16" s="19" customFormat="1" ht="15">
      <c r="A8" s="21" t="s">
        <v>22</v>
      </c>
      <c r="B8" s="28" t="s">
        <v>19</v>
      </c>
      <c r="C8" s="29" t="s">
        <v>24</v>
      </c>
      <c r="D8" s="28">
        <v>8</v>
      </c>
      <c r="E8" s="30">
        <v>1</v>
      </c>
      <c r="F8" s="30">
        <v>728</v>
      </c>
      <c r="G8" s="2">
        <f t="shared" si="0"/>
        <v>728</v>
      </c>
      <c r="H8" s="2">
        <f t="shared" si="1"/>
        <v>837.1999999999999</v>
      </c>
      <c r="I8" s="35"/>
      <c r="J8" s="2">
        <f t="shared" si="2"/>
        <v>-837.1999999999999</v>
      </c>
      <c r="K8" s="29">
        <v>270</v>
      </c>
      <c r="L8" s="18">
        <f t="shared" si="3"/>
        <v>-1107.1999999999998</v>
      </c>
      <c r="M8" s="31"/>
      <c r="N8" s="30"/>
      <c r="O8" s="30"/>
      <c r="P8" s="32"/>
    </row>
    <row r="9" spans="1:16" s="19" customFormat="1" ht="15">
      <c r="A9" s="33" t="s">
        <v>26</v>
      </c>
      <c r="B9" s="22" t="s">
        <v>17</v>
      </c>
      <c r="C9" s="23"/>
      <c r="D9" s="22">
        <v>107</v>
      </c>
      <c r="E9" s="18">
        <v>1</v>
      </c>
      <c r="F9" s="18">
        <v>1552.5</v>
      </c>
      <c r="G9" s="2">
        <f t="shared" si="0"/>
        <v>1552.5</v>
      </c>
      <c r="H9" s="2">
        <f t="shared" si="1"/>
        <v>1785.3749999999998</v>
      </c>
      <c r="I9" s="24"/>
      <c r="J9" s="2">
        <f t="shared" si="2"/>
        <v>-1785.3749999999998</v>
      </c>
      <c r="K9" s="23"/>
      <c r="L9" s="18">
        <f t="shared" si="3"/>
        <v>-1785.3749999999998</v>
      </c>
      <c r="M9" s="26"/>
      <c r="N9" s="18"/>
      <c r="O9" s="18"/>
      <c r="P9" s="27"/>
    </row>
    <row r="10" spans="1:16" s="19" customFormat="1" ht="15">
      <c r="A10" s="21"/>
      <c r="B10" s="22"/>
      <c r="C10" s="23"/>
      <c r="D10" s="22"/>
      <c r="E10" s="18"/>
      <c r="F10" s="18"/>
      <c r="G10" s="2">
        <f t="shared" si="0"/>
        <v>0</v>
      </c>
      <c r="H10" s="2">
        <f t="shared" si="1"/>
        <v>0</v>
      </c>
      <c r="I10" s="24"/>
      <c r="J10" s="2">
        <f t="shared" si="2"/>
        <v>0</v>
      </c>
      <c r="K10" s="23"/>
      <c r="L10" s="18">
        <f t="shared" si="3"/>
        <v>0</v>
      </c>
      <c r="M10" s="26"/>
      <c r="N10" s="18"/>
      <c r="O10" s="18"/>
      <c r="P10" s="27"/>
    </row>
  </sheetData>
  <sheetProtection/>
  <autoFilter ref="A1:P10">
    <sortState ref="A2:P10">
      <sortCondition sortBy="value" ref="B2:B10"/>
    </sortState>
  </autoFilter>
  <hyperlinks>
    <hyperlink ref="A3" r:id="rId1" display="М@м@ Лины"/>
  </hyperlink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2011-12-25T07:22:49Z</cp:lastPrinted>
  <dcterms:created xsi:type="dcterms:W3CDTF">2010-11-24T18:46:05Z</dcterms:created>
  <dcterms:modified xsi:type="dcterms:W3CDTF">2015-08-13T11:11:07Z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