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Сверка чай, кофе от 28.04.18" sheetId="1" r:id="rId1"/>
    <sheet name="Лист3" sheetId="2" r:id="rId2"/>
  </sheets>
  <definedNames>
    <definedName name="_xlnm._FilterDatabase" localSheetId="0" hidden="1">'Сверка чай, кофе от 28.04.18'!$A$1:$K$412</definedName>
  </definedNames>
  <calcPr fullCalcOnLoad="1"/>
</workbook>
</file>

<file path=xl/sharedStrings.xml><?xml version="1.0" encoding="utf-8"?>
<sst xmlns="http://schemas.openxmlformats.org/spreadsheetml/2006/main" count="377" uniqueCount="100">
  <si>
    <t>пристрой</t>
  </si>
  <si>
    <t>Ирландский крем</t>
  </si>
  <si>
    <t>Капучино-тирамису</t>
  </si>
  <si>
    <t>Лесной орех</t>
  </si>
  <si>
    <t>Колумбия</t>
  </si>
  <si>
    <t>Воленсия</t>
  </si>
  <si>
    <t>Эфиопия</t>
  </si>
  <si>
    <t>Эспрессо Бэст Кофе</t>
  </si>
  <si>
    <t>Нюсьен</t>
  </si>
  <si>
    <t>Чай Гордость Цейлона</t>
  </si>
  <si>
    <t>Чай Цейлон№12</t>
  </si>
  <si>
    <t>Чай Цейлонский высокогорный</t>
  </si>
  <si>
    <t>Инесик</t>
  </si>
  <si>
    <t>Лялич</t>
  </si>
  <si>
    <t>Чай Сокровища шейха</t>
  </si>
  <si>
    <t>DiJane</t>
  </si>
  <si>
    <t>Чай Феерия вкуса</t>
  </si>
  <si>
    <t>Ник</t>
  </si>
  <si>
    <t>Наименование</t>
  </si>
  <si>
    <t>Кол-во</t>
  </si>
  <si>
    <t>Цена без НДС</t>
  </si>
  <si>
    <t>Цена с НДС, 18%</t>
  </si>
  <si>
    <t>Цена с орг. Сбором</t>
  </si>
  <si>
    <t>Ст-ть с орг. Сбором</t>
  </si>
  <si>
    <t>Транспортн.</t>
  </si>
  <si>
    <t>Итого</t>
  </si>
  <si>
    <t>Сдано</t>
  </si>
  <si>
    <t>Долг</t>
  </si>
  <si>
    <t>Итого:</t>
  </si>
  <si>
    <t>Naди</t>
  </si>
  <si>
    <t>Марагоджип Мексика</t>
  </si>
  <si>
    <t>Земляничная Зюзя</t>
  </si>
  <si>
    <t>OLGA1983</t>
  </si>
  <si>
    <t>kasteban</t>
  </si>
  <si>
    <t>Бейлиз</t>
  </si>
  <si>
    <t>Либертия</t>
  </si>
  <si>
    <t>Сеньорита</t>
  </si>
  <si>
    <t>Белая роза</t>
  </si>
  <si>
    <t>PUMA22 (Ц Дарья) </t>
  </si>
  <si>
    <t>Таня_Арина</t>
  </si>
  <si>
    <t>Модная рыбка</t>
  </si>
  <si>
    <t>Престо</t>
  </si>
  <si>
    <t>Elenz</t>
  </si>
  <si>
    <t>Ирландские сливки</t>
  </si>
  <si>
    <t>Изабелла</t>
  </si>
  <si>
    <t>АрсиЛана</t>
  </si>
  <si>
    <t>Natalihor</t>
  </si>
  <si>
    <t>Шоколадная карамель</t>
  </si>
  <si>
    <t>Sovvenok</t>
  </si>
  <si>
    <t>Кокосовый коктейль</t>
  </si>
  <si>
    <t>Латтэ</t>
  </si>
  <si>
    <t>PUMA22 (Ц Валентина) </t>
  </si>
  <si>
    <t>Мадам Вонг</t>
  </si>
  <si>
    <t>Лара-мама</t>
  </si>
  <si>
    <t>Ореховый крем</t>
  </si>
  <si>
    <t>Трюфель с ромом</t>
  </si>
  <si>
    <t>Сливочно-ванильный</t>
  </si>
  <si>
    <t>InnaMarka</t>
  </si>
  <si>
    <t>Старый Арбат</t>
  </si>
  <si>
    <t>Турецкая ночь</t>
  </si>
  <si>
    <t>Раджа</t>
  </si>
  <si>
    <t>Шоколад</t>
  </si>
  <si>
    <t>Шоколадный апельсин</t>
  </si>
  <si>
    <t>Кения</t>
  </si>
  <si>
    <t>левита</t>
  </si>
  <si>
    <t>Каштанк@ </t>
  </si>
  <si>
    <t>Черное и белое</t>
  </si>
  <si>
    <t>ksyuxa</t>
  </si>
  <si>
    <t>Черный кардинал</t>
  </si>
  <si>
    <t>Марагоджип Бейлиз</t>
  </si>
  <si>
    <t>Бетси</t>
  </si>
  <si>
    <t>Mona Lisa</t>
  </si>
  <si>
    <t>Эспрессо "Верди"</t>
  </si>
  <si>
    <t>Чай Белый храм</t>
  </si>
  <si>
    <t>satori</t>
  </si>
  <si>
    <t>Флорика</t>
  </si>
  <si>
    <t>Чай Петтиагала</t>
  </si>
  <si>
    <t>Иероглиф "Счастье"</t>
  </si>
  <si>
    <t>Чай Молочный оолонг Фуцзянь</t>
  </si>
  <si>
    <t>Юлия_22</t>
  </si>
  <si>
    <t>Чай Сливочный тегуаньинь</t>
  </si>
  <si>
    <t>Чай Дворцовый Пу-Эр</t>
  </si>
  <si>
    <t>Чай Ганпаудер</t>
  </si>
  <si>
    <t>Чай Дух самурая</t>
  </si>
  <si>
    <t>Чай Брызги шампанского</t>
  </si>
  <si>
    <t>Чай Малиновое варенье</t>
  </si>
  <si>
    <t>nataliya2101</t>
  </si>
  <si>
    <t>Чай Русский чай</t>
  </si>
  <si>
    <t>Чай Тысяча и одна ночь</t>
  </si>
  <si>
    <t>Чай с брусникой</t>
  </si>
  <si>
    <t>Чай Эрл Грей</t>
  </si>
  <si>
    <t>Чай Имбирный апельсин</t>
  </si>
  <si>
    <t>Enigm@</t>
  </si>
  <si>
    <t>Чай Манговый рай</t>
  </si>
  <si>
    <t>ШикАна</t>
  </si>
  <si>
    <t>Чай цветы розы</t>
  </si>
  <si>
    <t>Статика</t>
  </si>
  <si>
    <t>Декаф</t>
  </si>
  <si>
    <t>Индия</t>
  </si>
  <si>
    <t>PUMA22 Фл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</si>
</sst>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sz val="9"/>
      <color indexed="8"/>
      <name val="Verdana"/>
      <family val="2"/>
    </font>
    <font>
      <sz val="8"/>
      <name val="Arial Cyr"/>
      <family val="0"/>
    </font>
    <font>
      <sz val="11"/>
      <name val="Calibri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1"/>
      <name val="Calibri"/>
      <family val="2"/>
    </font>
    <font>
      <b/>
      <sz val="10"/>
      <name val="Arial Cyr"/>
      <family val="0"/>
    </font>
    <font>
      <b/>
      <sz val="9"/>
      <name val="Verdan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7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2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2" fontId="0" fillId="0" borderId="2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64" fontId="7" fillId="0" borderId="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3"/>
  <sheetViews>
    <sheetView tabSelected="1" workbookViewId="0" topLeftCell="A140">
      <selection activeCell="A146" sqref="A146:H153"/>
    </sheetView>
  </sheetViews>
  <sheetFormatPr defaultColWidth="9.00390625" defaultRowHeight="12.75"/>
  <cols>
    <col min="1" max="1" width="16.25390625" style="11" customWidth="1"/>
    <col min="2" max="2" width="31.25390625" style="11" customWidth="1"/>
    <col min="3" max="8" width="9.125" style="11" customWidth="1"/>
    <col min="9" max="9" width="11.625" style="11" customWidth="1"/>
    <col min="10" max="10" width="9.125" style="11" customWidth="1"/>
    <col min="11" max="11" width="9.125" style="13" customWidth="1"/>
    <col min="12" max="16384" width="9.125" style="11" customWidth="1"/>
  </cols>
  <sheetData>
    <row r="1" spans="1:11" s="12" customFormat="1" ht="12.75">
      <c r="A1" s="18" t="s">
        <v>17</v>
      </c>
      <c r="B1" s="18" t="s">
        <v>18</v>
      </c>
      <c r="C1" s="18" t="s">
        <v>19</v>
      </c>
      <c r="D1" s="18" t="s">
        <v>20</v>
      </c>
      <c r="E1" s="18" t="s">
        <v>21</v>
      </c>
      <c r="F1" s="18" t="s">
        <v>22</v>
      </c>
      <c r="G1" s="18" t="s">
        <v>23</v>
      </c>
      <c r="H1" s="18" t="s">
        <v>24</v>
      </c>
      <c r="I1" s="18" t="s">
        <v>25</v>
      </c>
      <c r="J1" s="18" t="s">
        <v>26</v>
      </c>
      <c r="K1" s="19" t="s">
        <v>27</v>
      </c>
    </row>
    <row r="2" spans="1:11" ht="15">
      <c r="A2" s="20" t="s">
        <v>15</v>
      </c>
      <c r="B2" s="6" t="s">
        <v>4</v>
      </c>
      <c r="C2" s="7">
        <v>1</v>
      </c>
      <c r="D2" s="2">
        <v>936.45</v>
      </c>
      <c r="E2" s="2">
        <v>1105</v>
      </c>
      <c r="F2" s="3">
        <v>1237.6</v>
      </c>
      <c r="G2" s="3">
        <v>1237.6</v>
      </c>
      <c r="H2" s="3">
        <v>20</v>
      </c>
      <c r="I2" s="22"/>
      <c r="J2" s="22"/>
      <c r="K2" s="23"/>
    </row>
    <row r="3" spans="1:11" ht="15">
      <c r="A3" s="10" t="s">
        <v>15</v>
      </c>
      <c r="B3" s="6" t="s">
        <v>78</v>
      </c>
      <c r="C3" s="7">
        <v>0.5</v>
      </c>
      <c r="D3" s="2">
        <v>1890.99</v>
      </c>
      <c r="E3" s="2">
        <v>2231.37</v>
      </c>
      <c r="F3" s="3">
        <v>2499.13</v>
      </c>
      <c r="G3" s="3">
        <v>1249.565</v>
      </c>
      <c r="H3" s="3">
        <v>10</v>
      </c>
      <c r="I3" s="22"/>
      <c r="J3" s="22"/>
      <c r="K3" s="23"/>
    </row>
    <row r="4" spans="1:11" ht="15">
      <c r="A4" s="10" t="s">
        <v>15</v>
      </c>
      <c r="B4" s="16" t="s">
        <v>87</v>
      </c>
      <c r="C4" s="17">
        <v>0.5</v>
      </c>
      <c r="D4" s="4">
        <v>816.54</v>
      </c>
      <c r="E4" s="4">
        <v>963.52</v>
      </c>
      <c r="F4" s="4">
        <v>1079.14</v>
      </c>
      <c r="G4" s="4">
        <v>539.57</v>
      </c>
      <c r="H4" s="3">
        <v>10</v>
      </c>
      <c r="I4" s="22"/>
      <c r="J4" s="22"/>
      <c r="K4" s="23"/>
    </row>
    <row r="5" spans="1:11" ht="15">
      <c r="A5" s="20" t="s">
        <v>15</v>
      </c>
      <c r="B5" s="16" t="s">
        <v>16</v>
      </c>
      <c r="C5" s="17">
        <v>0.5</v>
      </c>
      <c r="D5" s="4">
        <v>1177.94</v>
      </c>
      <c r="E5" s="4">
        <v>1389.97</v>
      </c>
      <c r="F5" s="4">
        <v>1556.77</v>
      </c>
      <c r="G5" s="4">
        <v>778.385</v>
      </c>
      <c r="H5" s="3">
        <v>10</v>
      </c>
      <c r="I5" s="22"/>
      <c r="J5" s="22"/>
      <c r="K5" s="23"/>
    </row>
    <row r="6" spans="1:11" ht="15">
      <c r="A6" s="41" t="s">
        <v>15</v>
      </c>
      <c r="B6" s="25" t="s">
        <v>28</v>
      </c>
      <c r="C6" s="33"/>
      <c r="D6" s="34"/>
      <c r="E6" s="34"/>
      <c r="F6" s="34"/>
      <c r="G6" s="34">
        <f>SUM(G2:G5)</f>
        <v>3805.12</v>
      </c>
      <c r="H6" s="31">
        <f>SUM(H2:H5)</f>
        <v>50</v>
      </c>
      <c r="I6" s="27">
        <f>SUM(G6:H6)</f>
        <v>3855.12</v>
      </c>
      <c r="J6" s="26"/>
      <c r="K6" s="21">
        <f>J6-I6</f>
        <v>-3855.12</v>
      </c>
    </row>
    <row r="7" spans="1:11" ht="15">
      <c r="A7" s="20" t="s">
        <v>42</v>
      </c>
      <c r="B7" s="6" t="s">
        <v>1</v>
      </c>
      <c r="C7" s="39">
        <v>0.5</v>
      </c>
      <c r="D7" s="2">
        <v>741.53</v>
      </c>
      <c r="E7" s="2">
        <v>875</v>
      </c>
      <c r="F7" s="4">
        <v>1006.25</v>
      </c>
      <c r="G7" s="4">
        <v>503.125</v>
      </c>
      <c r="H7" s="3">
        <v>10</v>
      </c>
      <c r="I7" s="22"/>
      <c r="J7" s="22"/>
      <c r="K7" s="23"/>
    </row>
    <row r="8" spans="1:11" ht="15">
      <c r="A8" s="20" t="s">
        <v>42</v>
      </c>
      <c r="B8" s="6" t="s">
        <v>2</v>
      </c>
      <c r="C8" s="7">
        <v>0.5</v>
      </c>
      <c r="D8" s="2">
        <v>741.53</v>
      </c>
      <c r="E8" s="2">
        <v>875</v>
      </c>
      <c r="F8" s="4">
        <v>1006.25</v>
      </c>
      <c r="G8" s="3">
        <v>503.125</v>
      </c>
      <c r="H8" s="3">
        <v>10</v>
      </c>
      <c r="I8" s="30"/>
      <c r="J8" s="22"/>
      <c r="K8" s="23"/>
    </row>
    <row r="9" spans="1:11" ht="15">
      <c r="A9" s="41" t="s">
        <v>42</v>
      </c>
      <c r="B9" s="25" t="s">
        <v>28</v>
      </c>
      <c r="C9" s="33"/>
      <c r="D9" s="34"/>
      <c r="E9" s="34"/>
      <c r="F9" s="34"/>
      <c r="G9" s="34">
        <f>SUM(G7:G8)</f>
        <v>1006.25</v>
      </c>
      <c r="H9" s="34">
        <f>SUM(H7:H8)</f>
        <v>20</v>
      </c>
      <c r="I9" s="27">
        <f>SUM(G9:H9)</f>
        <v>1026.25</v>
      </c>
      <c r="J9" s="26"/>
      <c r="K9" s="21">
        <f>J9-I9</f>
        <v>-1026.25</v>
      </c>
    </row>
    <row r="10" spans="1:11" ht="15">
      <c r="A10" s="20" t="s">
        <v>92</v>
      </c>
      <c r="B10" s="16" t="s">
        <v>91</v>
      </c>
      <c r="C10" s="17">
        <v>0.2</v>
      </c>
      <c r="D10" s="4">
        <v>918.95</v>
      </c>
      <c r="E10" s="4">
        <v>1084.36</v>
      </c>
      <c r="F10" s="4">
        <v>1247.01</v>
      </c>
      <c r="G10" s="4">
        <f>F10*C10</f>
        <v>249.40200000000002</v>
      </c>
      <c r="H10" s="3">
        <v>4</v>
      </c>
      <c r="I10" s="22"/>
      <c r="J10" s="22"/>
      <c r="K10" s="23"/>
    </row>
    <row r="11" spans="1:11" ht="15">
      <c r="A11" s="41" t="s">
        <v>92</v>
      </c>
      <c r="B11" s="25" t="s">
        <v>28</v>
      </c>
      <c r="C11" s="26"/>
      <c r="D11" s="26"/>
      <c r="E11" s="26"/>
      <c r="F11" s="26"/>
      <c r="G11" s="27">
        <f>SUM(G10)</f>
        <v>249.40200000000002</v>
      </c>
      <c r="H11" s="27">
        <f>SUM(H10)</f>
        <v>4</v>
      </c>
      <c r="I11" s="27">
        <f>SUM(G11:H11)</f>
        <v>253.40200000000002</v>
      </c>
      <c r="J11" s="26"/>
      <c r="K11" s="21">
        <f>J11-I11</f>
        <v>-253.40200000000002</v>
      </c>
    </row>
    <row r="12" spans="1:11" ht="15">
      <c r="A12" s="20" t="s">
        <v>57</v>
      </c>
      <c r="B12" s="8" t="s">
        <v>56</v>
      </c>
      <c r="C12" s="9">
        <v>2</v>
      </c>
      <c r="D12" s="2">
        <v>741.53</v>
      </c>
      <c r="E12" s="2">
        <v>875</v>
      </c>
      <c r="F12" s="3">
        <v>980</v>
      </c>
      <c r="G12" s="3">
        <f>F12*C12</f>
        <v>1960</v>
      </c>
      <c r="H12" s="3">
        <v>40</v>
      </c>
      <c r="I12" s="22"/>
      <c r="J12" s="22"/>
      <c r="K12" s="23"/>
    </row>
    <row r="13" spans="1:11" ht="15">
      <c r="A13" s="41" t="s">
        <v>57</v>
      </c>
      <c r="B13" s="25" t="s">
        <v>28</v>
      </c>
      <c r="C13" s="35"/>
      <c r="D13" s="31"/>
      <c r="E13" s="31"/>
      <c r="F13" s="31"/>
      <c r="G13" s="31">
        <f>SUM(G12)</f>
        <v>1960</v>
      </c>
      <c r="H13" s="31">
        <f>SUM(H12)</f>
        <v>40</v>
      </c>
      <c r="I13" s="27">
        <f>SUM(G13:H13)</f>
        <v>2000</v>
      </c>
      <c r="J13" s="26"/>
      <c r="K13" s="21">
        <f>J13-I13</f>
        <v>-2000</v>
      </c>
    </row>
    <row r="14" spans="1:11" ht="15">
      <c r="A14" s="20" t="s">
        <v>33</v>
      </c>
      <c r="B14" s="8" t="s">
        <v>49</v>
      </c>
      <c r="C14" s="7">
        <v>0.5</v>
      </c>
      <c r="D14" s="2">
        <v>741.53</v>
      </c>
      <c r="E14" s="2">
        <v>875</v>
      </c>
      <c r="F14" s="4">
        <v>1006.25</v>
      </c>
      <c r="G14" s="3">
        <v>503.125</v>
      </c>
      <c r="H14" s="3">
        <v>10</v>
      </c>
      <c r="I14" s="22"/>
      <c r="J14" s="22"/>
      <c r="K14" s="23"/>
    </row>
    <row r="15" spans="1:11" ht="15">
      <c r="A15" s="10" t="s">
        <v>33</v>
      </c>
      <c r="B15" s="16" t="s">
        <v>88</v>
      </c>
      <c r="C15" s="17">
        <v>0.5</v>
      </c>
      <c r="D15" s="4">
        <v>685.42</v>
      </c>
      <c r="E15" s="4">
        <v>808.8</v>
      </c>
      <c r="F15" s="4">
        <v>905.86</v>
      </c>
      <c r="G15" s="4">
        <v>452.93</v>
      </c>
      <c r="H15" s="3">
        <v>10</v>
      </c>
      <c r="I15" s="22"/>
      <c r="J15" s="22"/>
      <c r="K15" s="23"/>
    </row>
    <row r="16" spans="1:11" ht="15">
      <c r="A16" s="32" t="s">
        <v>33</v>
      </c>
      <c r="B16" s="25" t="s">
        <v>28</v>
      </c>
      <c r="C16" s="36"/>
      <c r="D16" s="31"/>
      <c r="E16" s="31"/>
      <c r="F16" s="31"/>
      <c r="G16" s="31">
        <f>SUM(G14:G15)</f>
        <v>956.0550000000001</v>
      </c>
      <c r="H16" s="34">
        <f>SUM(H14:H15)</f>
        <v>20</v>
      </c>
      <c r="I16" s="27">
        <f>SUM(G16:H16)</f>
        <v>976.0550000000001</v>
      </c>
      <c r="J16" s="26"/>
      <c r="K16" s="21">
        <f>J16-I16</f>
        <v>-976.0550000000001</v>
      </c>
    </row>
    <row r="17" spans="1:11" ht="15">
      <c r="A17" s="20" t="s">
        <v>67</v>
      </c>
      <c r="B17" s="6" t="s">
        <v>68</v>
      </c>
      <c r="C17" s="7">
        <v>2</v>
      </c>
      <c r="D17" s="2">
        <v>741.653</v>
      </c>
      <c r="E17" s="2">
        <v>875</v>
      </c>
      <c r="F17" s="3">
        <v>980</v>
      </c>
      <c r="G17" s="3">
        <f>F17*C17</f>
        <v>1960</v>
      </c>
      <c r="H17" s="3">
        <v>40</v>
      </c>
      <c r="I17" s="30"/>
      <c r="J17" s="22"/>
      <c r="K17" s="23"/>
    </row>
    <row r="18" spans="1:11" ht="15">
      <c r="A18" s="41" t="s">
        <v>67</v>
      </c>
      <c r="B18" s="25" t="s">
        <v>28</v>
      </c>
      <c r="C18" s="33"/>
      <c r="D18" s="31"/>
      <c r="E18" s="31"/>
      <c r="F18" s="31"/>
      <c r="G18" s="31">
        <f>SUM(G17)</f>
        <v>1960</v>
      </c>
      <c r="H18" s="31">
        <f>SUM(H17)</f>
        <v>40</v>
      </c>
      <c r="I18" s="27">
        <f>SUM(G18:H18)</f>
        <v>2000</v>
      </c>
      <c r="J18" s="26"/>
      <c r="K18" s="21">
        <f>J18-I18</f>
        <v>-2000</v>
      </c>
    </row>
    <row r="19" spans="1:11" ht="15">
      <c r="A19" s="20" t="s">
        <v>71</v>
      </c>
      <c r="B19" s="6" t="s">
        <v>7</v>
      </c>
      <c r="C19" s="7">
        <v>3</v>
      </c>
      <c r="D19" s="2">
        <v>648.31</v>
      </c>
      <c r="E19" s="2">
        <v>765</v>
      </c>
      <c r="F19" s="3">
        <v>856.8</v>
      </c>
      <c r="G19" s="3">
        <f>F19*C19</f>
        <v>2570.3999999999996</v>
      </c>
      <c r="H19" s="3">
        <v>60</v>
      </c>
      <c r="I19" s="22"/>
      <c r="J19" s="22"/>
      <c r="K19" s="23"/>
    </row>
    <row r="20" spans="1:11" ht="15">
      <c r="A20" s="41" t="s">
        <v>71</v>
      </c>
      <c r="B20" s="25" t="s">
        <v>28</v>
      </c>
      <c r="C20" s="33"/>
      <c r="D20" s="34"/>
      <c r="E20" s="34"/>
      <c r="F20" s="34"/>
      <c r="G20" s="34">
        <f>SUM(G19)</f>
        <v>2570.3999999999996</v>
      </c>
      <c r="H20" s="31">
        <f>SUM(H19)</f>
        <v>60</v>
      </c>
      <c r="I20" s="27">
        <f>SUM(G20:H20)</f>
        <v>2630.3999999999996</v>
      </c>
      <c r="J20" s="26"/>
      <c r="K20" s="21">
        <f>J20-I20</f>
        <v>-2630.3999999999996</v>
      </c>
    </row>
    <row r="21" spans="1:11" ht="15">
      <c r="A21" s="20" t="s">
        <v>46</v>
      </c>
      <c r="B21" s="5" t="s">
        <v>44</v>
      </c>
      <c r="C21" s="1">
        <v>0.25</v>
      </c>
      <c r="D21" s="2">
        <v>741.53</v>
      </c>
      <c r="E21" s="2">
        <v>875</v>
      </c>
      <c r="F21" s="3">
        <v>1006.25</v>
      </c>
      <c r="G21" s="3">
        <v>251.5625</v>
      </c>
      <c r="H21" s="3">
        <v>5</v>
      </c>
      <c r="I21" s="22"/>
      <c r="J21" s="22"/>
      <c r="K21" s="23"/>
    </row>
    <row r="22" spans="1:11" ht="15">
      <c r="A22" s="20" t="s">
        <v>46</v>
      </c>
      <c r="B22" s="8" t="s">
        <v>50</v>
      </c>
      <c r="C22" s="7">
        <v>0.25</v>
      </c>
      <c r="D22" s="2">
        <v>741.53</v>
      </c>
      <c r="E22" s="2">
        <v>875</v>
      </c>
      <c r="F22" s="4">
        <v>1006.25</v>
      </c>
      <c r="G22" s="3">
        <v>251.5625</v>
      </c>
      <c r="H22" s="3">
        <v>5</v>
      </c>
      <c r="I22" s="22"/>
      <c r="J22" s="22"/>
      <c r="K22" s="23"/>
    </row>
    <row r="23" spans="1:11" ht="15">
      <c r="A23" s="20" t="s">
        <v>46</v>
      </c>
      <c r="B23" s="8" t="s">
        <v>54</v>
      </c>
      <c r="C23" s="7">
        <v>0.25</v>
      </c>
      <c r="D23" s="2">
        <v>741.53</v>
      </c>
      <c r="E23" s="2">
        <v>875</v>
      </c>
      <c r="F23" s="4">
        <v>1006.25</v>
      </c>
      <c r="G23" s="3">
        <v>251.5625</v>
      </c>
      <c r="H23" s="3">
        <v>5</v>
      </c>
      <c r="I23" s="30"/>
      <c r="J23" s="22"/>
      <c r="K23" s="23"/>
    </row>
    <row r="24" spans="1:11" ht="15">
      <c r="A24" s="20" t="s">
        <v>46</v>
      </c>
      <c r="B24" s="8" t="s">
        <v>61</v>
      </c>
      <c r="C24" s="9">
        <v>0.25</v>
      </c>
      <c r="D24" s="2">
        <v>741.53</v>
      </c>
      <c r="E24" s="2">
        <v>875</v>
      </c>
      <c r="F24" s="3">
        <v>1006.25</v>
      </c>
      <c r="G24" s="3">
        <v>251.5625</v>
      </c>
      <c r="H24" s="3">
        <v>5</v>
      </c>
      <c r="I24" s="22"/>
      <c r="J24" s="22"/>
      <c r="K24" s="23"/>
    </row>
    <row r="25" spans="1:11" ht="15">
      <c r="A25" s="20" t="s">
        <v>46</v>
      </c>
      <c r="B25" s="8" t="s">
        <v>62</v>
      </c>
      <c r="C25" s="9">
        <v>0.25</v>
      </c>
      <c r="D25" s="2">
        <v>741.53</v>
      </c>
      <c r="E25" s="2">
        <v>875</v>
      </c>
      <c r="F25" s="3">
        <v>1006.25</v>
      </c>
      <c r="G25" s="3">
        <v>251.5625</v>
      </c>
      <c r="H25" s="3">
        <v>5</v>
      </c>
      <c r="I25" s="30"/>
      <c r="J25" s="22"/>
      <c r="K25" s="23"/>
    </row>
    <row r="26" spans="1:11" ht="15">
      <c r="A26" s="10" t="s">
        <v>46</v>
      </c>
      <c r="B26" s="8" t="s">
        <v>11</v>
      </c>
      <c r="C26" s="7">
        <v>0.2</v>
      </c>
      <c r="D26" s="2">
        <v>722.8</v>
      </c>
      <c r="E26" s="2">
        <v>852.9</v>
      </c>
      <c r="F26" s="3">
        <v>980.84</v>
      </c>
      <c r="G26" s="3">
        <v>196.168</v>
      </c>
      <c r="H26" s="4">
        <v>4</v>
      </c>
      <c r="I26" s="22"/>
      <c r="J26" s="22"/>
      <c r="K26" s="23"/>
    </row>
    <row r="27" spans="1:11" ht="15">
      <c r="A27" s="20" t="s">
        <v>46</v>
      </c>
      <c r="B27" s="16" t="s">
        <v>85</v>
      </c>
      <c r="C27" s="17">
        <v>0.25</v>
      </c>
      <c r="D27" s="4">
        <v>719.55</v>
      </c>
      <c r="E27" s="4">
        <v>849.07</v>
      </c>
      <c r="F27" s="4">
        <v>976.43</v>
      </c>
      <c r="G27" s="3">
        <v>244.1075</v>
      </c>
      <c r="H27" s="3">
        <v>5</v>
      </c>
      <c r="I27" s="30"/>
      <c r="J27" s="22"/>
      <c r="K27" s="23"/>
    </row>
    <row r="28" spans="1:11" ht="15">
      <c r="A28" s="20" t="s">
        <v>46</v>
      </c>
      <c r="B28" s="16" t="s">
        <v>16</v>
      </c>
      <c r="C28" s="17">
        <v>0.25</v>
      </c>
      <c r="D28" s="4">
        <v>1177.94</v>
      </c>
      <c r="E28" s="4">
        <v>1389.97</v>
      </c>
      <c r="F28" s="4">
        <v>1598.47</v>
      </c>
      <c r="G28" s="4">
        <v>399.6175</v>
      </c>
      <c r="H28" s="3">
        <v>5</v>
      </c>
      <c r="I28" s="22"/>
      <c r="J28" s="22"/>
      <c r="K28" s="23"/>
    </row>
    <row r="29" spans="1:11" ht="15">
      <c r="A29" s="41" t="s">
        <v>46</v>
      </c>
      <c r="B29" s="25" t="s">
        <v>28</v>
      </c>
      <c r="C29" s="26"/>
      <c r="D29" s="26"/>
      <c r="E29" s="26"/>
      <c r="F29" s="26"/>
      <c r="G29" s="27">
        <f>SUM(G21:G28)</f>
        <v>2097.7055</v>
      </c>
      <c r="H29" s="27">
        <f>SUM(H21:H28)</f>
        <v>39</v>
      </c>
      <c r="I29" s="27">
        <f>SUM(G29:H29)</f>
        <v>2136.7055</v>
      </c>
      <c r="J29" s="26"/>
      <c r="K29" s="21">
        <f>J29-I29</f>
        <v>-2136.7055</v>
      </c>
    </row>
    <row r="30" spans="1:11" ht="15">
      <c r="A30" s="20" t="s">
        <v>86</v>
      </c>
      <c r="B30" s="16" t="s">
        <v>85</v>
      </c>
      <c r="C30" s="17">
        <v>0.25</v>
      </c>
      <c r="D30" s="4">
        <v>719.55</v>
      </c>
      <c r="E30" s="4">
        <v>849.07</v>
      </c>
      <c r="F30" s="4">
        <v>976.43</v>
      </c>
      <c r="G30" s="3">
        <v>244.1075</v>
      </c>
      <c r="H30" s="3">
        <v>5</v>
      </c>
      <c r="I30" s="22"/>
      <c r="J30" s="22"/>
      <c r="K30" s="23"/>
    </row>
    <row r="31" spans="1:11" ht="15">
      <c r="A31" s="20" t="s">
        <v>86</v>
      </c>
      <c r="B31" s="10" t="s">
        <v>89</v>
      </c>
      <c r="C31" s="7">
        <v>0.3</v>
      </c>
      <c r="D31" s="2">
        <v>892.41</v>
      </c>
      <c r="E31" s="2">
        <v>1053.04</v>
      </c>
      <c r="F31" s="2">
        <v>1211</v>
      </c>
      <c r="G31" s="2">
        <v>363.3</v>
      </c>
      <c r="H31" s="3">
        <v>6</v>
      </c>
      <c r="I31" s="22"/>
      <c r="J31" s="22"/>
      <c r="K31" s="23"/>
    </row>
    <row r="32" spans="1:11" ht="15">
      <c r="A32" s="41" t="s">
        <v>86</v>
      </c>
      <c r="B32" s="25" t="s">
        <v>28</v>
      </c>
      <c r="C32" s="33"/>
      <c r="D32" s="34"/>
      <c r="E32" s="34"/>
      <c r="F32" s="34"/>
      <c r="G32" s="34">
        <f>SUM(G30:G31)</f>
        <v>607.4075</v>
      </c>
      <c r="H32" s="31">
        <f>SUM(H30:H31)</f>
        <v>11</v>
      </c>
      <c r="I32" s="27">
        <f>SUM(G32:H32)</f>
        <v>618.4075</v>
      </c>
      <c r="J32" s="26"/>
      <c r="K32" s="21">
        <f>J32-I32</f>
        <v>-618.4075</v>
      </c>
    </row>
    <row r="33" spans="1:11" ht="15">
      <c r="A33" s="20" t="s">
        <v>29</v>
      </c>
      <c r="B33" s="20" t="s">
        <v>34</v>
      </c>
      <c r="C33" s="1">
        <v>2</v>
      </c>
      <c r="D33" s="2">
        <v>741.53</v>
      </c>
      <c r="E33" s="2">
        <v>875</v>
      </c>
      <c r="F33" s="3">
        <v>980</v>
      </c>
      <c r="G33" s="3">
        <v>1960</v>
      </c>
      <c r="H33" s="3">
        <v>40</v>
      </c>
      <c r="I33" s="22"/>
      <c r="J33" s="22"/>
      <c r="K33" s="23"/>
    </row>
    <row r="34" spans="1:11" ht="15">
      <c r="A34" s="20" t="s">
        <v>29</v>
      </c>
      <c r="B34" s="6" t="s">
        <v>7</v>
      </c>
      <c r="C34" s="17">
        <v>2</v>
      </c>
      <c r="D34" s="2">
        <v>648.31</v>
      </c>
      <c r="E34" s="2">
        <v>765</v>
      </c>
      <c r="F34" s="3">
        <v>856.8</v>
      </c>
      <c r="G34" s="3">
        <v>1713.6</v>
      </c>
      <c r="H34" s="3">
        <v>40</v>
      </c>
      <c r="I34" s="30"/>
      <c r="J34" s="22"/>
      <c r="K34" s="23"/>
    </row>
    <row r="35" spans="1:11" ht="15">
      <c r="A35" s="41" t="s">
        <v>29</v>
      </c>
      <c r="B35" s="25" t="s">
        <v>28</v>
      </c>
      <c r="C35" s="35"/>
      <c r="D35" s="31"/>
      <c r="E35" s="31"/>
      <c r="F35" s="31"/>
      <c r="G35" s="31">
        <f>SUM(G33:G34)</f>
        <v>3673.6</v>
      </c>
      <c r="H35" s="31">
        <f>SUM(H33:H34)</f>
        <v>80</v>
      </c>
      <c r="I35" s="27">
        <f>SUM(G35:H35)</f>
        <v>3753.6</v>
      </c>
      <c r="J35" s="26"/>
      <c r="K35" s="21">
        <f>J35-I35</f>
        <v>-3753.6</v>
      </c>
    </row>
    <row r="36" spans="1:11" ht="15">
      <c r="A36" s="20" t="s">
        <v>32</v>
      </c>
      <c r="B36" s="8" t="s">
        <v>47</v>
      </c>
      <c r="C36" s="7">
        <v>1</v>
      </c>
      <c r="D36" s="2">
        <v>741.53</v>
      </c>
      <c r="E36" s="2">
        <v>875</v>
      </c>
      <c r="F36" s="4">
        <v>980</v>
      </c>
      <c r="G36" s="3">
        <f>F36*C36</f>
        <v>980</v>
      </c>
      <c r="H36" s="3">
        <v>20</v>
      </c>
      <c r="I36" s="22"/>
      <c r="J36" s="22"/>
      <c r="K36" s="23"/>
    </row>
    <row r="37" spans="1:11" ht="15">
      <c r="A37" s="41" t="s">
        <v>32</v>
      </c>
      <c r="B37" s="25" t="s">
        <v>28</v>
      </c>
      <c r="C37" s="35"/>
      <c r="D37" s="31"/>
      <c r="E37" s="31"/>
      <c r="F37" s="31"/>
      <c r="G37" s="31">
        <f>SUM(G36)</f>
        <v>980</v>
      </c>
      <c r="H37" s="31">
        <f>SUM(H36)</f>
        <v>20</v>
      </c>
      <c r="I37" s="27">
        <f>SUM(G37:H37)</f>
        <v>1000</v>
      </c>
      <c r="J37" s="26"/>
      <c r="K37" s="21">
        <f>J37-I37</f>
        <v>-1000</v>
      </c>
    </row>
    <row r="38" spans="1:11" ht="15">
      <c r="A38" s="20" t="s">
        <v>99</v>
      </c>
      <c r="B38" s="28" t="s">
        <v>98</v>
      </c>
      <c r="C38" s="1">
        <v>0.25</v>
      </c>
      <c r="D38" s="2">
        <v>915.26</v>
      </c>
      <c r="E38" s="2">
        <v>1080</v>
      </c>
      <c r="F38" s="3">
        <v>1242</v>
      </c>
      <c r="G38" s="37">
        <v>310.5</v>
      </c>
      <c r="H38" s="3">
        <v>5</v>
      </c>
      <c r="I38" s="30"/>
      <c r="J38" s="22"/>
      <c r="K38" s="23"/>
    </row>
    <row r="39" spans="1:11" ht="15">
      <c r="A39" s="41" t="s">
        <v>99</v>
      </c>
      <c r="B39" s="25" t="s">
        <v>28</v>
      </c>
      <c r="C39" s="35"/>
      <c r="D39" s="31"/>
      <c r="E39" s="31"/>
      <c r="F39" s="34"/>
      <c r="G39" s="31">
        <f>SUM(G38)</f>
        <v>310.5</v>
      </c>
      <c r="H39" s="31">
        <f>SUM(H38)</f>
        <v>5</v>
      </c>
      <c r="I39" s="27">
        <f>SUM(G39:H39)</f>
        <v>315.5</v>
      </c>
      <c r="J39" s="26"/>
      <c r="K39" s="21">
        <f>J39-I39</f>
        <v>-315.5</v>
      </c>
    </row>
    <row r="40" spans="1:11" ht="15">
      <c r="A40" s="20" t="s">
        <v>51</v>
      </c>
      <c r="B40" s="8" t="s">
        <v>3</v>
      </c>
      <c r="C40" s="7">
        <v>0.25</v>
      </c>
      <c r="D40" s="2">
        <v>741.53</v>
      </c>
      <c r="E40" s="2">
        <v>875</v>
      </c>
      <c r="F40" s="4">
        <v>1006.25</v>
      </c>
      <c r="G40" s="3">
        <f>F40*C40</f>
        <v>251.5625</v>
      </c>
      <c r="H40" s="3">
        <v>5</v>
      </c>
      <c r="I40" s="22"/>
      <c r="J40" s="22"/>
      <c r="K40" s="23"/>
    </row>
    <row r="41" spans="1:11" ht="15">
      <c r="A41" s="41" t="s">
        <v>51</v>
      </c>
      <c r="B41" s="25" t="s">
        <v>28</v>
      </c>
      <c r="C41" s="36"/>
      <c r="D41" s="31"/>
      <c r="E41" s="31"/>
      <c r="F41" s="31"/>
      <c r="G41" s="31">
        <f>SUM(G40)</f>
        <v>251.5625</v>
      </c>
      <c r="H41" s="31">
        <f>SUM(H40)</f>
        <v>5</v>
      </c>
      <c r="I41" s="27">
        <f>SUM(G41:H41)</f>
        <v>256.5625</v>
      </c>
      <c r="J41" s="26"/>
      <c r="K41" s="21">
        <f>J41-I41</f>
        <v>-256.5625</v>
      </c>
    </row>
    <row r="42" spans="1:11" ht="15">
      <c r="A42" s="20" t="s">
        <v>38</v>
      </c>
      <c r="B42" s="20" t="s">
        <v>37</v>
      </c>
      <c r="C42" s="1">
        <v>0.5</v>
      </c>
      <c r="D42" s="2">
        <v>741.53</v>
      </c>
      <c r="E42" s="2">
        <v>875</v>
      </c>
      <c r="F42" s="3">
        <v>1006.25</v>
      </c>
      <c r="G42" s="3">
        <f>F42*C42</f>
        <v>503.125</v>
      </c>
      <c r="H42" s="3">
        <v>10</v>
      </c>
      <c r="I42" s="22"/>
      <c r="J42" s="22"/>
      <c r="K42" s="23"/>
    </row>
    <row r="43" spans="1:11" ht="15">
      <c r="A43" s="41" t="s">
        <v>38</v>
      </c>
      <c r="B43" s="25" t="s">
        <v>28</v>
      </c>
      <c r="C43" s="36"/>
      <c r="D43" s="31"/>
      <c r="E43" s="31"/>
      <c r="F43" s="31"/>
      <c r="G43" s="31">
        <f>SUM(G42)</f>
        <v>503.125</v>
      </c>
      <c r="H43" s="31">
        <f>SUM(H42)</f>
        <v>10</v>
      </c>
      <c r="I43" s="27">
        <f>SUM(G43:H43)</f>
        <v>513.125</v>
      </c>
      <c r="J43" s="26"/>
      <c r="K43" s="21">
        <f>J43-I43</f>
        <v>-513.125</v>
      </c>
    </row>
    <row r="44" spans="1:11" ht="15">
      <c r="A44" s="10" t="s">
        <v>74</v>
      </c>
      <c r="B44" s="6" t="s">
        <v>73</v>
      </c>
      <c r="C44" s="7">
        <v>0.25</v>
      </c>
      <c r="D44" s="2">
        <v>816.01</v>
      </c>
      <c r="E44" s="2">
        <v>962.89</v>
      </c>
      <c r="F44" s="3">
        <v>1107.32</v>
      </c>
      <c r="G44" s="3">
        <v>276.83</v>
      </c>
      <c r="H44" s="3">
        <v>5</v>
      </c>
      <c r="I44" s="30"/>
      <c r="J44" s="22"/>
      <c r="K44" s="23"/>
    </row>
    <row r="45" spans="1:11" ht="15">
      <c r="A45" s="10" t="s">
        <v>74</v>
      </c>
      <c r="B45" s="8" t="s">
        <v>11</v>
      </c>
      <c r="C45" s="7">
        <v>0.5</v>
      </c>
      <c r="D45" s="2">
        <v>722.8</v>
      </c>
      <c r="E45" s="2">
        <v>852.9</v>
      </c>
      <c r="F45" s="3">
        <v>955.14</v>
      </c>
      <c r="G45" s="3">
        <v>477.57</v>
      </c>
      <c r="H45" s="3">
        <v>10</v>
      </c>
      <c r="I45" s="22"/>
      <c r="J45" s="22"/>
      <c r="K45" s="23"/>
    </row>
    <row r="46" spans="1:11" ht="15">
      <c r="A46" s="10" t="s">
        <v>74</v>
      </c>
      <c r="B46" s="6" t="s">
        <v>77</v>
      </c>
      <c r="C46" s="7">
        <v>0.25</v>
      </c>
      <c r="D46" s="2">
        <v>507.16</v>
      </c>
      <c r="E46" s="2">
        <v>598.45</v>
      </c>
      <c r="F46" s="3">
        <v>688.22</v>
      </c>
      <c r="G46" s="3">
        <v>172.055</v>
      </c>
      <c r="H46" s="3">
        <v>5</v>
      </c>
      <c r="I46" s="30"/>
      <c r="J46" s="22"/>
      <c r="K46" s="23"/>
    </row>
    <row r="47" spans="1:11" ht="15">
      <c r="A47" s="32" t="s">
        <v>74</v>
      </c>
      <c r="B47" s="25" t="s">
        <v>28</v>
      </c>
      <c r="C47" s="36"/>
      <c r="D47" s="31"/>
      <c r="E47" s="31"/>
      <c r="F47" s="31"/>
      <c r="G47" s="31">
        <f>SUM(G44:G46)</f>
        <v>926.4549999999999</v>
      </c>
      <c r="H47" s="31">
        <f>SUM(H44:H46)</f>
        <v>20</v>
      </c>
      <c r="I47" s="27">
        <f>SUM(G47:H47)</f>
        <v>946.4549999999999</v>
      </c>
      <c r="J47" s="26"/>
      <c r="K47" s="21">
        <f>J47-I47</f>
        <v>-946.4549999999999</v>
      </c>
    </row>
    <row r="48" spans="1:11" ht="15">
      <c r="A48" s="20" t="s">
        <v>48</v>
      </c>
      <c r="B48" s="8" t="s">
        <v>47</v>
      </c>
      <c r="C48" s="7">
        <v>3</v>
      </c>
      <c r="D48" s="2">
        <v>741.53</v>
      </c>
      <c r="E48" s="2">
        <v>875</v>
      </c>
      <c r="F48" s="4">
        <v>980</v>
      </c>
      <c r="G48" s="3">
        <v>2940</v>
      </c>
      <c r="H48" s="3">
        <v>60</v>
      </c>
      <c r="I48" s="22"/>
      <c r="J48" s="22"/>
      <c r="K48" s="23"/>
    </row>
    <row r="49" spans="1:11" ht="15">
      <c r="A49" s="10" t="s">
        <v>48</v>
      </c>
      <c r="B49" s="6" t="s">
        <v>82</v>
      </c>
      <c r="C49" s="7">
        <v>0.25</v>
      </c>
      <c r="D49" s="2">
        <v>338.65</v>
      </c>
      <c r="E49" s="2">
        <v>399.61</v>
      </c>
      <c r="F49" s="3">
        <v>459.55</v>
      </c>
      <c r="G49" s="3">
        <v>114.8875</v>
      </c>
      <c r="H49" s="3">
        <v>5</v>
      </c>
      <c r="I49" s="22"/>
      <c r="J49" s="22"/>
      <c r="K49" s="23"/>
    </row>
    <row r="50" spans="1:11" ht="15">
      <c r="A50" s="20" t="s">
        <v>48</v>
      </c>
      <c r="B50" s="16" t="s">
        <v>14</v>
      </c>
      <c r="C50" s="17">
        <v>0.25</v>
      </c>
      <c r="D50" s="4">
        <v>981.26</v>
      </c>
      <c r="E50" s="4">
        <v>1157.89</v>
      </c>
      <c r="F50" s="4">
        <v>1331.57</v>
      </c>
      <c r="G50" s="4">
        <v>332.8925</v>
      </c>
      <c r="H50" s="3">
        <v>5</v>
      </c>
      <c r="I50" s="30"/>
      <c r="J50" s="22"/>
      <c r="K50" s="23"/>
    </row>
    <row r="51" spans="1:11" ht="15">
      <c r="A51" s="41" t="s">
        <v>48</v>
      </c>
      <c r="B51" s="25" t="s">
        <v>28</v>
      </c>
      <c r="C51" s="33"/>
      <c r="D51" s="34"/>
      <c r="E51" s="34"/>
      <c r="F51" s="34"/>
      <c r="G51" s="34">
        <f>SUM(G48:G50)</f>
        <v>3387.7799999999997</v>
      </c>
      <c r="H51" s="29">
        <f>SUM(H48:H50)</f>
        <v>70</v>
      </c>
      <c r="I51" s="27">
        <f>SUM(G51:H51)</f>
        <v>3457.7799999999997</v>
      </c>
      <c r="J51" s="26"/>
      <c r="K51" s="21">
        <f>J51-I51</f>
        <v>-3457.7799999999997</v>
      </c>
    </row>
    <row r="52" spans="1:11" ht="15">
      <c r="A52" s="20" t="s">
        <v>45</v>
      </c>
      <c r="B52" s="5" t="s">
        <v>44</v>
      </c>
      <c r="C52" s="1">
        <v>0.25</v>
      </c>
      <c r="D52" s="2">
        <v>741.53</v>
      </c>
      <c r="E52" s="2">
        <v>875</v>
      </c>
      <c r="F52" s="3">
        <v>1006.25</v>
      </c>
      <c r="G52" s="3">
        <v>251.5625</v>
      </c>
      <c r="H52" s="3">
        <v>5</v>
      </c>
      <c r="I52" s="30"/>
      <c r="J52" s="22"/>
      <c r="K52" s="23"/>
    </row>
    <row r="53" spans="1:11" ht="15">
      <c r="A53" s="20" t="s">
        <v>45</v>
      </c>
      <c r="B53" s="8" t="s">
        <v>49</v>
      </c>
      <c r="C53" s="7">
        <v>0.25</v>
      </c>
      <c r="D53" s="2">
        <v>741.53</v>
      </c>
      <c r="E53" s="2">
        <v>875</v>
      </c>
      <c r="F53" s="4">
        <v>1006.25</v>
      </c>
      <c r="G53" s="3">
        <v>251.5625</v>
      </c>
      <c r="H53" s="3">
        <v>5</v>
      </c>
      <c r="I53" s="22"/>
      <c r="J53" s="22"/>
      <c r="K53" s="23"/>
    </row>
    <row r="54" spans="1:11" ht="15">
      <c r="A54" s="10" t="s">
        <v>45</v>
      </c>
      <c r="B54" s="16" t="s">
        <v>87</v>
      </c>
      <c r="C54" s="17">
        <v>1</v>
      </c>
      <c r="D54" s="4">
        <v>816.54</v>
      </c>
      <c r="E54" s="4">
        <v>963.52</v>
      </c>
      <c r="F54" s="4">
        <v>1079.14</v>
      </c>
      <c r="G54" s="3">
        <v>1079.14</v>
      </c>
      <c r="H54" s="3">
        <v>20</v>
      </c>
      <c r="I54" s="30"/>
      <c r="J54" s="22"/>
      <c r="K54" s="23"/>
    </row>
    <row r="55" spans="1:11" ht="15">
      <c r="A55" s="20" t="s">
        <v>45</v>
      </c>
      <c r="B55" s="16" t="s">
        <v>14</v>
      </c>
      <c r="C55" s="17">
        <v>0.25</v>
      </c>
      <c r="D55" s="4">
        <v>981.26</v>
      </c>
      <c r="E55" s="4">
        <v>1157.89</v>
      </c>
      <c r="F55" s="4">
        <v>1331.57</v>
      </c>
      <c r="G55" s="4">
        <v>332.8925</v>
      </c>
      <c r="H55" s="3">
        <v>5</v>
      </c>
      <c r="I55" s="22"/>
      <c r="J55" s="22"/>
      <c r="K55" s="23"/>
    </row>
    <row r="56" spans="1:11" ht="15">
      <c r="A56" s="20" t="s">
        <v>45</v>
      </c>
      <c r="B56" s="16" t="s">
        <v>16</v>
      </c>
      <c r="C56" s="17">
        <v>0.25</v>
      </c>
      <c r="D56" s="4">
        <v>1177.94</v>
      </c>
      <c r="E56" s="4">
        <v>1389.97</v>
      </c>
      <c r="F56" s="4">
        <v>1598.47</v>
      </c>
      <c r="G56" s="4">
        <v>399.6175</v>
      </c>
      <c r="H56" s="3">
        <v>5</v>
      </c>
      <c r="I56" s="30"/>
      <c r="J56" s="22"/>
      <c r="K56" s="23"/>
    </row>
    <row r="57" spans="1:11" ht="15">
      <c r="A57" s="41" t="s">
        <v>45</v>
      </c>
      <c r="B57" s="25" t="s">
        <v>28</v>
      </c>
      <c r="C57" s="33"/>
      <c r="D57" s="34"/>
      <c r="E57" s="34"/>
      <c r="F57" s="34"/>
      <c r="G57" s="34">
        <f>SUM(G52:G56)</f>
        <v>2314.775</v>
      </c>
      <c r="H57" s="31">
        <f>SUM(H52:H56)</f>
        <v>40</v>
      </c>
      <c r="I57" s="27">
        <f>SUM(G57:H57)</f>
        <v>2354.775</v>
      </c>
      <c r="J57" s="26"/>
      <c r="K57" s="21">
        <f>J57-I57</f>
        <v>-2354.775</v>
      </c>
    </row>
    <row r="58" spans="1:11" ht="15">
      <c r="A58" s="20" t="s">
        <v>70</v>
      </c>
      <c r="B58" s="6" t="s">
        <v>69</v>
      </c>
      <c r="C58" s="7">
        <v>1</v>
      </c>
      <c r="D58" s="2">
        <v>1394.07</v>
      </c>
      <c r="E58" s="2">
        <v>1645</v>
      </c>
      <c r="F58" s="3">
        <v>1842.4</v>
      </c>
      <c r="G58" s="3">
        <f>F58*C58</f>
        <v>1842.4</v>
      </c>
      <c r="H58" s="3">
        <v>20</v>
      </c>
      <c r="I58" s="22"/>
      <c r="J58" s="22"/>
      <c r="K58" s="23"/>
    </row>
    <row r="59" spans="1:11" ht="15">
      <c r="A59" s="41" t="s">
        <v>70</v>
      </c>
      <c r="B59" s="25" t="s">
        <v>28</v>
      </c>
      <c r="C59" s="33"/>
      <c r="D59" s="34"/>
      <c r="E59" s="34"/>
      <c r="F59" s="34"/>
      <c r="G59" s="34">
        <f>SUM(G58)</f>
        <v>1842.4</v>
      </c>
      <c r="H59" s="34">
        <f>SUM(H58)</f>
        <v>20</v>
      </c>
      <c r="I59" s="27">
        <f>SUM(G59:H59)</f>
        <v>1862.4</v>
      </c>
      <c r="J59" s="26"/>
      <c r="K59" s="21">
        <f>J59-I59</f>
        <v>-1862.4</v>
      </c>
    </row>
    <row r="60" spans="1:11" ht="15">
      <c r="A60" s="20" t="s">
        <v>5</v>
      </c>
      <c r="B60" s="6" t="s">
        <v>66</v>
      </c>
      <c r="C60" s="7">
        <v>1</v>
      </c>
      <c r="D60" s="2">
        <v>741.53</v>
      </c>
      <c r="E60" s="2">
        <v>875</v>
      </c>
      <c r="F60" s="3">
        <v>980</v>
      </c>
      <c r="G60" s="3">
        <f>F60*C60</f>
        <v>980</v>
      </c>
      <c r="H60" s="3">
        <v>20</v>
      </c>
      <c r="I60" s="22"/>
      <c r="J60" s="22"/>
      <c r="K60" s="23"/>
    </row>
    <row r="61" spans="1:11" ht="15">
      <c r="A61" s="41" t="s">
        <v>5</v>
      </c>
      <c r="B61" s="25" t="s">
        <v>28</v>
      </c>
      <c r="C61" s="36"/>
      <c r="D61" s="31"/>
      <c r="E61" s="31"/>
      <c r="F61" s="31"/>
      <c r="G61" s="31">
        <f>SUM(G60)</f>
        <v>980</v>
      </c>
      <c r="H61" s="31">
        <f>SUM(H60)</f>
        <v>20</v>
      </c>
      <c r="I61" s="27">
        <f>SUM(G61:H61)</f>
        <v>1000</v>
      </c>
      <c r="J61" s="26"/>
      <c r="K61" s="21">
        <f>J61-I61</f>
        <v>-1000</v>
      </c>
    </row>
    <row r="62" spans="1:11" ht="15">
      <c r="A62" s="20" t="s">
        <v>31</v>
      </c>
      <c r="B62" s="6" t="s">
        <v>7</v>
      </c>
      <c r="C62" s="7">
        <v>1</v>
      </c>
      <c r="D62" s="2">
        <v>648.31</v>
      </c>
      <c r="E62" s="2">
        <v>765</v>
      </c>
      <c r="F62" s="3">
        <v>856.8</v>
      </c>
      <c r="G62" s="3">
        <f>F62*C62</f>
        <v>856.8</v>
      </c>
      <c r="H62" s="3">
        <v>20</v>
      </c>
      <c r="I62" s="30"/>
      <c r="J62" s="22"/>
      <c r="K62" s="23"/>
    </row>
    <row r="63" spans="1:11" ht="15">
      <c r="A63" s="20" t="s">
        <v>31</v>
      </c>
      <c r="B63" s="6" t="s">
        <v>1</v>
      </c>
      <c r="C63" s="39">
        <v>6</v>
      </c>
      <c r="D63" s="2">
        <v>741.53</v>
      </c>
      <c r="E63" s="2">
        <v>875</v>
      </c>
      <c r="F63" s="4">
        <v>980</v>
      </c>
      <c r="G63" s="4">
        <f>F63*C63</f>
        <v>5880</v>
      </c>
      <c r="H63" s="4">
        <v>120</v>
      </c>
      <c r="I63" s="22"/>
      <c r="J63" s="22"/>
      <c r="K63" s="23"/>
    </row>
    <row r="64" spans="1:11" ht="15">
      <c r="A64" s="41" t="s">
        <v>31</v>
      </c>
      <c r="B64" s="25" t="s">
        <v>28</v>
      </c>
      <c r="C64" s="26"/>
      <c r="D64" s="26"/>
      <c r="E64" s="26"/>
      <c r="F64" s="26"/>
      <c r="G64" s="27">
        <f>SUM(G62:G63)</f>
        <v>6736.8</v>
      </c>
      <c r="H64" s="27">
        <f>SUM(H62:H63)</f>
        <v>140</v>
      </c>
      <c r="I64" s="27">
        <f>SUM(G64:H64)</f>
        <v>6876.8</v>
      </c>
      <c r="J64" s="26"/>
      <c r="K64" s="21">
        <f>J64-I64</f>
        <v>-6876.8</v>
      </c>
    </row>
    <row r="65" spans="1:11" ht="15">
      <c r="A65" s="20" t="s">
        <v>12</v>
      </c>
      <c r="B65" s="6" t="s">
        <v>1</v>
      </c>
      <c r="C65" s="39">
        <v>0.5</v>
      </c>
      <c r="D65" s="2">
        <v>741.53</v>
      </c>
      <c r="E65" s="2">
        <v>875</v>
      </c>
      <c r="F65" s="4">
        <v>1006.25</v>
      </c>
      <c r="G65" s="4">
        <v>503.125</v>
      </c>
      <c r="H65" s="3">
        <v>10</v>
      </c>
      <c r="I65" s="22"/>
      <c r="J65" s="22"/>
      <c r="K65" s="23"/>
    </row>
    <row r="66" spans="1:11" ht="15">
      <c r="A66" s="20" t="s">
        <v>12</v>
      </c>
      <c r="B66" s="6" t="s">
        <v>1</v>
      </c>
      <c r="C66" s="39">
        <v>0.5</v>
      </c>
      <c r="D66" s="2">
        <v>741.53</v>
      </c>
      <c r="E66" s="2">
        <v>875</v>
      </c>
      <c r="F66" s="4">
        <v>1006.25</v>
      </c>
      <c r="G66" s="4">
        <v>503.125</v>
      </c>
      <c r="H66" s="3">
        <v>10</v>
      </c>
      <c r="I66" s="22"/>
      <c r="J66" s="22"/>
      <c r="K66" s="23"/>
    </row>
    <row r="67" spans="1:11" ht="15">
      <c r="A67" s="20" t="s">
        <v>12</v>
      </c>
      <c r="B67" s="8" t="s">
        <v>47</v>
      </c>
      <c r="C67" s="7">
        <v>1</v>
      </c>
      <c r="D67" s="2">
        <v>741.53</v>
      </c>
      <c r="E67" s="2">
        <v>875</v>
      </c>
      <c r="F67" s="4">
        <v>980</v>
      </c>
      <c r="G67" s="3">
        <v>980</v>
      </c>
      <c r="H67" s="3">
        <v>20</v>
      </c>
      <c r="I67" s="22"/>
      <c r="J67" s="22"/>
      <c r="K67" s="23"/>
    </row>
    <row r="68" spans="1:11" ht="15">
      <c r="A68" s="41" t="s">
        <v>12</v>
      </c>
      <c r="B68" s="25" t="s">
        <v>28</v>
      </c>
      <c r="C68" s="26"/>
      <c r="D68" s="26"/>
      <c r="E68" s="26"/>
      <c r="F68" s="26"/>
      <c r="G68" s="27">
        <f>SUM(G65:G67)</f>
        <v>1986.25</v>
      </c>
      <c r="H68" s="27">
        <f>SUM(H65:H67)</f>
        <v>40</v>
      </c>
      <c r="I68" s="27">
        <f>SUM(G68:H68)</f>
        <v>2026.25</v>
      </c>
      <c r="J68" s="26"/>
      <c r="K68" s="21">
        <f>J68-I68</f>
        <v>-2026.25</v>
      </c>
    </row>
    <row r="69" spans="1:11" ht="15">
      <c r="A69" s="20" t="s">
        <v>65</v>
      </c>
      <c r="B69" s="6" t="s">
        <v>30</v>
      </c>
      <c r="C69" s="7">
        <v>0.25</v>
      </c>
      <c r="D69" s="2">
        <v>1377.12</v>
      </c>
      <c r="E69" s="2">
        <v>1625</v>
      </c>
      <c r="F69" s="3">
        <v>1868.75</v>
      </c>
      <c r="G69" s="3">
        <f>F69*C69</f>
        <v>467.1875</v>
      </c>
      <c r="H69" s="3">
        <v>5</v>
      </c>
      <c r="I69" s="22"/>
      <c r="J69" s="22"/>
      <c r="K69" s="23"/>
    </row>
    <row r="70" spans="1:11" ht="15">
      <c r="A70" s="41" t="s">
        <v>65</v>
      </c>
      <c r="B70" s="25" t="s">
        <v>28</v>
      </c>
      <c r="C70" s="26"/>
      <c r="D70" s="26"/>
      <c r="E70" s="26"/>
      <c r="F70" s="26"/>
      <c r="G70" s="27">
        <f>SUM(G69)</f>
        <v>467.1875</v>
      </c>
      <c r="H70" s="27">
        <f>SUM(H69)</f>
        <v>5</v>
      </c>
      <c r="I70" s="27">
        <f>SUM(G70:H70)</f>
        <v>472.1875</v>
      </c>
      <c r="J70" s="26"/>
      <c r="K70" s="21">
        <f>J70-I70</f>
        <v>-472.1875</v>
      </c>
    </row>
    <row r="71" spans="1:11" ht="15">
      <c r="A71" s="20" t="s">
        <v>53</v>
      </c>
      <c r="B71" s="8" t="s">
        <v>52</v>
      </c>
      <c r="C71" s="7">
        <v>1</v>
      </c>
      <c r="D71" s="2">
        <v>741.53</v>
      </c>
      <c r="E71" s="2">
        <v>875</v>
      </c>
      <c r="F71" s="4">
        <v>980</v>
      </c>
      <c r="G71" s="3">
        <v>980</v>
      </c>
      <c r="H71" s="3">
        <v>20</v>
      </c>
      <c r="I71" s="22"/>
      <c r="J71" s="22"/>
      <c r="K71" s="23"/>
    </row>
    <row r="72" spans="1:11" ht="15">
      <c r="A72" s="20" t="s">
        <v>53</v>
      </c>
      <c r="B72" s="8" t="s">
        <v>63</v>
      </c>
      <c r="C72" s="9">
        <v>0.5</v>
      </c>
      <c r="D72" s="2">
        <v>1300.85</v>
      </c>
      <c r="E72" s="2">
        <v>1535</v>
      </c>
      <c r="F72" s="3">
        <v>1765.25</v>
      </c>
      <c r="G72" s="3">
        <v>882.625</v>
      </c>
      <c r="H72" s="3">
        <v>10</v>
      </c>
      <c r="I72" s="22"/>
      <c r="J72" s="22"/>
      <c r="K72" s="23"/>
    </row>
    <row r="73" spans="1:11" ht="15">
      <c r="A73" s="41" t="s">
        <v>53</v>
      </c>
      <c r="B73" s="25" t="s">
        <v>28</v>
      </c>
      <c r="C73" s="26"/>
      <c r="D73" s="26"/>
      <c r="E73" s="26"/>
      <c r="F73" s="26"/>
      <c r="G73" s="27">
        <f>SUM(G71:G72)</f>
        <v>1862.625</v>
      </c>
      <c r="H73" s="27">
        <f>SUM(H71:H72)</f>
        <v>30</v>
      </c>
      <c r="I73" s="27">
        <f>SUM(G73:H73)</f>
        <v>1892.625</v>
      </c>
      <c r="J73" s="26"/>
      <c r="K73" s="21">
        <f>J73-I73</f>
        <v>-1892.625</v>
      </c>
    </row>
    <row r="74" spans="1:11" ht="15">
      <c r="A74" s="20" t="s">
        <v>64</v>
      </c>
      <c r="B74" s="6" t="s">
        <v>4</v>
      </c>
      <c r="C74" s="17">
        <v>0.5</v>
      </c>
      <c r="D74" s="2">
        <v>936.45</v>
      </c>
      <c r="E74" s="2">
        <v>1105</v>
      </c>
      <c r="F74" s="4">
        <v>1270.75</v>
      </c>
      <c r="G74" s="3">
        <v>635.375</v>
      </c>
      <c r="H74" s="3">
        <v>10</v>
      </c>
      <c r="I74" s="22"/>
      <c r="J74" s="22"/>
      <c r="K74" s="23"/>
    </row>
    <row r="75" spans="1:11" ht="15">
      <c r="A75" s="20" t="s">
        <v>64</v>
      </c>
      <c r="B75" s="6" t="s">
        <v>6</v>
      </c>
      <c r="C75" s="7">
        <v>0.5</v>
      </c>
      <c r="D75" s="2">
        <v>1088.99</v>
      </c>
      <c r="E75" s="2">
        <v>1285</v>
      </c>
      <c r="F75" s="3">
        <v>1477.75</v>
      </c>
      <c r="G75" s="3">
        <v>738.875</v>
      </c>
      <c r="H75" s="3">
        <v>10</v>
      </c>
      <c r="I75" s="22"/>
      <c r="J75" s="22"/>
      <c r="K75" s="23"/>
    </row>
    <row r="76" spans="1:11" ht="15">
      <c r="A76" s="41" t="s">
        <v>64</v>
      </c>
      <c r="B76" s="25" t="s">
        <v>28</v>
      </c>
      <c r="C76" s="26"/>
      <c r="D76" s="26"/>
      <c r="E76" s="26"/>
      <c r="F76" s="26"/>
      <c r="G76" s="27">
        <f>SUM(G74:G75)</f>
        <v>1374.25</v>
      </c>
      <c r="H76" s="27">
        <f>SUM(H74:H75)</f>
        <v>20</v>
      </c>
      <c r="I76" s="27">
        <f>SUM(G76:H76)</f>
        <v>1394.25</v>
      </c>
      <c r="J76" s="26"/>
      <c r="K76" s="21">
        <f>J76-I76</f>
        <v>-1394.25</v>
      </c>
    </row>
    <row r="77" spans="1:11" ht="15">
      <c r="A77" s="20" t="s">
        <v>35</v>
      </c>
      <c r="B77" s="20" t="s">
        <v>34</v>
      </c>
      <c r="C77" s="1">
        <v>1</v>
      </c>
      <c r="D77" s="2">
        <v>741.53</v>
      </c>
      <c r="E77" s="2">
        <v>875</v>
      </c>
      <c r="F77" s="3">
        <v>980</v>
      </c>
      <c r="G77" s="3">
        <v>980</v>
      </c>
      <c r="H77" s="3">
        <v>20</v>
      </c>
      <c r="I77" s="3"/>
      <c r="J77" s="22"/>
      <c r="K77" s="23"/>
    </row>
    <row r="78" spans="1:11" ht="15">
      <c r="A78" s="20" t="s">
        <v>35</v>
      </c>
      <c r="B78" s="20" t="s">
        <v>34</v>
      </c>
      <c r="C78" s="1">
        <v>0.25</v>
      </c>
      <c r="D78" s="4">
        <v>741.53</v>
      </c>
      <c r="E78" s="4">
        <v>875</v>
      </c>
      <c r="F78" s="3">
        <v>1006.25</v>
      </c>
      <c r="G78" s="4">
        <v>251.5625</v>
      </c>
      <c r="H78" s="3">
        <v>5</v>
      </c>
      <c r="I78" s="3"/>
      <c r="J78" s="22"/>
      <c r="K78" s="23"/>
    </row>
    <row r="79" spans="1:11" ht="15">
      <c r="A79" s="20" t="s">
        <v>35</v>
      </c>
      <c r="B79" s="6" t="s">
        <v>1</v>
      </c>
      <c r="C79" s="1">
        <v>1</v>
      </c>
      <c r="D79" s="2">
        <v>741.53</v>
      </c>
      <c r="E79" s="2">
        <v>875</v>
      </c>
      <c r="F79" s="3">
        <v>980</v>
      </c>
      <c r="G79" s="3">
        <v>980</v>
      </c>
      <c r="H79" s="3">
        <v>20</v>
      </c>
      <c r="I79" s="3"/>
      <c r="J79" s="22"/>
      <c r="K79" s="23"/>
    </row>
    <row r="80" spans="1:11" ht="15">
      <c r="A80" s="20" t="s">
        <v>35</v>
      </c>
      <c r="B80" s="6" t="s">
        <v>1</v>
      </c>
      <c r="C80" s="39">
        <v>0.5</v>
      </c>
      <c r="D80" s="2">
        <v>741.53</v>
      </c>
      <c r="E80" s="2">
        <v>875</v>
      </c>
      <c r="F80" s="4">
        <v>1006.25</v>
      </c>
      <c r="G80" s="4">
        <v>503.125</v>
      </c>
      <c r="H80" s="3">
        <v>10</v>
      </c>
      <c r="I80" s="22"/>
      <c r="J80" s="22"/>
      <c r="K80" s="23"/>
    </row>
    <row r="81" spans="1:11" ht="15">
      <c r="A81" s="20" t="s">
        <v>35</v>
      </c>
      <c r="B81" s="8" t="s">
        <v>55</v>
      </c>
      <c r="C81" s="7">
        <v>0.5</v>
      </c>
      <c r="D81" s="2">
        <v>741.53</v>
      </c>
      <c r="E81" s="2">
        <v>875</v>
      </c>
      <c r="F81" s="4">
        <v>1006.25</v>
      </c>
      <c r="G81" s="3">
        <v>503.125</v>
      </c>
      <c r="H81" s="3">
        <v>10</v>
      </c>
      <c r="I81" s="30"/>
      <c r="J81" s="30"/>
      <c r="K81" s="23"/>
    </row>
    <row r="82" spans="1:11" ht="15">
      <c r="A82" s="20" t="s">
        <v>35</v>
      </c>
      <c r="B82" s="8" t="s">
        <v>58</v>
      </c>
      <c r="C82" s="9">
        <v>0.25</v>
      </c>
      <c r="D82" s="2">
        <v>741.53</v>
      </c>
      <c r="E82" s="2">
        <v>875</v>
      </c>
      <c r="F82" s="3">
        <v>1006.25</v>
      </c>
      <c r="G82" s="3">
        <v>251.5625</v>
      </c>
      <c r="H82" s="3">
        <v>5</v>
      </c>
      <c r="I82" s="22"/>
      <c r="J82" s="22"/>
      <c r="K82" s="23"/>
    </row>
    <row r="83" spans="1:11" ht="15">
      <c r="A83" s="20" t="s">
        <v>35</v>
      </c>
      <c r="B83" s="6" t="s">
        <v>4</v>
      </c>
      <c r="C83" s="9">
        <v>0.25</v>
      </c>
      <c r="D83" s="2">
        <v>936.45</v>
      </c>
      <c r="E83" s="2">
        <v>1105</v>
      </c>
      <c r="F83" s="3">
        <v>1270.75</v>
      </c>
      <c r="G83" s="3">
        <v>317.6875</v>
      </c>
      <c r="H83" s="3">
        <v>5</v>
      </c>
      <c r="I83" s="30"/>
      <c r="J83" s="22"/>
      <c r="K83" s="23"/>
    </row>
    <row r="84" spans="1:11" ht="15">
      <c r="A84" s="10" t="s">
        <v>35</v>
      </c>
      <c r="B84" s="6" t="s">
        <v>76</v>
      </c>
      <c r="C84" s="7">
        <v>0.5</v>
      </c>
      <c r="D84" s="2">
        <v>965.01</v>
      </c>
      <c r="E84" s="2">
        <v>1138.71</v>
      </c>
      <c r="F84" s="3">
        <v>1275.36</v>
      </c>
      <c r="G84" s="3">
        <v>637.68</v>
      </c>
      <c r="H84" s="3">
        <v>10</v>
      </c>
      <c r="I84" s="22"/>
      <c r="J84" s="22"/>
      <c r="K84" s="23"/>
    </row>
    <row r="85" spans="1:11" ht="15">
      <c r="A85" s="10" t="s">
        <v>35</v>
      </c>
      <c r="B85" s="8" t="s">
        <v>10</v>
      </c>
      <c r="C85" s="7">
        <v>0.5</v>
      </c>
      <c r="D85" s="2">
        <v>708.71</v>
      </c>
      <c r="E85" s="2">
        <v>836.28</v>
      </c>
      <c r="F85" s="3">
        <v>936.63</v>
      </c>
      <c r="G85" s="3">
        <v>468.315</v>
      </c>
      <c r="H85" s="3">
        <v>10</v>
      </c>
      <c r="I85" s="14"/>
      <c r="J85" s="14"/>
      <c r="K85" s="23"/>
    </row>
    <row r="86" spans="1:11" ht="15">
      <c r="A86" s="32" t="s">
        <v>35</v>
      </c>
      <c r="B86" s="25" t="s">
        <v>28</v>
      </c>
      <c r="C86" s="18"/>
      <c r="D86" s="18"/>
      <c r="E86" s="18"/>
      <c r="F86" s="18"/>
      <c r="G86" s="42">
        <f>SUM(G77:G85)</f>
        <v>4893.0575</v>
      </c>
      <c r="H86" s="42">
        <f>SUM(H77:H85)</f>
        <v>95</v>
      </c>
      <c r="I86" s="42">
        <f>SUM(G86:H86)</f>
        <v>4988.0575</v>
      </c>
      <c r="J86" s="18"/>
      <c r="K86" s="21">
        <f>J86-I86</f>
        <v>-4988.0575</v>
      </c>
    </row>
    <row r="87" spans="1:11" ht="15">
      <c r="A87" s="20" t="s">
        <v>13</v>
      </c>
      <c r="B87" s="16" t="s">
        <v>97</v>
      </c>
      <c r="C87" s="17">
        <v>1</v>
      </c>
      <c r="D87" s="4">
        <v>1080.95</v>
      </c>
      <c r="E87" s="4">
        <v>1275.52</v>
      </c>
      <c r="F87" s="4">
        <v>1275.52</v>
      </c>
      <c r="G87" s="4">
        <f>F87*C87</f>
        <v>1275.52</v>
      </c>
      <c r="H87" s="3">
        <v>20</v>
      </c>
      <c r="I87" s="14"/>
      <c r="J87" s="14"/>
      <c r="K87" s="23"/>
    </row>
    <row r="88" spans="1:11" ht="15">
      <c r="A88" s="41" t="s">
        <v>13</v>
      </c>
      <c r="B88" s="25" t="s">
        <v>28</v>
      </c>
      <c r="C88" s="18"/>
      <c r="D88" s="18"/>
      <c r="E88" s="18"/>
      <c r="F88" s="18"/>
      <c r="G88" s="42">
        <f>SUM(G87)</f>
        <v>1275.52</v>
      </c>
      <c r="H88" s="42">
        <f>SUM(H87)</f>
        <v>20</v>
      </c>
      <c r="I88" s="42">
        <f>SUM(G88:H88)</f>
        <v>1295.52</v>
      </c>
      <c r="J88" s="18"/>
      <c r="K88" s="21">
        <f>J88-I88</f>
        <v>-1295.52</v>
      </c>
    </row>
    <row r="89" spans="1:11" ht="15">
      <c r="A89" s="20" t="s">
        <v>40</v>
      </c>
      <c r="B89" s="6" t="s">
        <v>1</v>
      </c>
      <c r="C89" s="39">
        <v>2</v>
      </c>
      <c r="D89" s="2">
        <v>741.53</v>
      </c>
      <c r="E89" s="2">
        <v>875</v>
      </c>
      <c r="F89" s="4">
        <v>875</v>
      </c>
      <c r="G89" s="4">
        <v>1750</v>
      </c>
      <c r="H89" s="3">
        <v>40</v>
      </c>
      <c r="I89" s="14"/>
      <c r="J89" s="14"/>
      <c r="K89" s="23"/>
    </row>
    <row r="90" spans="1:11" ht="15">
      <c r="A90" s="20" t="s">
        <v>40</v>
      </c>
      <c r="B90" s="8" t="s">
        <v>43</v>
      </c>
      <c r="C90" s="9">
        <v>1</v>
      </c>
      <c r="D90" s="2">
        <v>741.53</v>
      </c>
      <c r="E90" s="2">
        <v>875</v>
      </c>
      <c r="F90" s="3">
        <v>875</v>
      </c>
      <c r="G90" s="3">
        <v>875</v>
      </c>
      <c r="H90" s="3">
        <v>20</v>
      </c>
      <c r="I90" s="14"/>
      <c r="J90" s="14"/>
      <c r="K90" s="23"/>
    </row>
    <row r="91" spans="1:11" ht="15">
      <c r="A91" s="41" t="s">
        <v>40</v>
      </c>
      <c r="B91" s="25" t="s">
        <v>28</v>
      </c>
      <c r="C91" s="18"/>
      <c r="D91" s="18"/>
      <c r="E91" s="18"/>
      <c r="F91" s="18"/>
      <c r="G91" s="42">
        <f>SUM(G89:G90)</f>
        <v>2625</v>
      </c>
      <c r="H91" s="42">
        <f>SUM(H89:H90)</f>
        <v>60</v>
      </c>
      <c r="I91" s="42">
        <f>SUM(G91:H91)</f>
        <v>2685</v>
      </c>
      <c r="J91" s="18"/>
      <c r="K91" s="21">
        <f>J91-I91</f>
        <v>-2685</v>
      </c>
    </row>
    <row r="92" spans="1:11" ht="15">
      <c r="A92" s="20" t="s">
        <v>8</v>
      </c>
      <c r="B92" s="6" t="s">
        <v>1</v>
      </c>
      <c r="C92" s="39">
        <v>1</v>
      </c>
      <c r="D92" s="2">
        <v>741.53</v>
      </c>
      <c r="E92" s="2">
        <v>875</v>
      </c>
      <c r="F92" s="4">
        <v>875</v>
      </c>
      <c r="G92" s="4">
        <v>875</v>
      </c>
      <c r="H92" s="3">
        <v>20</v>
      </c>
      <c r="I92" s="14"/>
      <c r="J92" s="14"/>
      <c r="K92" s="23"/>
    </row>
    <row r="93" spans="1:11" ht="15">
      <c r="A93" s="20" t="s">
        <v>8</v>
      </c>
      <c r="B93" s="6" t="s">
        <v>4</v>
      </c>
      <c r="C93" s="17">
        <v>2</v>
      </c>
      <c r="D93" s="2">
        <v>936.45</v>
      </c>
      <c r="E93" s="2">
        <v>1105</v>
      </c>
      <c r="F93" s="4">
        <v>1105</v>
      </c>
      <c r="G93" s="3">
        <v>2210</v>
      </c>
      <c r="H93" s="3">
        <v>40</v>
      </c>
      <c r="I93" s="14"/>
      <c r="J93" s="14"/>
      <c r="K93" s="23"/>
    </row>
    <row r="94" spans="1:11" ht="15">
      <c r="A94" s="20" t="s">
        <v>8</v>
      </c>
      <c r="B94" s="6" t="s">
        <v>7</v>
      </c>
      <c r="C94" s="9">
        <v>6</v>
      </c>
      <c r="D94" s="2">
        <v>648.31</v>
      </c>
      <c r="E94" s="2">
        <v>765</v>
      </c>
      <c r="F94" s="3">
        <v>765</v>
      </c>
      <c r="G94" s="3">
        <v>4590</v>
      </c>
      <c r="H94" s="3">
        <v>120</v>
      </c>
      <c r="I94" s="14"/>
      <c r="J94" s="14"/>
      <c r="K94" s="23"/>
    </row>
    <row r="95" spans="1:11" ht="15">
      <c r="A95" s="10" t="s">
        <v>8</v>
      </c>
      <c r="B95" s="6" t="s">
        <v>72</v>
      </c>
      <c r="C95" s="7">
        <v>1</v>
      </c>
      <c r="D95" s="2">
        <v>762.72</v>
      </c>
      <c r="E95" s="2">
        <v>900</v>
      </c>
      <c r="F95" s="3">
        <v>900</v>
      </c>
      <c r="G95" s="3">
        <v>900</v>
      </c>
      <c r="H95" s="3">
        <v>20</v>
      </c>
      <c r="I95" s="14"/>
      <c r="J95" s="14"/>
      <c r="K95" s="23"/>
    </row>
    <row r="96" spans="1:11" ht="15">
      <c r="A96" s="32" t="s">
        <v>8</v>
      </c>
      <c r="B96" s="25" t="s">
        <v>28</v>
      </c>
      <c r="C96" s="18"/>
      <c r="D96" s="18"/>
      <c r="E96" s="18"/>
      <c r="F96" s="18"/>
      <c r="G96" s="42">
        <f>SUM(G92:G95)</f>
        <v>8575</v>
      </c>
      <c r="H96" s="42">
        <f>SUM(H92:H95)</f>
        <v>200</v>
      </c>
      <c r="I96" s="42">
        <f>SUM(G96:H96)</f>
        <v>8775</v>
      </c>
      <c r="J96" s="18"/>
      <c r="K96" s="21">
        <f>J96-I96</f>
        <v>-8775</v>
      </c>
    </row>
    <row r="97" spans="1:11" ht="15">
      <c r="A97" s="20" t="s">
        <v>41</v>
      </c>
      <c r="B97" s="6" t="s">
        <v>1</v>
      </c>
      <c r="C97" s="39">
        <v>1</v>
      </c>
      <c r="D97" s="2">
        <v>741.53</v>
      </c>
      <c r="E97" s="2">
        <v>875</v>
      </c>
      <c r="F97" s="4">
        <v>980</v>
      </c>
      <c r="G97" s="4">
        <v>980</v>
      </c>
      <c r="H97" s="3">
        <v>20</v>
      </c>
      <c r="I97" s="14"/>
      <c r="J97" s="14"/>
      <c r="K97" s="23"/>
    </row>
    <row r="98" spans="1:11" ht="15">
      <c r="A98" s="20" t="s">
        <v>41</v>
      </c>
      <c r="B98" s="8" t="s">
        <v>56</v>
      </c>
      <c r="C98" s="9">
        <v>2</v>
      </c>
      <c r="D98" s="2">
        <v>741.53</v>
      </c>
      <c r="E98" s="2">
        <v>875</v>
      </c>
      <c r="F98" s="3">
        <v>980</v>
      </c>
      <c r="G98" s="3">
        <v>1960</v>
      </c>
      <c r="H98" s="3">
        <v>40</v>
      </c>
      <c r="I98" s="14"/>
      <c r="J98" s="14"/>
      <c r="K98" s="23"/>
    </row>
    <row r="99" spans="1:11" ht="15">
      <c r="A99" s="20" t="s">
        <v>41</v>
      </c>
      <c r="B99" s="6" t="s">
        <v>4</v>
      </c>
      <c r="C99" s="17">
        <v>2</v>
      </c>
      <c r="D99" s="2">
        <v>936.45</v>
      </c>
      <c r="E99" s="2">
        <v>1105</v>
      </c>
      <c r="F99" s="4">
        <v>1237.6</v>
      </c>
      <c r="G99" s="3">
        <v>2475.2</v>
      </c>
      <c r="H99" s="3">
        <v>40</v>
      </c>
      <c r="I99" s="14"/>
      <c r="J99" s="14"/>
      <c r="K99" s="23"/>
    </row>
    <row r="100" spans="1:11" ht="15">
      <c r="A100" s="20" t="s">
        <v>41</v>
      </c>
      <c r="B100" s="8" t="s">
        <v>84</v>
      </c>
      <c r="C100" s="17">
        <v>3.5</v>
      </c>
      <c r="D100" s="7">
        <v>726.6</v>
      </c>
      <c r="E100" s="2">
        <v>857.39</v>
      </c>
      <c r="F100" s="3">
        <v>960.28</v>
      </c>
      <c r="G100" s="3">
        <v>3360.98</v>
      </c>
      <c r="H100" s="4">
        <v>70</v>
      </c>
      <c r="I100" s="14"/>
      <c r="J100" s="14"/>
      <c r="K100" s="23"/>
    </row>
    <row r="101" spans="1:11" ht="15">
      <c r="A101" s="20" t="s">
        <v>41</v>
      </c>
      <c r="B101" s="16" t="s">
        <v>14</v>
      </c>
      <c r="C101" s="17">
        <v>1.5</v>
      </c>
      <c r="D101" s="4">
        <v>981.26</v>
      </c>
      <c r="E101" s="4">
        <v>1157.89</v>
      </c>
      <c r="F101" s="4">
        <v>1296.84</v>
      </c>
      <c r="G101" s="4">
        <v>1945.26</v>
      </c>
      <c r="H101" s="4">
        <v>30</v>
      </c>
      <c r="I101" s="14"/>
      <c r="J101" s="14"/>
      <c r="K101" s="23"/>
    </row>
    <row r="102" spans="1:11" ht="15">
      <c r="A102" s="41" t="s">
        <v>41</v>
      </c>
      <c r="B102" s="25" t="s">
        <v>28</v>
      </c>
      <c r="C102" s="18"/>
      <c r="D102" s="18"/>
      <c r="E102" s="18"/>
      <c r="F102" s="18"/>
      <c r="G102" s="42">
        <f>SUM(G97:G101)</f>
        <v>10721.44</v>
      </c>
      <c r="H102" s="42">
        <f>SUM(H97:H101)</f>
        <v>200</v>
      </c>
      <c r="I102" s="42">
        <f>SUM(G102:H102)</f>
        <v>10921.44</v>
      </c>
      <c r="J102" s="18"/>
      <c r="K102" s="21">
        <f>J102-I102</f>
        <v>-10921.44</v>
      </c>
    </row>
    <row r="103" spans="1:11" ht="15">
      <c r="A103" s="20" t="s">
        <v>0</v>
      </c>
      <c r="B103" s="20" t="s">
        <v>34</v>
      </c>
      <c r="C103" s="1">
        <v>0.25</v>
      </c>
      <c r="D103" s="2">
        <v>741.53</v>
      </c>
      <c r="E103" s="2">
        <v>875</v>
      </c>
      <c r="F103" s="3">
        <v>1006.25</v>
      </c>
      <c r="G103" s="3">
        <v>251.5625</v>
      </c>
      <c r="H103" s="3">
        <v>5</v>
      </c>
      <c r="I103" s="14"/>
      <c r="J103" s="14"/>
      <c r="K103" s="23"/>
    </row>
    <row r="104" spans="1:11" ht="15">
      <c r="A104" s="20" t="s">
        <v>0</v>
      </c>
      <c r="B104" s="20" t="s">
        <v>37</v>
      </c>
      <c r="C104" s="1">
        <v>0.25</v>
      </c>
      <c r="D104" s="2">
        <v>741.53</v>
      </c>
      <c r="E104" s="2">
        <v>875</v>
      </c>
      <c r="F104" s="3">
        <v>1006.25</v>
      </c>
      <c r="G104" s="3">
        <v>251.5625</v>
      </c>
      <c r="H104" s="3">
        <v>5</v>
      </c>
      <c r="I104" s="14"/>
      <c r="J104" s="14"/>
      <c r="K104" s="23"/>
    </row>
    <row r="105" spans="1:11" ht="15">
      <c r="A105" s="20" t="s">
        <v>0</v>
      </c>
      <c r="B105" s="20" t="s">
        <v>37</v>
      </c>
      <c r="C105" s="1">
        <v>0.25</v>
      </c>
      <c r="D105" s="2">
        <v>741.53</v>
      </c>
      <c r="E105" s="2">
        <v>875</v>
      </c>
      <c r="F105" s="3">
        <v>1006.25</v>
      </c>
      <c r="G105" s="3">
        <v>251.5625</v>
      </c>
      <c r="H105" s="3">
        <v>5</v>
      </c>
      <c r="I105" s="14"/>
      <c r="J105" s="14"/>
      <c r="K105" s="23"/>
    </row>
    <row r="106" spans="1:11" ht="15">
      <c r="A106" s="20" t="s">
        <v>0</v>
      </c>
      <c r="B106" s="20" t="s">
        <v>98</v>
      </c>
      <c r="C106" s="1">
        <v>0.25</v>
      </c>
      <c r="D106" s="2">
        <v>915.26</v>
      </c>
      <c r="E106" s="2">
        <v>1080</v>
      </c>
      <c r="F106" s="3">
        <v>1242</v>
      </c>
      <c r="G106" s="37">
        <v>310.5</v>
      </c>
      <c r="H106" s="3">
        <v>5</v>
      </c>
      <c r="I106" s="14"/>
      <c r="J106" s="14"/>
      <c r="K106" s="23"/>
    </row>
    <row r="107" spans="1:11" ht="15">
      <c r="A107" s="20" t="s">
        <v>0</v>
      </c>
      <c r="B107" s="20" t="s">
        <v>98</v>
      </c>
      <c r="C107" s="1">
        <v>0.25</v>
      </c>
      <c r="D107" s="2">
        <v>915.26</v>
      </c>
      <c r="E107" s="2">
        <v>1080</v>
      </c>
      <c r="F107" s="3">
        <v>1242</v>
      </c>
      <c r="G107" s="37">
        <v>310.5</v>
      </c>
      <c r="H107" s="3">
        <v>5</v>
      </c>
      <c r="I107" s="14"/>
      <c r="J107" s="14"/>
      <c r="K107" s="23"/>
    </row>
    <row r="108" spans="1:11" ht="15">
      <c r="A108" s="20" t="s">
        <v>0</v>
      </c>
      <c r="B108" s="20" t="s">
        <v>98</v>
      </c>
      <c r="C108" s="1">
        <v>0.25</v>
      </c>
      <c r="D108" s="2">
        <v>915.26</v>
      </c>
      <c r="E108" s="2">
        <v>1080</v>
      </c>
      <c r="F108" s="3">
        <v>1242</v>
      </c>
      <c r="G108" s="37">
        <v>310.5</v>
      </c>
      <c r="H108" s="3">
        <v>5</v>
      </c>
      <c r="I108" s="14"/>
      <c r="J108" s="14"/>
      <c r="K108" s="23"/>
    </row>
    <row r="109" spans="1:11" ht="15">
      <c r="A109" s="20" t="s">
        <v>0</v>
      </c>
      <c r="B109" s="6" t="s">
        <v>1</v>
      </c>
      <c r="C109" s="39">
        <v>0.25</v>
      </c>
      <c r="D109" s="2">
        <v>741.53</v>
      </c>
      <c r="E109" s="2">
        <v>875</v>
      </c>
      <c r="F109" s="4">
        <v>1006.25</v>
      </c>
      <c r="G109" s="4">
        <v>251.5625</v>
      </c>
      <c r="H109" s="3">
        <v>5</v>
      </c>
      <c r="I109" s="14"/>
      <c r="J109" s="14"/>
      <c r="K109" s="23"/>
    </row>
    <row r="110" spans="1:11" ht="15">
      <c r="A110" s="20" t="s">
        <v>0</v>
      </c>
      <c r="B110" s="6" t="s">
        <v>1</v>
      </c>
      <c r="C110" s="9">
        <v>0.25</v>
      </c>
      <c r="D110" s="2">
        <v>741.53</v>
      </c>
      <c r="E110" s="2">
        <v>875</v>
      </c>
      <c r="F110" s="3">
        <v>1006.25</v>
      </c>
      <c r="G110" s="3">
        <v>251.5625</v>
      </c>
      <c r="H110" s="3">
        <v>5</v>
      </c>
      <c r="I110" s="14"/>
      <c r="J110" s="14"/>
      <c r="K110" s="23"/>
    </row>
    <row r="111" spans="1:11" ht="15">
      <c r="A111" s="20" t="s">
        <v>0</v>
      </c>
      <c r="B111" s="5" t="s">
        <v>44</v>
      </c>
      <c r="C111" s="1">
        <v>0.25</v>
      </c>
      <c r="D111" s="2">
        <v>741.53</v>
      </c>
      <c r="E111" s="2">
        <v>875</v>
      </c>
      <c r="F111" s="3">
        <v>1006.25</v>
      </c>
      <c r="G111" s="3">
        <v>251.5625</v>
      </c>
      <c r="H111" s="3">
        <v>5</v>
      </c>
      <c r="I111" s="14"/>
      <c r="J111" s="14"/>
      <c r="K111" s="23"/>
    </row>
    <row r="112" spans="1:11" ht="15">
      <c r="A112" s="20" t="s">
        <v>0</v>
      </c>
      <c r="B112" s="5" t="s">
        <v>44</v>
      </c>
      <c r="C112" s="7">
        <v>0.25</v>
      </c>
      <c r="D112" s="2">
        <v>741.53</v>
      </c>
      <c r="E112" s="2">
        <v>875</v>
      </c>
      <c r="F112" s="3">
        <v>1006.25</v>
      </c>
      <c r="G112" s="3">
        <v>251.5625</v>
      </c>
      <c r="H112" s="3">
        <v>5</v>
      </c>
      <c r="I112" s="14"/>
      <c r="J112" s="14"/>
      <c r="K112" s="23"/>
    </row>
    <row r="113" spans="1:11" ht="15">
      <c r="A113" s="20" t="s">
        <v>0</v>
      </c>
      <c r="B113" s="6" t="s">
        <v>2</v>
      </c>
      <c r="C113" s="7">
        <v>0.25</v>
      </c>
      <c r="D113" s="2">
        <v>741.53</v>
      </c>
      <c r="E113" s="2">
        <v>875</v>
      </c>
      <c r="F113" s="4">
        <v>1006.25</v>
      </c>
      <c r="G113" s="3">
        <v>251.5625</v>
      </c>
      <c r="H113" s="3">
        <v>5</v>
      </c>
      <c r="I113" s="14"/>
      <c r="J113" s="14"/>
      <c r="K113" s="23"/>
    </row>
    <row r="114" spans="1:11" ht="15">
      <c r="A114" s="20" t="s">
        <v>0</v>
      </c>
      <c r="B114" s="6" t="s">
        <v>2</v>
      </c>
      <c r="C114" s="7">
        <v>0.25</v>
      </c>
      <c r="D114" s="2">
        <v>741.53</v>
      </c>
      <c r="E114" s="2">
        <v>875</v>
      </c>
      <c r="F114" s="4">
        <v>1006.25</v>
      </c>
      <c r="G114" s="3">
        <v>251.5625</v>
      </c>
      <c r="H114" s="3">
        <v>5</v>
      </c>
      <c r="I114" s="14"/>
      <c r="J114" s="14"/>
      <c r="K114" s="23"/>
    </row>
    <row r="115" spans="1:11" ht="15">
      <c r="A115" s="20" t="s">
        <v>0</v>
      </c>
      <c r="B115" s="8" t="s">
        <v>49</v>
      </c>
      <c r="C115" s="7">
        <v>0.25</v>
      </c>
      <c r="D115" s="2">
        <v>741.53</v>
      </c>
      <c r="E115" s="2">
        <v>875</v>
      </c>
      <c r="F115" s="4">
        <v>1006.25</v>
      </c>
      <c r="G115" s="3">
        <v>251.5625</v>
      </c>
      <c r="H115" s="3">
        <v>5</v>
      </c>
      <c r="I115" s="14"/>
      <c r="J115" s="14"/>
      <c r="K115" s="23"/>
    </row>
    <row r="116" spans="1:11" ht="15">
      <c r="A116" s="20" t="s">
        <v>0</v>
      </c>
      <c r="B116" s="8" t="s">
        <v>50</v>
      </c>
      <c r="C116" s="7">
        <v>0.25</v>
      </c>
      <c r="D116" s="2">
        <v>741.53</v>
      </c>
      <c r="E116" s="2">
        <v>875</v>
      </c>
      <c r="F116" s="4">
        <v>1006.25</v>
      </c>
      <c r="G116" s="3">
        <v>251.5625</v>
      </c>
      <c r="H116" s="3">
        <v>5</v>
      </c>
      <c r="I116" s="14"/>
      <c r="J116" s="14"/>
      <c r="K116" s="23"/>
    </row>
    <row r="117" spans="1:11" ht="15">
      <c r="A117" s="20" t="s">
        <v>0</v>
      </c>
      <c r="B117" s="8" t="s">
        <v>50</v>
      </c>
      <c r="C117" s="7">
        <v>0.25</v>
      </c>
      <c r="D117" s="2">
        <v>741.53</v>
      </c>
      <c r="E117" s="2">
        <v>875</v>
      </c>
      <c r="F117" s="4">
        <v>1006.25</v>
      </c>
      <c r="G117" s="3">
        <v>251.5625</v>
      </c>
      <c r="H117" s="3">
        <v>5</v>
      </c>
      <c r="I117" s="14"/>
      <c r="J117" s="14"/>
      <c r="K117" s="23"/>
    </row>
    <row r="118" spans="1:11" ht="15">
      <c r="A118" s="20" t="s">
        <v>0</v>
      </c>
      <c r="B118" s="8" t="s">
        <v>50</v>
      </c>
      <c r="C118" s="7">
        <v>0.25</v>
      </c>
      <c r="D118" s="2">
        <v>741.53</v>
      </c>
      <c r="E118" s="2">
        <v>875</v>
      </c>
      <c r="F118" s="4">
        <v>1006.25</v>
      </c>
      <c r="G118" s="3">
        <v>251.5625</v>
      </c>
      <c r="H118" s="3">
        <v>5</v>
      </c>
      <c r="I118" s="14"/>
      <c r="J118" s="14"/>
      <c r="K118" s="23"/>
    </row>
    <row r="119" spans="1:11" ht="15">
      <c r="A119" s="20" t="s">
        <v>0</v>
      </c>
      <c r="B119" s="8" t="s">
        <v>3</v>
      </c>
      <c r="C119" s="7">
        <v>0.25</v>
      </c>
      <c r="D119" s="2">
        <v>741.53</v>
      </c>
      <c r="E119" s="2">
        <v>875</v>
      </c>
      <c r="F119" s="4">
        <v>1006.25</v>
      </c>
      <c r="G119" s="3">
        <v>251.5625</v>
      </c>
      <c r="H119" s="3">
        <v>5</v>
      </c>
      <c r="I119" s="14"/>
      <c r="J119" s="14"/>
      <c r="K119" s="23"/>
    </row>
    <row r="120" spans="1:11" ht="15">
      <c r="A120" s="20" t="s">
        <v>0</v>
      </c>
      <c r="B120" s="8" t="s">
        <v>3</v>
      </c>
      <c r="C120" s="7">
        <v>0.25</v>
      </c>
      <c r="D120" s="2">
        <v>741.53</v>
      </c>
      <c r="E120" s="2">
        <v>875</v>
      </c>
      <c r="F120" s="4">
        <v>1006.25</v>
      </c>
      <c r="G120" s="3">
        <v>251.5625</v>
      </c>
      <c r="H120" s="3">
        <v>5</v>
      </c>
      <c r="I120" s="14"/>
      <c r="J120" s="14"/>
      <c r="K120" s="23"/>
    </row>
    <row r="121" spans="1:11" ht="15">
      <c r="A121" s="20" t="s">
        <v>0</v>
      </c>
      <c r="B121" s="8" t="s">
        <v>3</v>
      </c>
      <c r="C121" s="7">
        <v>0.25</v>
      </c>
      <c r="D121" s="2">
        <v>741.53</v>
      </c>
      <c r="E121" s="2">
        <v>875</v>
      </c>
      <c r="F121" s="4">
        <v>1006.25</v>
      </c>
      <c r="G121" s="3">
        <v>251.5625</v>
      </c>
      <c r="H121" s="3">
        <v>5</v>
      </c>
      <c r="I121" s="14"/>
      <c r="J121" s="14"/>
      <c r="K121" s="23"/>
    </row>
    <row r="122" spans="1:11" ht="15">
      <c r="A122" s="20" t="s">
        <v>0</v>
      </c>
      <c r="B122" s="8" t="s">
        <v>54</v>
      </c>
      <c r="C122" s="7">
        <v>0.25</v>
      </c>
      <c r="D122" s="2">
        <v>741.53</v>
      </c>
      <c r="E122" s="2">
        <v>875</v>
      </c>
      <c r="F122" s="4">
        <v>1006.25</v>
      </c>
      <c r="G122" s="3">
        <v>251.5625</v>
      </c>
      <c r="H122" s="3">
        <v>5</v>
      </c>
      <c r="I122" s="14"/>
      <c r="J122" s="14"/>
      <c r="K122" s="23"/>
    </row>
    <row r="123" spans="1:11" ht="15">
      <c r="A123" s="20" t="s">
        <v>0</v>
      </c>
      <c r="B123" s="8" t="s">
        <v>54</v>
      </c>
      <c r="C123" s="7">
        <v>0.25</v>
      </c>
      <c r="D123" s="2">
        <v>741.53</v>
      </c>
      <c r="E123" s="2">
        <v>875</v>
      </c>
      <c r="F123" s="4">
        <v>1006.25</v>
      </c>
      <c r="G123" s="3">
        <v>251.5625</v>
      </c>
      <c r="H123" s="3">
        <v>5</v>
      </c>
      <c r="I123" s="14"/>
      <c r="J123" s="14"/>
      <c r="K123" s="23"/>
    </row>
    <row r="124" spans="1:11" ht="15">
      <c r="A124" s="20" t="s">
        <v>0</v>
      </c>
      <c r="B124" s="8" t="s">
        <v>58</v>
      </c>
      <c r="C124" s="9">
        <v>0.25</v>
      </c>
      <c r="D124" s="2">
        <v>741.53</v>
      </c>
      <c r="E124" s="2">
        <v>875</v>
      </c>
      <c r="F124" s="3">
        <v>1006.25</v>
      </c>
      <c r="G124" s="3">
        <v>251.5625</v>
      </c>
      <c r="H124" s="3">
        <v>5</v>
      </c>
      <c r="I124" s="14"/>
      <c r="J124" s="14"/>
      <c r="K124" s="23"/>
    </row>
    <row r="125" spans="1:11" ht="15">
      <c r="A125" s="20" t="s">
        <v>0</v>
      </c>
      <c r="B125" s="8" t="s">
        <v>58</v>
      </c>
      <c r="C125" s="9">
        <v>0.25</v>
      </c>
      <c r="D125" s="2">
        <v>741.53</v>
      </c>
      <c r="E125" s="2">
        <v>875</v>
      </c>
      <c r="F125" s="3">
        <v>1006.25</v>
      </c>
      <c r="G125" s="3">
        <v>251.5625</v>
      </c>
      <c r="H125" s="3">
        <v>5</v>
      </c>
      <c r="I125" s="14"/>
      <c r="J125" s="14"/>
      <c r="K125" s="23"/>
    </row>
    <row r="126" spans="1:11" ht="15">
      <c r="A126" s="20" t="s">
        <v>0</v>
      </c>
      <c r="B126" s="8" t="s">
        <v>58</v>
      </c>
      <c r="C126" s="9">
        <v>0.25</v>
      </c>
      <c r="D126" s="2">
        <v>741.53</v>
      </c>
      <c r="E126" s="2">
        <v>875</v>
      </c>
      <c r="F126" s="3">
        <v>1006.25</v>
      </c>
      <c r="G126" s="3">
        <v>251.5625</v>
      </c>
      <c r="H126" s="3">
        <v>5</v>
      </c>
      <c r="I126" s="14"/>
      <c r="J126" s="14"/>
      <c r="K126" s="23"/>
    </row>
    <row r="127" spans="1:11" ht="15">
      <c r="A127" s="20" t="s">
        <v>0</v>
      </c>
      <c r="B127" s="8" t="s">
        <v>59</v>
      </c>
      <c r="C127" s="9">
        <v>0.25</v>
      </c>
      <c r="D127" s="2">
        <v>741.53</v>
      </c>
      <c r="E127" s="2">
        <v>875</v>
      </c>
      <c r="F127" s="3">
        <v>1006.25</v>
      </c>
      <c r="G127" s="3">
        <v>251.5625</v>
      </c>
      <c r="H127" s="3">
        <v>5</v>
      </c>
      <c r="I127" s="14"/>
      <c r="J127" s="14"/>
      <c r="K127" s="23"/>
    </row>
    <row r="128" spans="1:11" ht="15">
      <c r="A128" s="20" t="s">
        <v>0</v>
      </c>
      <c r="B128" s="8" t="s">
        <v>59</v>
      </c>
      <c r="C128" s="9">
        <v>0.25</v>
      </c>
      <c r="D128" s="2">
        <v>741.53</v>
      </c>
      <c r="E128" s="2">
        <v>875</v>
      </c>
      <c r="F128" s="3">
        <v>1006.25</v>
      </c>
      <c r="G128" s="3">
        <v>251.5625</v>
      </c>
      <c r="H128" s="3">
        <v>5</v>
      </c>
      <c r="I128" s="14"/>
      <c r="J128" s="14"/>
      <c r="K128" s="23"/>
    </row>
    <row r="129" spans="1:11" ht="15">
      <c r="A129" s="20" t="s">
        <v>0</v>
      </c>
      <c r="B129" s="8" t="s">
        <v>59</v>
      </c>
      <c r="C129" s="9">
        <v>0.25</v>
      </c>
      <c r="D129" s="2">
        <v>741.53</v>
      </c>
      <c r="E129" s="2">
        <v>875</v>
      </c>
      <c r="F129" s="3">
        <v>1006.25</v>
      </c>
      <c r="G129" s="3">
        <v>251.5625</v>
      </c>
      <c r="H129" s="3">
        <v>5</v>
      </c>
      <c r="I129" s="14"/>
      <c r="J129" s="14"/>
      <c r="K129" s="23"/>
    </row>
    <row r="130" spans="1:11" ht="15">
      <c r="A130" s="20" t="s">
        <v>0</v>
      </c>
      <c r="B130" s="8" t="s">
        <v>60</v>
      </c>
      <c r="C130" s="9">
        <v>0.25</v>
      </c>
      <c r="D130" s="2">
        <v>741.53</v>
      </c>
      <c r="E130" s="2">
        <v>875</v>
      </c>
      <c r="F130" s="3">
        <v>1006.25</v>
      </c>
      <c r="G130" s="3">
        <v>251.5625</v>
      </c>
      <c r="H130" s="3">
        <v>5</v>
      </c>
      <c r="I130" s="14"/>
      <c r="J130" s="14"/>
      <c r="K130" s="23"/>
    </row>
    <row r="131" spans="1:11" ht="15">
      <c r="A131" s="20" t="s">
        <v>0</v>
      </c>
      <c r="B131" s="8" t="s">
        <v>60</v>
      </c>
      <c r="C131" s="9">
        <v>0.25</v>
      </c>
      <c r="D131" s="2">
        <v>741.53</v>
      </c>
      <c r="E131" s="2">
        <v>875</v>
      </c>
      <c r="F131" s="3">
        <v>1006.25</v>
      </c>
      <c r="G131" s="3">
        <v>251.5625</v>
      </c>
      <c r="H131" s="3">
        <v>5</v>
      </c>
      <c r="I131" s="14"/>
      <c r="J131" s="14"/>
      <c r="K131" s="23"/>
    </row>
    <row r="132" spans="1:11" ht="15">
      <c r="A132" s="20" t="s">
        <v>0</v>
      </c>
      <c r="B132" s="8" t="s">
        <v>60</v>
      </c>
      <c r="C132" s="9">
        <v>0.25</v>
      </c>
      <c r="D132" s="2">
        <v>741.53</v>
      </c>
      <c r="E132" s="2">
        <v>875</v>
      </c>
      <c r="F132" s="3">
        <v>1006.25</v>
      </c>
      <c r="G132" s="3">
        <v>251.5625</v>
      </c>
      <c r="H132" s="3">
        <v>5</v>
      </c>
      <c r="I132" s="14"/>
      <c r="J132" s="14"/>
      <c r="K132" s="23"/>
    </row>
    <row r="133" spans="1:11" ht="15">
      <c r="A133" s="20" t="s">
        <v>0</v>
      </c>
      <c r="B133" s="8" t="s">
        <v>61</v>
      </c>
      <c r="C133" s="9">
        <v>0.25</v>
      </c>
      <c r="D133" s="2">
        <v>741.53</v>
      </c>
      <c r="E133" s="2">
        <v>875</v>
      </c>
      <c r="F133" s="3">
        <v>1006.25</v>
      </c>
      <c r="G133" s="3">
        <v>251.5625</v>
      </c>
      <c r="H133" s="3">
        <v>5</v>
      </c>
      <c r="I133" s="14"/>
      <c r="J133" s="14"/>
      <c r="K133" s="23"/>
    </row>
    <row r="134" spans="1:11" ht="15">
      <c r="A134" s="20" t="s">
        <v>0</v>
      </c>
      <c r="B134" s="8" t="s">
        <v>61</v>
      </c>
      <c r="C134" s="9">
        <v>0.25</v>
      </c>
      <c r="D134" s="2">
        <v>741.53</v>
      </c>
      <c r="E134" s="2">
        <v>875</v>
      </c>
      <c r="F134" s="3">
        <v>1006.25</v>
      </c>
      <c r="G134" s="3">
        <v>251.5625</v>
      </c>
      <c r="H134" s="3">
        <v>5</v>
      </c>
      <c r="I134" s="14"/>
      <c r="J134" s="14"/>
      <c r="K134" s="23"/>
    </row>
    <row r="135" spans="1:11" ht="15">
      <c r="A135" s="20" t="s">
        <v>0</v>
      </c>
      <c r="B135" s="8" t="s">
        <v>61</v>
      </c>
      <c r="C135" s="9">
        <v>0.25</v>
      </c>
      <c r="D135" s="2">
        <v>741.53</v>
      </c>
      <c r="E135" s="2">
        <v>875</v>
      </c>
      <c r="F135" s="3">
        <v>1006.25</v>
      </c>
      <c r="G135" s="3">
        <v>251.5625</v>
      </c>
      <c r="H135" s="3">
        <v>5</v>
      </c>
      <c r="I135" s="14"/>
      <c r="J135" s="14"/>
      <c r="K135" s="23"/>
    </row>
    <row r="136" spans="1:11" ht="15">
      <c r="A136" s="20" t="s">
        <v>0</v>
      </c>
      <c r="B136" s="8" t="s">
        <v>62</v>
      </c>
      <c r="C136" s="9">
        <v>0.25</v>
      </c>
      <c r="D136" s="2">
        <v>741.53</v>
      </c>
      <c r="E136" s="2">
        <v>875</v>
      </c>
      <c r="F136" s="3">
        <v>1006.25</v>
      </c>
      <c r="G136" s="3">
        <v>251.5625</v>
      </c>
      <c r="H136" s="3">
        <v>5</v>
      </c>
      <c r="I136" s="14"/>
      <c r="J136" s="14"/>
      <c r="K136" s="23"/>
    </row>
    <row r="137" spans="1:11" ht="15">
      <c r="A137" s="20" t="s">
        <v>0</v>
      </c>
      <c r="B137" s="8" t="s">
        <v>63</v>
      </c>
      <c r="C137" s="9">
        <v>0.25</v>
      </c>
      <c r="D137" s="2">
        <v>1300.85</v>
      </c>
      <c r="E137" s="2">
        <v>1535</v>
      </c>
      <c r="F137" s="3">
        <v>1765.25</v>
      </c>
      <c r="G137" s="3">
        <v>441.3125</v>
      </c>
      <c r="H137" s="3">
        <v>5</v>
      </c>
      <c r="I137" s="14"/>
      <c r="J137" s="14"/>
      <c r="K137" s="23"/>
    </row>
    <row r="138" spans="1:11" ht="15">
      <c r="A138" s="20" t="s">
        <v>0</v>
      </c>
      <c r="B138" s="8" t="s">
        <v>63</v>
      </c>
      <c r="C138" s="9">
        <v>0.25</v>
      </c>
      <c r="D138" s="2">
        <v>1300.85</v>
      </c>
      <c r="E138" s="2">
        <v>1535</v>
      </c>
      <c r="F138" s="3">
        <v>1765.25</v>
      </c>
      <c r="G138" s="3">
        <v>441.3125</v>
      </c>
      <c r="H138" s="3">
        <v>5</v>
      </c>
      <c r="I138" s="14"/>
      <c r="J138" s="14"/>
      <c r="K138" s="23"/>
    </row>
    <row r="139" spans="1:11" ht="15">
      <c r="A139" s="20" t="s">
        <v>0</v>
      </c>
      <c r="B139" s="6" t="s">
        <v>4</v>
      </c>
      <c r="C139" s="7">
        <v>0.25</v>
      </c>
      <c r="D139" s="2">
        <v>936.45</v>
      </c>
      <c r="E139" s="2">
        <v>1105</v>
      </c>
      <c r="F139" s="3">
        <v>1270.75</v>
      </c>
      <c r="G139" s="3">
        <v>317.6875</v>
      </c>
      <c r="H139" s="3">
        <v>5</v>
      </c>
      <c r="I139" s="14"/>
      <c r="J139" s="14"/>
      <c r="K139" s="23"/>
    </row>
    <row r="140" spans="1:11" ht="15">
      <c r="A140" s="20" t="s">
        <v>0</v>
      </c>
      <c r="B140" s="6" t="s">
        <v>4</v>
      </c>
      <c r="C140" s="7">
        <v>0.25</v>
      </c>
      <c r="D140" s="2">
        <v>936.45</v>
      </c>
      <c r="E140" s="2">
        <v>1105</v>
      </c>
      <c r="F140" s="3">
        <v>1270.75</v>
      </c>
      <c r="G140" s="3">
        <v>317.6875</v>
      </c>
      <c r="H140" s="3">
        <v>5</v>
      </c>
      <c r="I140" s="14"/>
      <c r="J140" s="14"/>
      <c r="K140" s="23"/>
    </row>
    <row r="141" spans="1:11" ht="15">
      <c r="A141" s="20" t="s">
        <v>0</v>
      </c>
      <c r="B141" s="6" t="s">
        <v>4</v>
      </c>
      <c r="C141" s="7">
        <v>0.25</v>
      </c>
      <c r="D141" s="2">
        <v>936.45</v>
      </c>
      <c r="E141" s="2">
        <v>1105</v>
      </c>
      <c r="F141" s="3">
        <v>1270.75</v>
      </c>
      <c r="G141" s="3">
        <v>317.6875</v>
      </c>
      <c r="H141" s="3">
        <v>5</v>
      </c>
      <c r="I141" s="14"/>
      <c r="J141" s="14"/>
      <c r="K141" s="23"/>
    </row>
    <row r="142" spans="1:11" ht="15">
      <c r="A142" s="20" t="s">
        <v>0</v>
      </c>
      <c r="B142" s="6" t="s">
        <v>30</v>
      </c>
      <c r="C142" s="7">
        <v>0.25</v>
      </c>
      <c r="D142" s="2">
        <v>1377.12</v>
      </c>
      <c r="E142" s="2">
        <v>1625</v>
      </c>
      <c r="F142" s="3">
        <v>1868.75</v>
      </c>
      <c r="G142" s="3">
        <v>467.1875</v>
      </c>
      <c r="H142" s="3">
        <v>5</v>
      </c>
      <c r="I142" s="14"/>
      <c r="J142" s="14"/>
      <c r="K142" s="23"/>
    </row>
    <row r="143" spans="1:11" ht="15">
      <c r="A143" s="20" t="s">
        <v>0</v>
      </c>
      <c r="B143" s="6" t="s">
        <v>30</v>
      </c>
      <c r="C143" s="7">
        <v>0.25</v>
      </c>
      <c r="D143" s="2">
        <v>1377.12</v>
      </c>
      <c r="E143" s="2">
        <v>1625</v>
      </c>
      <c r="F143" s="3">
        <v>1868.75</v>
      </c>
      <c r="G143" s="3">
        <v>467.1875</v>
      </c>
      <c r="H143" s="3">
        <v>5</v>
      </c>
      <c r="I143" s="14"/>
      <c r="J143" s="14"/>
      <c r="K143" s="23"/>
    </row>
    <row r="144" spans="1:11" ht="15">
      <c r="A144" s="20" t="s">
        <v>0</v>
      </c>
      <c r="B144" s="6" t="s">
        <v>30</v>
      </c>
      <c r="C144" s="7">
        <v>0.25</v>
      </c>
      <c r="D144" s="2">
        <v>1377.12</v>
      </c>
      <c r="E144" s="2">
        <v>1625</v>
      </c>
      <c r="F144" s="3">
        <v>1868.75</v>
      </c>
      <c r="G144" s="3">
        <v>467.1875</v>
      </c>
      <c r="H144" s="3">
        <v>5</v>
      </c>
      <c r="I144" s="14"/>
      <c r="J144" s="14"/>
      <c r="K144" s="23"/>
    </row>
    <row r="145" spans="1:11" ht="15">
      <c r="A145" s="20" t="s">
        <v>0</v>
      </c>
      <c r="B145" s="6" t="s">
        <v>6</v>
      </c>
      <c r="C145" s="7">
        <v>0.25</v>
      </c>
      <c r="D145" s="2">
        <v>1088.99</v>
      </c>
      <c r="E145" s="2">
        <v>1285</v>
      </c>
      <c r="F145" s="3">
        <v>1477.75</v>
      </c>
      <c r="G145" s="3">
        <v>369.4375</v>
      </c>
      <c r="H145" s="3">
        <v>5</v>
      </c>
      <c r="I145" s="14"/>
      <c r="J145" s="14"/>
      <c r="K145" s="23"/>
    </row>
    <row r="146" spans="1:11" ht="15">
      <c r="A146" s="10" t="s">
        <v>0</v>
      </c>
      <c r="B146" s="6" t="s">
        <v>73</v>
      </c>
      <c r="C146" s="7">
        <v>0.25</v>
      </c>
      <c r="D146" s="2">
        <v>816.01</v>
      </c>
      <c r="E146" s="2">
        <v>962.89</v>
      </c>
      <c r="F146" s="3">
        <v>1107.32</v>
      </c>
      <c r="G146" s="3">
        <v>276.83</v>
      </c>
      <c r="H146" s="3">
        <v>5</v>
      </c>
      <c r="I146" s="14"/>
      <c r="J146" s="14"/>
      <c r="K146" s="23"/>
    </row>
    <row r="147" spans="1:11" ht="15">
      <c r="A147" s="10" t="s">
        <v>0</v>
      </c>
      <c r="B147" s="8" t="s">
        <v>11</v>
      </c>
      <c r="C147" s="7">
        <v>0.3</v>
      </c>
      <c r="D147" s="2">
        <v>722.8</v>
      </c>
      <c r="E147" s="2">
        <v>852.9</v>
      </c>
      <c r="F147" s="3">
        <v>980.84</v>
      </c>
      <c r="G147" s="3">
        <v>294.252</v>
      </c>
      <c r="H147" s="3">
        <v>6</v>
      </c>
      <c r="I147" s="14"/>
      <c r="J147" s="14"/>
      <c r="K147" s="23"/>
    </row>
    <row r="148" spans="1:11" ht="15">
      <c r="A148" s="10" t="s">
        <v>0</v>
      </c>
      <c r="B148" s="6" t="s">
        <v>77</v>
      </c>
      <c r="C148" s="7">
        <v>0.25</v>
      </c>
      <c r="D148" s="2">
        <v>507.16</v>
      </c>
      <c r="E148" s="2">
        <v>598.45</v>
      </c>
      <c r="F148" s="3">
        <v>688.22</v>
      </c>
      <c r="G148" s="3">
        <v>172.055</v>
      </c>
      <c r="H148" s="3">
        <v>5</v>
      </c>
      <c r="I148" s="14"/>
      <c r="J148" s="14"/>
      <c r="K148" s="23"/>
    </row>
    <row r="149" spans="1:11" ht="15">
      <c r="A149" s="10" t="s">
        <v>0</v>
      </c>
      <c r="B149" s="6" t="s">
        <v>82</v>
      </c>
      <c r="C149" s="7">
        <v>0.25</v>
      </c>
      <c r="D149" s="2">
        <v>388.65</v>
      </c>
      <c r="E149" s="2">
        <v>399.61</v>
      </c>
      <c r="F149" s="3">
        <v>459.55</v>
      </c>
      <c r="G149" s="3">
        <v>114.8875</v>
      </c>
      <c r="H149" s="3">
        <v>5</v>
      </c>
      <c r="I149" s="14"/>
      <c r="J149" s="14"/>
      <c r="K149" s="23"/>
    </row>
    <row r="150" spans="1:11" ht="15">
      <c r="A150" s="20" t="s">
        <v>0</v>
      </c>
      <c r="B150" s="6" t="s">
        <v>83</v>
      </c>
      <c r="C150" s="7">
        <v>0.3</v>
      </c>
      <c r="D150" s="2">
        <v>934.66</v>
      </c>
      <c r="E150" s="2">
        <v>1102.9</v>
      </c>
      <c r="F150" s="3">
        <v>1268.34</v>
      </c>
      <c r="G150" s="3">
        <v>380.50199999999995</v>
      </c>
      <c r="H150" s="3">
        <v>6</v>
      </c>
      <c r="I150" s="14"/>
      <c r="J150" s="14"/>
      <c r="K150" s="23"/>
    </row>
    <row r="151" spans="1:11" ht="15">
      <c r="A151" s="15" t="s">
        <v>0</v>
      </c>
      <c r="B151" s="10" t="s">
        <v>89</v>
      </c>
      <c r="C151" s="17">
        <v>0.2</v>
      </c>
      <c r="D151" s="4">
        <v>892.41</v>
      </c>
      <c r="E151" s="4">
        <v>1053.04</v>
      </c>
      <c r="F151" s="4">
        <v>1211</v>
      </c>
      <c r="G151" s="4">
        <v>242.2</v>
      </c>
      <c r="H151" s="3">
        <v>4</v>
      </c>
      <c r="I151" s="14"/>
      <c r="J151" s="14"/>
      <c r="K151" s="23"/>
    </row>
    <row r="152" spans="1:11" ht="15">
      <c r="A152" s="15" t="s">
        <v>0</v>
      </c>
      <c r="B152" s="16" t="s">
        <v>91</v>
      </c>
      <c r="C152" s="17">
        <v>0.3</v>
      </c>
      <c r="D152" s="4">
        <v>918.95</v>
      </c>
      <c r="E152" s="4">
        <v>1084.36</v>
      </c>
      <c r="F152" s="4">
        <v>1247.01</v>
      </c>
      <c r="G152" s="4">
        <v>374.103</v>
      </c>
      <c r="H152" s="3">
        <v>6</v>
      </c>
      <c r="I152" s="14"/>
      <c r="J152" s="14"/>
      <c r="K152" s="23"/>
    </row>
    <row r="153" spans="1:11" ht="15">
      <c r="A153" s="15" t="s">
        <v>0</v>
      </c>
      <c r="B153" s="6" t="s">
        <v>81</v>
      </c>
      <c r="C153" s="7">
        <v>0.5</v>
      </c>
      <c r="D153" s="2">
        <v>1032.99</v>
      </c>
      <c r="E153" s="2">
        <v>1218.93</v>
      </c>
      <c r="F153" s="3">
        <v>1365.2</v>
      </c>
      <c r="G153" s="3">
        <f>F153*C153</f>
        <v>682.6</v>
      </c>
      <c r="H153" s="3">
        <v>10</v>
      </c>
      <c r="I153" s="14"/>
      <c r="J153" s="14"/>
      <c r="K153" s="23"/>
    </row>
    <row r="154" spans="1:11" ht="15">
      <c r="A154" s="20" t="s">
        <v>36</v>
      </c>
      <c r="B154" s="20" t="s">
        <v>34</v>
      </c>
      <c r="C154" s="1">
        <v>0.25</v>
      </c>
      <c r="D154" s="2">
        <v>741.53</v>
      </c>
      <c r="E154" s="2">
        <v>875</v>
      </c>
      <c r="F154" s="3">
        <v>1006.25</v>
      </c>
      <c r="G154" s="3">
        <v>251.5625</v>
      </c>
      <c r="H154" s="3">
        <v>5</v>
      </c>
      <c r="I154" s="14"/>
      <c r="J154" s="14"/>
      <c r="K154" s="23"/>
    </row>
    <row r="155" spans="1:11" ht="15">
      <c r="A155" s="20" t="s">
        <v>36</v>
      </c>
      <c r="B155" s="20" t="s">
        <v>34</v>
      </c>
      <c r="C155" s="1">
        <v>0.25</v>
      </c>
      <c r="D155" s="2">
        <v>741.53</v>
      </c>
      <c r="E155" s="2">
        <v>875</v>
      </c>
      <c r="F155" s="3">
        <v>1006.25</v>
      </c>
      <c r="G155" s="3">
        <v>251.5625</v>
      </c>
      <c r="H155" s="3">
        <v>5</v>
      </c>
      <c r="I155" s="14"/>
      <c r="J155" s="14"/>
      <c r="K155" s="23"/>
    </row>
    <row r="156" spans="1:11" ht="15">
      <c r="A156" s="20" t="s">
        <v>36</v>
      </c>
      <c r="B156" s="6" t="s">
        <v>1</v>
      </c>
      <c r="C156" s="39">
        <v>0.25</v>
      </c>
      <c r="D156" s="2">
        <v>741.53</v>
      </c>
      <c r="E156" s="2">
        <v>875</v>
      </c>
      <c r="F156" s="4">
        <v>1006.25</v>
      </c>
      <c r="G156" s="4">
        <v>251.5625</v>
      </c>
      <c r="H156" s="3">
        <v>5</v>
      </c>
      <c r="I156" s="14"/>
      <c r="J156" s="14"/>
      <c r="K156" s="23"/>
    </row>
    <row r="157" spans="1:11" ht="15">
      <c r="A157" s="20" t="s">
        <v>36</v>
      </c>
      <c r="B157" s="6" t="s">
        <v>1</v>
      </c>
      <c r="C157" s="39">
        <v>0.25</v>
      </c>
      <c r="D157" s="2">
        <v>741.53</v>
      </c>
      <c r="E157" s="2">
        <v>875</v>
      </c>
      <c r="F157" s="4">
        <v>1006.25</v>
      </c>
      <c r="G157" s="4">
        <v>251.5625</v>
      </c>
      <c r="H157" s="3">
        <v>5</v>
      </c>
      <c r="I157" s="14"/>
      <c r="J157" s="14"/>
      <c r="K157" s="23"/>
    </row>
    <row r="158" spans="1:11" ht="15">
      <c r="A158" s="20" t="s">
        <v>36</v>
      </c>
      <c r="B158" s="8" t="s">
        <v>55</v>
      </c>
      <c r="C158" s="7">
        <v>0.25</v>
      </c>
      <c r="D158" s="2">
        <v>741.53</v>
      </c>
      <c r="E158" s="2">
        <v>875</v>
      </c>
      <c r="F158" s="4">
        <v>1006.25</v>
      </c>
      <c r="G158" s="3">
        <v>251.5625</v>
      </c>
      <c r="H158" s="3">
        <v>5</v>
      </c>
      <c r="I158" s="14"/>
      <c r="J158" s="14"/>
      <c r="K158" s="23"/>
    </row>
    <row r="159" spans="1:11" ht="15">
      <c r="A159" s="20" t="s">
        <v>36</v>
      </c>
      <c r="B159" s="8" t="s">
        <v>55</v>
      </c>
      <c r="C159" s="7">
        <v>0.25</v>
      </c>
      <c r="D159" s="2">
        <v>741.53</v>
      </c>
      <c r="E159" s="2">
        <v>875</v>
      </c>
      <c r="F159" s="4">
        <v>1006.25</v>
      </c>
      <c r="G159" s="3">
        <v>251.5625</v>
      </c>
      <c r="H159" s="3">
        <v>5</v>
      </c>
      <c r="I159" s="14"/>
      <c r="J159" s="14"/>
      <c r="K159" s="23"/>
    </row>
    <row r="160" spans="1:11" ht="15">
      <c r="A160" s="20" t="s">
        <v>36</v>
      </c>
      <c r="B160" s="8" t="s">
        <v>62</v>
      </c>
      <c r="C160" s="9">
        <v>0.25</v>
      </c>
      <c r="D160" s="2">
        <v>741.53</v>
      </c>
      <c r="E160" s="2">
        <v>875</v>
      </c>
      <c r="F160" s="3">
        <v>1006.25</v>
      </c>
      <c r="G160" s="3">
        <v>251.5625</v>
      </c>
      <c r="H160" s="3">
        <v>5</v>
      </c>
      <c r="I160" s="14"/>
      <c r="J160" s="14"/>
      <c r="K160" s="23"/>
    </row>
    <row r="161" spans="1:11" ht="15">
      <c r="A161" s="20" t="s">
        <v>36</v>
      </c>
      <c r="B161" s="8" t="s">
        <v>62</v>
      </c>
      <c r="C161" s="9">
        <v>0.25</v>
      </c>
      <c r="D161" s="2">
        <v>741.53</v>
      </c>
      <c r="E161" s="2">
        <v>875</v>
      </c>
      <c r="F161" s="3">
        <v>1006.25</v>
      </c>
      <c r="G161" s="3">
        <v>251.5625</v>
      </c>
      <c r="H161" s="3">
        <v>5</v>
      </c>
      <c r="I161" s="14"/>
      <c r="J161" s="14"/>
      <c r="K161" s="23"/>
    </row>
    <row r="162" spans="1:11" ht="15">
      <c r="A162" s="20" t="s">
        <v>36</v>
      </c>
      <c r="B162" s="6" t="s">
        <v>6</v>
      </c>
      <c r="C162" s="7">
        <v>0.25</v>
      </c>
      <c r="D162" s="2">
        <v>1088.99</v>
      </c>
      <c r="E162" s="2">
        <v>1285</v>
      </c>
      <c r="F162" s="3">
        <v>1477.75</v>
      </c>
      <c r="G162" s="3">
        <v>369.4375</v>
      </c>
      <c r="H162" s="3">
        <v>5</v>
      </c>
      <c r="I162" s="14"/>
      <c r="J162" s="14"/>
      <c r="K162" s="23"/>
    </row>
    <row r="163" spans="1:11" ht="15">
      <c r="A163" s="10" t="s">
        <v>36</v>
      </c>
      <c r="B163" s="6" t="s">
        <v>83</v>
      </c>
      <c r="C163" s="7">
        <v>0.2</v>
      </c>
      <c r="D163" s="2">
        <v>934.66</v>
      </c>
      <c r="E163" s="2">
        <v>1102.9</v>
      </c>
      <c r="F163" s="3">
        <v>1268.34</v>
      </c>
      <c r="G163" s="3">
        <v>253.668</v>
      </c>
      <c r="H163" s="3">
        <v>4</v>
      </c>
      <c r="I163" s="14"/>
      <c r="J163" s="14"/>
      <c r="K163" s="23"/>
    </row>
    <row r="164" spans="1:11" ht="15">
      <c r="A164" s="32" t="s">
        <v>36</v>
      </c>
      <c r="B164" s="25" t="s">
        <v>28</v>
      </c>
      <c r="C164" s="18"/>
      <c r="D164" s="18"/>
      <c r="E164" s="18"/>
      <c r="F164" s="18"/>
      <c r="G164" s="42">
        <f>SUM(G154:G163)</f>
        <v>2635.6055</v>
      </c>
      <c r="H164" s="42">
        <f>SUM(H154:H163)</f>
        <v>49</v>
      </c>
      <c r="I164" s="42">
        <f>SUM(G164:H164)</f>
        <v>2684.6055</v>
      </c>
      <c r="J164" s="18"/>
      <c r="K164" s="21">
        <f aca="true" t="shared" si="0" ref="K164:K198">J164-I164</f>
        <v>-2684.6055</v>
      </c>
    </row>
    <row r="165" spans="1:11" ht="15">
      <c r="A165" s="20" t="s">
        <v>96</v>
      </c>
      <c r="B165" s="16" t="s">
        <v>95</v>
      </c>
      <c r="C165" s="17">
        <v>0.166</v>
      </c>
      <c r="D165" s="4">
        <v>1651.5</v>
      </c>
      <c r="E165" s="4">
        <v>1948.77</v>
      </c>
      <c r="F165" s="4">
        <v>2241.09</v>
      </c>
      <c r="G165" s="4">
        <f>F165*C165</f>
        <v>372.02094000000005</v>
      </c>
      <c r="H165" s="4">
        <v>3.32</v>
      </c>
      <c r="I165" s="14"/>
      <c r="J165" s="14"/>
      <c r="K165" s="23"/>
    </row>
    <row r="166" spans="1:11" ht="15">
      <c r="A166" s="20" t="s">
        <v>96</v>
      </c>
      <c r="B166" s="16" t="s">
        <v>95</v>
      </c>
      <c r="C166" s="17">
        <v>0.166</v>
      </c>
      <c r="D166" s="4">
        <v>1651.5</v>
      </c>
      <c r="E166" s="4">
        <v>1948.77</v>
      </c>
      <c r="F166" s="4">
        <v>2241.09</v>
      </c>
      <c r="G166" s="4">
        <f>F166*C166</f>
        <v>372.02094000000005</v>
      </c>
      <c r="H166" s="4">
        <v>3.32</v>
      </c>
      <c r="I166" s="14"/>
      <c r="J166" s="14"/>
      <c r="K166" s="23"/>
    </row>
    <row r="167" spans="1:11" ht="15">
      <c r="A167" s="20" t="s">
        <v>96</v>
      </c>
      <c r="B167" s="16" t="s">
        <v>95</v>
      </c>
      <c r="C167" s="17">
        <v>0.166</v>
      </c>
      <c r="D167" s="4">
        <v>1651.5</v>
      </c>
      <c r="E167" s="4">
        <v>1948.77</v>
      </c>
      <c r="F167" s="4">
        <v>2241.09</v>
      </c>
      <c r="G167" s="4">
        <f>F167*C167</f>
        <v>372.02094000000005</v>
      </c>
      <c r="H167" s="4">
        <v>3.32</v>
      </c>
      <c r="I167" s="14"/>
      <c r="J167" s="14"/>
      <c r="K167" s="23"/>
    </row>
    <row r="168" spans="1:11" ht="15">
      <c r="A168" s="41" t="s">
        <v>96</v>
      </c>
      <c r="B168" s="25" t="s">
        <v>28</v>
      </c>
      <c r="C168" s="18"/>
      <c r="D168" s="18"/>
      <c r="E168" s="18"/>
      <c r="F168" s="18"/>
      <c r="G168" s="42">
        <f>SUM(G165:G167)</f>
        <v>1116.06282</v>
      </c>
      <c r="H168" s="42">
        <f>SUM(H165:H167)</f>
        <v>9.959999999999999</v>
      </c>
      <c r="I168" s="42">
        <f>SUM(G168:H168)</f>
        <v>1126.0228200000001</v>
      </c>
      <c r="J168" s="18"/>
      <c r="K168" s="21">
        <f t="shared" si="0"/>
        <v>-1126.0228200000001</v>
      </c>
    </row>
    <row r="169" spans="1:11" ht="15">
      <c r="A169" s="20" t="s">
        <v>39</v>
      </c>
      <c r="B169" s="20" t="s">
        <v>37</v>
      </c>
      <c r="C169" s="1">
        <v>0.5</v>
      </c>
      <c r="D169" s="2">
        <v>741.53</v>
      </c>
      <c r="E169" s="2">
        <v>875</v>
      </c>
      <c r="F169" s="3">
        <v>1006.25</v>
      </c>
      <c r="G169" s="3">
        <v>503.125</v>
      </c>
      <c r="H169" s="3">
        <v>10</v>
      </c>
      <c r="I169" s="14"/>
      <c r="J169" s="14"/>
      <c r="K169" s="23"/>
    </row>
    <row r="170" spans="1:11" ht="15">
      <c r="A170" s="20" t="s">
        <v>39</v>
      </c>
      <c r="B170" s="20" t="s">
        <v>37</v>
      </c>
      <c r="C170" s="1">
        <v>0.5</v>
      </c>
      <c r="D170" s="2">
        <v>741.53</v>
      </c>
      <c r="E170" s="2">
        <v>875</v>
      </c>
      <c r="F170" s="3">
        <v>1006.25</v>
      </c>
      <c r="G170" s="3">
        <v>503.125</v>
      </c>
      <c r="H170" s="3">
        <v>10</v>
      </c>
      <c r="I170" s="14"/>
      <c r="J170" s="14"/>
      <c r="K170" s="23"/>
    </row>
    <row r="171" spans="1:11" ht="15">
      <c r="A171" s="20" t="s">
        <v>39</v>
      </c>
      <c r="B171" s="6" t="s">
        <v>1</v>
      </c>
      <c r="C171" s="39">
        <v>1</v>
      </c>
      <c r="D171" s="2">
        <v>741.53</v>
      </c>
      <c r="E171" s="2">
        <v>875</v>
      </c>
      <c r="F171" s="4">
        <v>980</v>
      </c>
      <c r="G171" s="4">
        <v>980</v>
      </c>
      <c r="H171" s="3">
        <v>20</v>
      </c>
      <c r="I171" s="14"/>
      <c r="J171" s="14"/>
      <c r="K171" s="23"/>
    </row>
    <row r="172" spans="1:11" ht="15">
      <c r="A172" s="20" t="s">
        <v>39</v>
      </c>
      <c r="B172" s="8" t="s">
        <v>54</v>
      </c>
      <c r="C172" s="7">
        <v>0.25</v>
      </c>
      <c r="D172" s="2">
        <v>741.53</v>
      </c>
      <c r="E172" s="2">
        <v>875</v>
      </c>
      <c r="F172" s="4">
        <v>1006.25</v>
      </c>
      <c r="G172" s="3">
        <v>251.5625</v>
      </c>
      <c r="H172" s="3">
        <v>5</v>
      </c>
      <c r="I172" s="14"/>
      <c r="J172" s="14"/>
      <c r="K172" s="23"/>
    </row>
    <row r="173" spans="1:11" ht="15">
      <c r="A173" s="20" t="s">
        <v>39</v>
      </c>
      <c r="B173" s="8" t="s">
        <v>59</v>
      </c>
      <c r="C173" s="9">
        <v>0.25</v>
      </c>
      <c r="D173" s="2">
        <v>741.53</v>
      </c>
      <c r="E173" s="2">
        <v>875</v>
      </c>
      <c r="F173" s="3">
        <v>1006.25</v>
      </c>
      <c r="G173" s="3">
        <v>251.5625</v>
      </c>
      <c r="H173" s="3">
        <v>5</v>
      </c>
      <c r="I173" s="14"/>
      <c r="J173" s="14"/>
      <c r="K173" s="23"/>
    </row>
    <row r="174" spans="1:11" ht="15">
      <c r="A174" s="20" t="s">
        <v>39</v>
      </c>
      <c r="B174" s="8" t="s">
        <v>60</v>
      </c>
      <c r="C174" s="9">
        <v>0.25</v>
      </c>
      <c r="D174" s="2">
        <v>741.53</v>
      </c>
      <c r="E174" s="2">
        <v>875</v>
      </c>
      <c r="F174" s="3">
        <v>1006.25</v>
      </c>
      <c r="G174" s="3">
        <v>251.5625</v>
      </c>
      <c r="H174" s="3">
        <v>5</v>
      </c>
      <c r="I174" s="14"/>
      <c r="J174" s="14"/>
      <c r="K174" s="23"/>
    </row>
    <row r="175" spans="1:11" ht="15">
      <c r="A175" s="20" t="s">
        <v>39</v>
      </c>
      <c r="B175" s="6" t="s">
        <v>4</v>
      </c>
      <c r="C175" s="17">
        <v>2</v>
      </c>
      <c r="D175" s="2">
        <v>936.45</v>
      </c>
      <c r="E175" s="2">
        <v>1105</v>
      </c>
      <c r="F175" s="3">
        <v>1237.6</v>
      </c>
      <c r="G175" s="3">
        <v>2475.2</v>
      </c>
      <c r="H175" s="3">
        <v>40</v>
      </c>
      <c r="I175" s="14"/>
      <c r="J175" s="14"/>
      <c r="K175" s="23"/>
    </row>
    <row r="176" spans="1:11" ht="15">
      <c r="A176" s="20" t="s">
        <v>39</v>
      </c>
      <c r="B176" s="6" t="s">
        <v>4</v>
      </c>
      <c r="C176" s="9">
        <v>0.5</v>
      </c>
      <c r="D176" s="2">
        <v>936.45</v>
      </c>
      <c r="E176" s="2">
        <v>1105</v>
      </c>
      <c r="F176" s="3">
        <v>1270.75</v>
      </c>
      <c r="G176" s="3">
        <v>635.375</v>
      </c>
      <c r="H176" s="3">
        <v>10</v>
      </c>
      <c r="I176" s="14"/>
      <c r="J176" s="14"/>
      <c r="K176" s="23"/>
    </row>
    <row r="177" spans="1:11" ht="15">
      <c r="A177" s="41" t="s">
        <v>39</v>
      </c>
      <c r="B177" s="25" t="s">
        <v>28</v>
      </c>
      <c r="C177" s="18"/>
      <c r="D177" s="18"/>
      <c r="E177" s="18"/>
      <c r="F177" s="18"/>
      <c r="G177" s="42">
        <f>SUM(G169:G176)</f>
        <v>5851.5125</v>
      </c>
      <c r="H177" s="42">
        <f>SUM(H169:H176)</f>
        <v>105</v>
      </c>
      <c r="I177" s="42">
        <f>SUM(G177:H177)</f>
        <v>5956.5125</v>
      </c>
      <c r="J177" s="18"/>
      <c r="K177" s="21">
        <f t="shared" si="0"/>
        <v>-5956.5125</v>
      </c>
    </row>
    <row r="178" spans="1:11" ht="15">
      <c r="A178" s="10" t="s">
        <v>75</v>
      </c>
      <c r="B178" s="8" t="s">
        <v>9</v>
      </c>
      <c r="C178" s="7">
        <v>0.5</v>
      </c>
      <c r="D178" s="2">
        <v>722.77</v>
      </c>
      <c r="E178" s="2">
        <v>852.87</v>
      </c>
      <c r="F178" s="3">
        <v>955.21</v>
      </c>
      <c r="G178" s="3">
        <v>477.605</v>
      </c>
      <c r="H178" s="3">
        <v>10</v>
      </c>
      <c r="I178" s="14"/>
      <c r="J178" s="14"/>
      <c r="K178" s="23"/>
    </row>
    <row r="179" spans="1:11" ht="15">
      <c r="A179" s="20" t="s">
        <v>75</v>
      </c>
      <c r="B179" s="16" t="s">
        <v>90</v>
      </c>
      <c r="C179" s="17">
        <v>0.5</v>
      </c>
      <c r="D179" s="4">
        <v>597.11</v>
      </c>
      <c r="E179" s="4">
        <v>704.59</v>
      </c>
      <c r="F179" s="4">
        <v>789.14</v>
      </c>
      <c r="G179" s="4">
        <v>394.57</v>
      </c>
      <c r="H179" s="3">
        <v>10</v>
      </c>
      <c r="I179" s="14"/>
      <c r="J179" s="14"/>
      <c r="K179" s="23"/>
    </row>
    <row r="180" spans="1:11" ht="15">
      <c r="A180" s="41" t="s">
        <v>75</v>
      </c>
      <c r="B180" s="25" t="s">
        <v>28</v>
      </c>
      <c r="C180" s="18"/>
      <c r="D180" s="18"/>
      <c r="E180" s="18"/>
      <c r="F180" s="18"/>
      <c r="G180" s="42">
        <f>SUM(G178:G179)</f>
        <v>872.175</v>
      </c>
      <c r="H180" s="42">
        <f>SUM(H178:H179)</f>
        <v>20</v>
      </c>
      <c r="I180" s="42">
        <f>SUM(G180:H180)</f>
        <v>892.175</v>
      </c>
      <c r="J180" s="18"/>
      <c r="K180" s="21">
        <f t="shared" si="0"/>
        <v>-892.175</v>
      </c>
    </row>
    <row r="181" spans="1:11" ht="15">
      <c r="A181" s="15" t="s">
        <v>94</v>
      </c>
      <c r="B181" s="16" t="s">
        <v>93</v>
      </c>
      <c r="C181" s="17">
        <v>0.5</v>
      </c>
      <c r="D181" s="4">
        <v>798.66</v>
      </c>
      <c r="E181" s="4">
        <v>942.42</v>
      </c>
      <c r="F181" s="4">
        <v>1055.51</v>
      </c>
      <c r="G181" s="4">
        <f>F181*C181</f>
        <v>527.755</v>
      </c>
      <c r="H181" s="3">
        <v>10</v>
      </c>
      <c r="I181" s="14"/>
      <c r="J181" s="14"/>
      <c r="K181" s="23"/>
    </row>
    <row r="182" spans="1:11" ht="15">
      <c r="A182" s="24" t="s">
        <v>94</v>
      </c>
      <c r="B182" s="25" t="s">
        <v>28</v>
      </c>
      <c r="C182" s="18"/>
      <c r="D182" s="18"/>
      <c r="E182" s="18"/>
      <c r="F182" s="18"/>
      <c r="G182" s="42">
        <f>SUM(G181)</f>
        <v>527.755</v>
      </c>
      <c r="H182" s="42">
        <f>SUM(H181)</f>
        <v>10</v>
      </c>
      <c r="I182" s="42">
        <f>SUM(G182:H182)</f>
        <v>537.755</v>
      </c>
      <c r="J182" s="18"/>
      <c r="K182" s="21">
        <f t="shared" si="0"/>
        <v>-537.755</v>
      </c>
    </row>
    <row r="183" spans="1:11" ht="15">
      <c r="A183" s="40" t="s">
        <v>79</v>
      </c>
      <c r="B183" s="6" t="s">
        <v>80</v>
      </c>
      <c r="C183" s="7">
        <v>0.5</v>
      </c>
      <c r="D183" s="2">
        <v>1083.67</v>
      </c>
      <c r="E183" s="2">
        <v>1278.73</v>
      </c>
      <c r="F183" s="3">
        <v>1432.18</v>
      </c>
      <c r="G183" s="3">
        <f>F183*C183</f>
        <v>716.09</v>
      </c>
      <c r="H183" s="3">
        <v>10</v>
      </c>
      <c r="I183" s="14"/>
      <c r="J183" s="14"/>
      <c r="K183" s="23"/>
    </row>
    <row r="184" spans="1:11" ht="15">
      <c r="A184" s="43" t="s">
        <v>79</v>
      </c>
      <c r="B184" s="25" t="s">
        <v>28</v>
      </c>
      <c r="C184" s="18"/>
      <c r="D184" s="18"/>
      <c r="E184" s="18"/>
      <c r="F184" s="18"/>
      <c r="G184" s="42">
        <f>SUM(G183)</f>
        <v>716.09</v>
      </c>
      <c r="H184" s="42">
        <f>SUM(H183)</f>
        <v>10</v>
      </c>
      <c r="I184" s="42">
        <f>SUM(G184:H184)</f>
        <v>726.09</v>
      </c>
      <c r="J184" s="18"/>
      <c r="K184" s="21">
        <f t="shared" si="0"/>
        <v>-726.09</v>
      </c>
    </row>
    <row r="185" ht="12.75">
      <c r="K185" s="38">
        <f t="shared" si="0"/>
        <v>0</v>
      </c>
    </row>
    <row r="186" ht="12.75">
      <c r="K186" s="23">
        <f t="shared" si="0"/>
        <v>0</v>
      </c>
    </row>
    <row r="187" ht="12.75">
      <c r="K187" s="23">
        <f t="shared" si="0"/>
        <v>0</v>
      </c>
    </row>
    <row r="188" ht="12.75">
      <c r="K188" s="23">
        <f t="shared" si="0"/>
        <v>0</v>
      </c>
    </row>
    <row r="189" ht="12.75">
      <c r="K189" s="23">
        <f t="shared" si="0"/>
        <v>0</v>
      </c>
    </row>
    <row r="190" ht="12.75">
      <c r="K190" s="23">
        <f t="shared" si="0"/>
        <v>0</v>
      </c>
    </row>
    <row r="191" ht="12.75">
      <c r="K191" s="23">
        <f t="shared" si="0"/>
        <v>0</v>
      </c>
    </row>
    <row r="192" ht="12.75">
      <c r="K192" s="23">
        <f t="shared" si="0"/>
        <v>0</v>
      </c>
    </row>
    <row r="193" ht="12.75">
      <c r="K193" s="23">
        <f t="shared" si="0"/>
        <v>0</v>
      </c>
    </row>
    <row r="194" ht="12.75">
      <c r="K194" s="23">
        <f t="shared" si="0"/>
        <v>0</v>
      </c>
    </row>
    <row r="195" ht="12.75">
      <c r="K195" s="23">
        <f t="shared" si="0"/>
        <v>0</v>
      </c>
    </row>
    <row r="196" ht="12.75">
      <c r="K196" s="23">
        <f t="shared" si="0"/>
        <v>0</v>
      </c>
    </row>
    <row r="197" ht="12.75">
      <c r="K197" s="23">
        <f t="shared" si="0"/>
        <v>0</v>
      </c>
    </row>
    <row r="198" ht="12.75">
      <c r="K198" s="23">
        <f t="shared" si="0"/>
        <v>0</v>
      </c>
    </row>
    <row r="199" ht="12.75">
      <c r="K199" s="23">
        <f aca="true" t="shared" si="1" ref="K199:K262">J199-I199</f>
        <v>0</v>
      </c>
    </row>
    <row r="200" ht="12.75">
      <c r="K200" s="23">
        <f t="shared" si="1"/>
        <v>0</v>
      </c>
    </row>
    <row r="201" ht="12.75">
      <c r="K201" s="23">
        <f t="shared" si="1"/>
        <v>0</v>
      </c>
    </row>
    <row r="202" ht="12.75">
      <c r="K202" s="23">
        <f t="shared" si="1"/>
        <v>0</v>
      </c>
    </row>
    <row r="203" ht="12.75">
      <c r="K203" s="23">
        <f t="shared" si="1"/>
        <v>0</v>
      </c>
    </row>
    <row r="204" ht="12.75">
      <c r="K204" s="23">
        <f t="shared" si="1"/>
        <v>0</v>
      </c>
    </row>
    <row r="205" ht="12.75">
      <c r="K205" s="23">
        <f t="shared" si="1"/>
        <v>0</v>
      </c>
    </row>
    <row r="206" ht="12.75">
      <c r="K206" s="23">
        <f t="shared" si="1"/>
        <v>0</v>
      </c>
    </row>
    <row r="207" ht="12.75">
      <c r="K207" s="23">
        <f t="shared" si="1"/>
        <v>0</v>
      </c>
    </row>
    <row r="208" ht="12.75">
      <c r="K208" s="23">
        <f t="shared" si="1"/>
        <v>0</v>
      </c>
    </row>
    <row r="209" ht="12.75">
      <c r="K209" s="23">
        <f t="shared" si="1"/>
        <v>0</v>
      </c>
    </row>
    <row r="210" ht="12.75">
      <c r="K210" s="23">
        <f t="shared" si="1"/>
        <v>0</v>
      </c>
    </row>
    <row r="211" ht="12.75">
      <c r="K211" s="23">
        <f t="shared" si="1"/>
        <v>0</v>
      </c>
    </row>
    <row r="212" ht="12.75">
      <c r="K212" s="23">
        <f t="shared" si="1"/>
        <v>0</v>
      </c>
    </row>
    <row r="213" ht="12.75">
      <c r="K213" s="23">
        <f t="shared" si="1"/>
        <v>0</v>
      </c>
    </row>
    <row r="214" ht="12.75">
      <c r="K214" s="23">
        <f t="shared" si="1"/>
        <v>0</v>
      </c>
    </row>
    <row r="215" ht="12.75">
      <c r="K215" s="23">
        <f t="shared" si="1"/>
        <v>0</v>
      </c>
    </row>
    <row r="216" ht="12.75">
      <c r="K216" s="23">
        <f t="shared" si="1"/>
        <v>0</v>
      </c>
    </row>
    <row r="217" ht="12.75">
      <c r="K217" s="23">
        <f t="shared" si="1"/>
        <v>0</v>
      </c>
    </row>
    <row r="218" ht="12.75">
      <c r="K218" s="23">
        <f t="shared" si="1"/>
        <v>0</v>
      </c>
    </row>
    <row r="219" ht="12.75">
      <c r="K219" s="23">
        <f t="shared" si="1"/>
        <v>0</v>
      </c>
    </row>
    <row r="220" ht="12.75">
      <c r="K220" s="23">
        <f t="shared" si="1"/>
        <v>0</v>
      </c>
    </row>
    <row r="221" ht="12.75">
      <c r="K221" s="23">
        <f t="shared" si="1"/>
        <v>0</v>
      </c>
    </row>
    <row r="222" ht="12.75">
      <c r="K222" s="23">
        <f t="shared" si="1"/>
        <v>0</v>
      </c>
    </row>
    <row r="223" ht="12.75">
      <c r="K223" s="23">
        <f t="shared" si="1"/>
        <v>0</v>
      </c>
    </row>
    <row r="224" ht="12.75">
      <c r="K224" s="23">
        <f t="shared" si="1"/>
        <v>0</v>
      </c>
    </row>
    <row r="225" ht="12.75">
      <c r="K225" s="23">
        <f t="shared" si="1"/>
        <v>0</v>
      </c>
    </row>
    <row r="226" ht="12.75">
      <c r="K226" s="23">
        <f t="shared" si="1"/>
        <v>0</v>
      </c>
    </row>
    <row r="227" ht="12.75">
      <c r="K227" s="23">
        <f t="shared" si="1"/>
        <v>0</v>
      </c>
    </row>
    <row r="228" ht="12.75">
      <c r="K228" s="23">
        <f t="shared" si="1"/>
        <v>0</v>
      </c>
    </row>
    <row r="229" ht="12.75">
      <c r="K229" s="23">
        <f t="shared" si="1"/>
        <v>0</v>
      </c>
    </row>
    <row r="230" ht="12.75">
      <c r="K230" s="23">
        <f t="shared" si="1"/>
        <v>0</v>
      </c>
    </row>
    <row r="231" ht="12.75">
      <c r="K231" s="23">
        <f t="shared" si="1"/>
        <v>0</v>
      </c>
    </row>
    <row r="232" ht="12.75">
      <c r="K232" s="23">
        <f t="shared" si="1"/>
        <v>0</v>
      </c>
    </row>
    <row r="233" ht="12.75">
      <c r="K233" s="23">
        <f t="shared" si="1"/>
        <v>0</v>
      </c>
    </row>
    <row r="234" ht="12.75">
      <c r="K234" s="23">
        <f t="shared" si="1"/>
        <v>0</v>
      </c>
    </row>
    <row r="235" ht="12.75">
      <c r="K235" s="23">
        <f t="shared" si="1"/>
        <v>0</v>
      </c>
    </row>
    <row r="236" ht="12.75">
      <c r="K236" s="23">
        <f t="shared" si="1"/>
        <v>0</v>
      </c>
    </row>
    <row r="237" ht="12.75">
      <c r="K237" s="23">
        <f t="shared" si="1"/>
        <v>0</v>
      </c>
    </row>
    <row r="238" ht="12.75">
      <c r="K238" s="23">
        <f t="shared" si="1"/>
        <v>0</v>
      </c>
    </row>
    <row r="239" ht="12.75">
      <c r="K239" s="23">
        <f t="shared" si="1"/>
        <v>0</v>
      </c>
    </row>
    <row r="240" ht="12.75">
      <c r="K240" s="23">
        <f t="shared" si="1"/>
        <v>0</v>
      </c>
    </row>
    <row r="241" ht="12.75">
      <c r="K241" s="23">
        <f t="shared" si="1"/>
        <v>0</v>
      </c>
    </row>
    <row r="242" ht="12.75">
      <c r="K242" s="23">
        <f t="shared" si="1"/>
        <v>0</v>
      </c>
    </row>
    <row r="243" ht="12.75">
      <c r="K243" s="23">
        <f t="shared" si="1"/>
        <v>0</v>
      </c>
    </row>
    <row r="244" ht="12.75">
      <c r="K244" s="23">
        <f t="shared" si="1"/>
        <v>0</v>
      </c>
    </row>
    <row r="245" ht="12.75">
      <c r="K245" s="23">
        <f t="shared" si="1"/>
        <v>0</v>
      </c>
    </row>
    <row r="246" ht="12.75">
      <c r="K246" s="23">
        <f t="shared" si="1"/>
        <v>0</v>
      </c>
    </row>
    <row r="247" ht="12.75">
      <c r="K247" s="23">
        <f t="shared" si="1"/>
        <v>0</v>
      </c>
    </row>
    <row r="248" ht="12.75">
      <c r="K248" s="23">
        <f t="shared" si="1"/>
        <v>0</v>
      </c>
    </row>
    <row r="249" ht="12.75">
      <c r="K249" s="23">
        <f t="shared" si="1"/>
        <v>0</v>
      </c>
    </row>
    <row r="250" ht="12.75">
      <c r="K250" s="23">
        <f t="shared" si="1"/>
        <v>0</v>
      </c>
    </row>
    <row r="251" ht="12.75">
      <c r="K251" s="23">
        <f t="shared" si="1"/>
        <v>0</v>
      </c>
    </row>
    <row r="252" ht="12.75">
      <c r="K252" s="23">
        <f t="shared" si="1"/>
        <v>0</v>
      </c>
    </row>
    <row r="253" ht="12.75">
      <c r="K253" s="23">
        <f t="shared" si="1"/>
        <v>0</v>
      </c>
    </row>
    <row r="254" ht="12.75">
      <c r="K254" s="23">
        <f t="shared" si="1"/>
        <v>0</v>
      </c>
    </row>
    <row r="255" ht="12.75">
      <c r="K255" s="23">
        <f t="shared" si="1"/>
        <v>0</v>
      </c>
    </row>
    <row r="256" ht="12.75">
      <c r="K256" s="23">
        <f t="shared" si="1"/>
        <v>0</v>
      </c>
    </row>
    <row r="257" ht="12.75">
      <c r="K257" s="23">
        <f t="shared" si="1"/>
        <v>0</v>
      </c>
    </row>
    <row r="258" ht="12.75">
      <c r="K258" s="23">
        <f t="shared" si="1"/>
        <v>0</v>
      </c>
    </row>
    <row r="259" ht="12.75">
      <c r="K259" s="23">
        <f t="shared" si="1"/>
        <v>0</v>
      </c>
    </row>
    <row r="260" ht="12.75">
      <c r="K260" s="23">
        <f t="shared" si="1"/>
        <v>0</v>
      </c>
    </row>
    <row r="261" ht="12.75">
      <c r="K261" s="23">
        <f t="shared" si="1"/>
        <v>0</v>
      </c>
    </row>
    <row r="262" ht="12.75">
      <c r="K262" s="23">
        <f t="shared" si="1"/>
        <v>0</v>
      </c>
    </row>
    <row r="263" ht="12.75">
      <c r="K263" s="23">
        <f aca="true" t="shared" si="2" ref="K263:K326">J263-I263</f>
        <v>0</v>
      </c>
    </row>
    <row r="264" ht="12.75">
      <c r="K264" s="23">
        <f t="shared" si="2"/>
        <v>0</v>
      </c>
    </row>
    <row r="265" ht="12.75">
      <c r="K265" s="23">
        <f t="shared" si="2"/>
        <v>0</v>
      </c>
    </row>
    <row r="266" ht="12.75">
      <c r="K266" s="23">
        <f t="shared" si="2"/>
        <v>0</v>
      </c>
    </row>
    <row r="267" ht="12.75">
      <c r="K267" s="23">
        <f t="shared" si="2"/>
        <v>0</v>
      </c>
    </row>
    <row r="268" ht="12.75">
      <c r="K268" s="23">
        <f t="shared" si="2"/>
        <v>0</v>
      </c>
    </row>
    <row r="269" ht="12.75">
      <c r="K269" s="23">
        <f t="shared" si="2"/>
        <v>0</v>
      </c>
    </row>
    <row r="270" ht="12.75">
      <c r="K270" s="23">
        <f t="shared" si="2"/>
        <v>0</v>
      </c>
    </row>
    <row r="271" ht="12.75">
      <c r="K271" s="23">
        <f t="shared" si="2"/>
        <v>0</v>
      </c>
    </row>
    <row r="272" ht="12.75">
      <c r="K272" s="23">
        <f t="shared" si="2"/>
        <v>0</v>
      </c>
    </row>
    <row r="273" ht="12.75">
      <c r="K273" s="23">
        <f t="shared" si="2"/>
        <v>0</v>
      </c>
    </row>
    <row r="274" ht="12.75">
      <c r="K274" s="23">
        <f t="shared" si="2"/>
        <v>0</v>
      </c>
    </row>
    <row r="275" ht="12.75">
      <c r="K275" s="23">
        <f t="shared" si="2"/>
        <v>0</v>
      </c>
    </row>
    <row r="276" ht="12.75">
      <c r="K276" s="23">
        <f t="shared" si="2"/>
        <v>0</v>
      </c>
    </row>
    <row r="277" ht="12.75">
      <c r="K277" s="23">
        <f t="shared" si="2"/>
        <v>0</v>
      </c>
    </row>
    <row r="278" ht="12.75">
      <c r="K278" s="23">
        <f t="shared" si="2"/>
        <v>0</v>
      </c>
    </row>
    <row r="279" ht="12.75">
      <c r="K279" s="23">
        <f t="shared" si="2"/>
        <v>0</v>
      </c>
    </row>
    <row r="280" ht="12.75">
      <c r="K280" s="23">
        <f t="shared" si="2"/>
        <v>0</v>
      </c>
    </row>
    <row r="281" ht="12.75">
      <c r="K281" s="23">
        <f t="shared" si="2"/>
        <v>0</v>
      </c>
    </row>
    <row r="282" ht="12.75">
      <c r="K282" s="23">
        <f t="shared" si="2"/>
        <v>0</v>
      </c>
    </row>
    <row r="283" ht="12.75">
      <c r="K283" s="23">
        <f t="shared" si="2"/>
        <v>0</v>
      </c>
    </row>
    <row r="284" ht="12.75">
      <c r="K284" s="23">
        <f t="shared" si="2"/>
        <v>0</v>
      </c>
    </row>
    <row r="285" ht="12.75">
      <c r="K285" s="23">
        <f t="shared" si="2"/>
        <v>0</v>
      </c>
    </row>
    <row r="286" ht="12.75">
      <c r="K286" s="23">
        <f t="shared" si="2"/>
        <v>0</v>
      </c>
    </row>
    <row r="287" ht="12.75">
      <c r="K287" s="23">
        <f t="shared" si="2"/>
        <v>0</v>
      </c>
    </row>
    <row r="288" ht="12.75">
      <c r="K288" s="23">
        <f t="shared" si="2"/>
        <v>0</v>
      </c>
    </row>
    <row r="289" ht="12.75">
      <c r="K289" s="23">
        <f t="shared" si="2"/>
        <v>0</v>
      </c>
    </row>
    <row r="290" ht="12.75">
      <c r="K290" s="23">
        <f t="shared" si="2"/>
        <v>0</v>
      </c>
    </row>
    <row r="291" ht="12.75">
      <c r="K291" s="23">
        <f t="shared" si="2"/>
        <v>0</v>
      </c>
    </row>
    <row r="292" ht="12.75">
      <c r="K292" s="23">
        <f t="shared" si="2"/>
        <v>0</v>
      </c>
    </row>
    <row r="293" ht="12.75">
      <c r="K293" s="23">
        <f t="shared" si="2"/>
        <v>0</v>
      </c>
    </row>
    <row r="294" ht="12.75">
      <c r="K294" s="23">
        <f t="shared" si="2"/>
        <v>0</v>
      </c>
    </row>
    <row r="295" ht="12.75">
      <c r="K295" s="23">
        <f t="shared" si="2"/>
        <v>0</v>
      </c>
    </row>
    <row r="296" ht="12.75">
      <c r="K296" s="23">
        <f t="shared" si="2"/>
        <v>0</v>
      </c>
    </row>
    <row r="297" ht="12.75">
      <c r="K297" s="23">
        <f t="shared" si="2"/>
        <v>0</v>
      </c>
    </row>
    <row r="298" ht="12.75">
      <c r="K298" s="23">
        <f t="shared" si="2"/>
        <v>0</v>
      </c>
    </row>
    <row r="299" ht="12.75">
      <c r="K299" s="23">
        <f t="shared" si="2"/>
        <v>0</v>
      </c>
    </row>
    <row r="300" ht="12.75">
      <c r="K300" s="23">
        <f t="shared" si="2"/>
        <v>0</v>
      </c>
    </row>
    <row r="301" ht="12.75">
      <c r="K301" s="23">
        <f t="shared" si="2"/>
        <v>0</v>
      </c>
    </row>
    <row r="302" ht="12.75">
      <c r="K302" s="23">
        <f t="shared" si="2"/>
        <v>0</v>
      </c>
    </row>
    <row r="303" ht="12.75">
      <c r="K303" s="23">
        <f t="shared" si="2"/>
        <v>0</v>
      </c>
    </row>
    <row r="304" ht="12.75">
      <c r="K304" s="23">
        <f t="shared" si="2"/>
        <v>0</v>
      </c>
    </row>
    <row r="305" ht="12.75">
      <c r="K305" s="23">
        <f t="shared" si="2"/>
        <v>0</v>
      </c>
    </row>
    <row r="306" ht="12.75">
      <c r="K306" s="23">
        <f t="shared" si="2"/>
        <v>0</v>
      </c>
    </row>
    <row r="307" ht="12.75">
      <c r="K307" s="23">
        <f t="shared" si="2"/>
        <v>0</v>
      </c>
    </row>
    <row r="308" ht="12.75">
      <c r="K308" s="23">
        <f t="shared" si="2"/>
        <v>0</v>
      </c>
    </row>
    <row r="309" ht="12.75">
      <c r="K309" s="23">
        <f t="shared" si="2"/>
        <v>0</v>
      </c>
    </row>
    <row r="310" ht="12.75">
      <c r="K310" s="23">
        <f t="shared" si="2"/>
        <v>0</v>
      </c>
    </row>
    <row r="311" ht="12.75">
      <c r="K311" s="23">
        <f t="shared" si="2"/>
        <v>0</v>
      </c>
    </row>
    <row r="312" ht="12.75">
      <c r="K312" s="23">
        <f t="shared" si="2"/>
        <v>0</v>
      </c>
    </row>
    <row r="313" ht="12.75">
      <c r="K313" s="23">
        <f t="shared" si="2"/>
        <v>0</v>
      </c>
    </row>
    <row r="314" ht="12.75">
      <c r="K314" s="23">
        <f t="shared" si="2"/>
        <v>0</v>
      </c>
    </row>
    <row r="315" ht="12.75">
      <c r="K315" s="23">
        <f t="shared" si="2"/>
        <v>0</v>
      </c>
    </row>
    <row r="316" ht="12.75">
      <c r="K316" s="23">
        <f t="shared" si="2"/>
        <v>0</v>
      </c>
    </row>
    <row r="317" ht="12.75">
      <c r="K317" s="23">
        <f t="shared" si="2"/>
        <v>0</v>
      </c>
    </row>
    <row r="318" ht="12.75">
      <c r="K318" s="23">
        <f t="shared" si="2"/>
        <v>0</v>
      </c>
    </row>
    <row r="319" ht="12.75">
      <c r="K319" s="23">
        <f t="shared" si="2"/>
        <v>0</v>
      </c>
    </row>
    <row r="320" ht="12.75">
      <c r="K320" s="23">
        <f t="shared" si="2"/>
        <v>0</v>
      </c>
    </row>
    <row r="321" ht="12.75">
      <c r="K321" s="23">
        <f t="shared" si="2"/>
        <v>0</v>
      </c>
    </row>
    <row r="322" ht="12.75">
      <c r="K322" s="23">
        <f t="shared" si="2"/>
        <v>0</v>
      </c>
    </row>
    <row r="323" ht="12.75">
      <c r="K323" s="23">
        <f t="shared" si="2"/>
        <v>0</v>
      </c>
    </row>
    <row r="324" ht="12.75">
      <c r="K324" s="23">
        <f t="shared" si="2"/>
        <v>0</v>
      </c>
    </row>
    <row r="325" ht="12.75">
      <c r="K325" s="23">
        <f t="shared" si="2"/>
        <v>0</v>
      </c>
    </row>
    <row r="326" ht="12.75">
      <c r="K326" s="23">
        <f t="shared" si="2"/>
        <v>0</v>
      </c>
    </row>
    <row r="327" ht="12.75">
      <c r="K327" s="23">
        <f aca="true" t="shared" si="3" ref="K327:K390">J327-I327</f>
        <v>0</v>
      </c>
    </row>
    <row r="328" ht="12.75">
      <c r="K328" s="23">
        <f t="shared" si="3"/>
        <v>0</v>
      </c>
    </row>
    <row r="329" ht="12.75">
      <c r="K329" s="23">
        <f t="shared" si="3"/>
        <v>0</v>
      </c>
    </row>
    <row r="330" ht="12.75">
      <c r="K330" s="23">
        <f t="shared" si="3"/>
        <v>0</v>
      </c>
    </row>
    <row r="331" ht="12.75">
      <c r="K331" s="23">
        <f t="shared" si="3"/>
        <v>0</v>
      </c>
    </row>
    <row r="332" ht="12.75">
      <c r="K332" s="23">
        <f t="shared" si="3"/>
        <v>0</v>
      </c>
    </row>
    <row r="333" ht="12.75">
      <c r="K333" s="23">
        <f t="shared" si="3"/>
        <v>0</v>
      </c>
    </row>
    <row r="334" ht="12.75">
      <c r="K334" s="23">
        <f t="shared" si="3"/>
        <v>0</v>
      </c>
    </row>
    <row r="335" ht="12.75">
      <c r="K335" s="23">
        <f t="shared" si="3"/>
        <v>0</v>
      </c>
    </row>
    <row r="336" ht="12.75">
      <c r="K336" s="23">
        <f t="shared" si="3"/>
        <v>0</v>
      </c>
    </row>
    <row r="337" ht="12.75">
      <c r="K337" s="23">
        <f t="shared" si="3"/>
        <v>0</v>
      </c>
    </row>
    <row r="338" ht="12.75">
      <c r="K338" s="23">
        <f t="shared" si="3"/>
        <v>0</v>
      </c>
    </row>
    <row r="339" ht="12.75">
      <c r="K339" s="23">
        <f t="shared" si="3"/>
        <v>0</v>
      </c>
    </row>
    <row r="340" ht="12.75">
      <c r="K340" s="23">
        <f t="shared" si="3"/>
        <v>0</v>
      </c>
    </row>
    <row r="341" ht="12.75">
      <c r="K341" s="23">
        <f t="shared" si="3"/>
        <v>0</v>
      </c>
    </row>
    <row r="342" ht="12.75">
      <c r="K342" s="23">
        <f t="shared" si="3"/>
        <v>0</v>
      </c>
    </row>
    <row r="343" ht="12.75">
      <c r="K343" s="23">
        <f t="shared" si="3"/>
        <v>0</v>
      </c>
    </row>
    <row r="344" ht="12.75">
      <c r="K344" s="23">
        <f t="shared" si="3"/>
        <v>0</v>
      </c>
    </row>
    <row r="345" ht="12.75">
      <c r="K345" s="23">
        <f t="shared" si="3"/>
        <v>0</v>
      </c>
    </row>
    <row r="346" ht="12.75">
      <c r="K346" s="23">
        <f t="shared" si="3"/>
        <v>0</v>
      </c>
    </row>
    <row r="347" ht="12.75">
      <c r="K347" s="23">
        <f t="shared" si="3"/>
        <v>0</v>
      </c>
    </row>
    <row r="348" ht="12.75">
      <c r="K348" s="23">
        <f t="shared" si="3"/>
        <v>0</v>
      </c>
    </row>
    <row r="349" ht="12.75">
      <c r="K349" s="23">
        <f t="shared" si="3"/>
        <v>0</v>
      </c>
    </row>
    <row r="350" ht="12.75">
      <c r="K350" s="23">
        <f t="shared" si="3"/>
        <v>0</v>
      </c>
    </row>
    <row r="351" ht="12.75">
      <c r="K351" s="23">
        <f t="shared" si="3"/>
        <v>0</v>
      </c>
    </row>
    <row r="352" ht="12.75">
      <c r="K352" s="23">
        <f t="shared" si="3"/>
        <v>0</v>
      </c>
    </row>
    <row r="353" ht="12.75">
      <c r="K353" s="23">
        <f t="shared" si="3"/>
        <v>0</v>
      </c>
    </row>
    <row r="354" ht="12.75">
      <c r="K354" s="23">
        <f t="shared" si="3"/>
        <v>0</v>
      </c>
    </row>
    <row r="355" ht="12.75">
      <c r="K355" s="23">
        <f t="shared" si="3"/>
        <v>0</v>
      </c>
    </row>
    <row r="356" ht="12.75">
      <c r="K356" s="23">
        <f t="shared" si="3"/>
        <v>0</v>
      </c>
    </row>
    <row r="357" ht="12.75">
      <c r="K357" s="23">
        <f t="shared" si="3"/>
        <v>0</v>
      </c>
    </row>
    <row r="358" ht="12.75">
      <c r="K358" s="23">
        <f t="shared" si="3"/>
        <v>0</v>
      </c>
    </row>
    <row r="359" ht="12.75">
      <c r="K359" s="23">
        <f t="shared" si="3"/>
        <v>0</v>
      </c>
    </row>
    <row r="360" ht="12.75">
      <c r="K360" s="23">
        <f t="shared" si="3"/>
        <v>0</v>
      </c>
    </row>
    <row r="361" ht="12.75">
      <c r="K361" s="23">
        <f t="shared" si="3"/>
        <v>0</v>
      </c>
    </row>
    <row r="362" ht="12.75">
      <c r="K362" s="23">
        <f t="shared" si="3"/>
        <v>0</v>
      </c>
    </row>
    <row r="363" ht="12.75">
      <c r="K363" s="23">
        <f t="shared" si="3"/>
        <v>0</v>
      </c>
    </row>
    <row r="364" ht="12.75">
      <c r="K364" s="23">
        <f t="shared" si="3"/>
        <v>0</v>
      </c>
    </row>
    <row r="365" ht="12.75">
      <c r="K365" s="23">
        <f t="shared" si="3"/>
        <v>0</v>
      </c>
    </row>
    <row r="366" ht="12.75">
      <c r="K366" s="23">
        <f t="shared" si="3"/>
        <v>0</v>
      </c>
    </row>
    <row r="367" ht="12.75">
      <c r="K367" s="23">
        <f t="shared" si="3"/>
        <v>0</v>
      </c>
    </row>
    <row r="368" ht="12.75">
      <c r="K368" s="23">
        <f t="shared" si="3"/>
        <v>0</v>
      </c>
    </row>
    <row r="369" ht="12.75">
      <c r="K369" s="23">
        <f t="shared" si="3"/>
        <v>0</v>
      </c>
    </row>
    <row r="370" ht="12.75">
      <c r="K370" s="23">
        <f t="shared" si="3"/>
        <v>0</v>
      </c>
    </row>
    <row r="371" ht="12.75">
      <c r="K371" s="23">
        <f t="shared" si="3"/>
        <v>0</v>
      </c>
    </row>
    <row r="372" ht="12.75">
      <c r="K372" s="23">
        <f t="shared" si="3"/>
        <v>0</v>
      </c>
    </row>
    <row r="373" ht="12.75">
      <c r="K373" s="23">
        <f t="shared" si="3"/>
        <v>0</v>
      </c>
    </row>
    <row r="374" ht="12.75">
      <c r="K374" s="23">
        <f t="shared" si="3"/>
        <v>0</v>
      </c>
    </row>
    <row r="375" ht="12.75">
      <c r="K375" s="23">
        <f t="shared" si="3"/>
        <v>0</v>
      </c>
    </row>
    <row r="376" ht="12.75">
      <c r="K376" s="23">
        <f t="shared" si="3"/>
        <v>0</v>
      </c>
    </row>
    <row r="377" ht="12.75">
      <c r="K377" s="23">
        <f t="shared" si="3"/>
        <v>0</v>
      </c>
    </row>
    <row r="378" ht="12.75">
      <c r="K378" s="23">
        <f t="shared" si="3"/>
        <v>0</v>
      </c>
    </row>
    <row r="379" ht="12.75">
      <c r="K379" s="23">
        <f t="shared" si="3"/>
        <v>0</v>
      </c>
    </row>
    <row r="380" ht="12.75">
      <c r="K380" s="23">
        <f t="shared" si="3"/>
        <v>0</v>
      </c>
    </row>
    <row r="381" ht="12.75">
      <c r="K381" s="23">
        <f t="shared" si="3"/>
        <v>0</v>
      </c>
    </row>
    <row r="382" ht="12.75">
      <c r="K382" s="23">
        <f t="shared" si="3"/>
        <v>0</v>
      </c>
    </row>
    <row r="383" ht="12.75">
      <c r="K383" s="23">
        <f t="shared" si="3"/>
        <v>0</v>
      </c>
    </row>
    <row r="384" ht="12.75">
      <c r="K384" s="23">
        <f t="shared" si="3"/>
        <v>0</v>
      </c>
    </row>
    <row r="385" ht="12.75">
      <c r="K385" s="23">
        <f t="shared" si="3"/>
        <v>0</v>
      </c>
    </row>
    <row r="386" ht="12.75">
      <c r="K386" s="23">
        <f t="shared" si="3"/>
        <v>0</v>
      </c>
    </row>
    <row r="387" ht="12.75">
      <c r="K387" s="23">
        <f t="shared" si="3"/>
        <v>0</v>
      </c>
    </row>
    <row r="388" ht="12.75">
      <c r="K388" s="23">
        <f t="shared" si="3"/>
        <v>0</v>
      </c>
    </row>
    <row r="389" ht="12.75">
      <c r="K389" s="23">
        <f t="shared" si="3"/>
        <v>0</v>
      </c>
    </row>
    <row r="390" ht="12.75">
      <c r="K390" s="23">
        <f t="shared" si="3"/>
        <v>0</v>
      </c>
    </row>
    <row r="391" ht="12.75">
      <c r="K391" s="23">
        <f aca="true" t="shared" si="4" ref="K391:K412">J391-I391</f>
        <v>0</v>
      </c>
    </row>
    <row r="392" ht="12.75">
      <c r="K392" s="23">
        <f t="shared" si="4"/>
        <v>0</v>
      </c>
    </row>
    <row r="393" ht="12.75">
      <c r="K393" s="23">
        <f t="shared" si="4"/>
        <v>0</v>
      </c>
    </row>
    <row r="394" ht="12.75">
      <c r="K394" s="23">
        <f t="shared" si="4"/>
        <v>0</v>
      </c>
    </row>
    <row r="395" ht="12.75">
      <c r="K395" s="23">
        <f t="shared" si="4"/>
        <v>0</v>
      </c>
    </row>
    <row r="396" ht="12.75">
      <c r="K396" s="23">
        <f t="shared" si="4"/>
        <v>0</v>
      </c>
    </row>
    <row r="397" ht="12.75">
      <c r="K397" s="23">
        <f t="shared" si="4"/>
        <v>0</v>
      </c>
    </row>
    <row r="398" ht="12.75">
      <c r="K398" s="23">
        <f t="shared" si="4"/>
        <v>0</v>
      </c>
    </row>
    <row r="399" ht="12.75">
      <c r="K399" s="23">
        <f t="shared" si="4"/>
        <v>0</v>
      </c>
    </row>
    <row r="400" ht="12.75">
      <c r="K400" s="23">
        <f t="shared" si="4"/>
        <v>0</v>
      </c>
    </row>
    <row r="401" ht="12.75">
      <c r="K401" s="23">
        <f t="shared" si="4"/>
        <v>0</v>
      </c>
    </row>
    <row r="402" ht="12.75">
      <c r="K402" s="23">
        <f t="shared" si="4"/>
        <v>0</v>
      </c>
    </row>
    <row r="403" ht="12.75">
      <c r="K403" s="23">
        <f t="shared" si="4"/>
        <v>0</v>
      </c>
    </row>
    <row r="404" ht="12.75">
      <c r="K404" s="23">
        <f t="shared" si="4"/>
        <v>0</v>
      </c>
    </row>
    <row r="405" ht="12.75">
      <c r="K405" s="23">
        <f t="shared" si="4"/>
        <v>0</v>
      </c>
    </row>
    <row r="406" ht="12.75">
      <c r="K406" s="23">
        <f t="shared" si="4"/>
        <v>0</v>
      </c>
    </row>
    <row r="407" ht="12.75">
      <c r="K407" s="23">
        <f t="shared" si="4"/>
        <v>0</v>
      </c>
    </row>
    <row r="408" ht="12.75">
      <c r="K408" s="23">
        <f t="shared" si="4"/>
        <v>0</v>
      </c>
    </row>
    <row r="409" ht="12.75">
      <c r="K409" s="23">
        <f t="shared" si="4"/>
        <v>0</v>
      </c>
    </row>
    <row r="410" ht="12.75">
      <c r="K410" s="23">
        <f t="shared" si="4"/>
        <v>0</v>
      </c>
    </row>
    <row r="411" ht="12.75">
      <c r="K411" s="23">
        <f t="shared" si="4"/>
        <v>0</v>
      </c>
    </row>
    <row r="412" ht="12.75">
      <c r="K412" s="23">
        <f t="shared" si="4"/>
        <v>0</v>
      </c>
    </row>
    <row r="413" ht="12.75">
      <c r="I413" s="44">
        <f>SUBTOTAL(9,I154:I412)</f>
        <v>11923.16082</v>
      </c>
    </row>
  </sheetData>
  <autoFilter ref="A1:K41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Евгения</cp:lastModifiedBy>
  <dcterms:created xsi:type="dcterms:W3CDTF">2018-03-27T15:41:08Z</dcterms:created>
  <dcterms:modified xsi:type="dcterms:W3CDTF">2018-04-28T19:31:04Z</dcterms:modified>
  <cp:category/>
  <cp:version/>
  <cp:contentType/>
  <cp:contentStatus/>
</cp:coreProperties>
</file>