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'Лист3'!$A$1:$H$46</definedName>
  </definedNames>
  <calcPr fullCalcOnLoad="1" refMode="R1C1"/>
</workbook>
</file>

<file path=xl/sharedStrings.xml><?xml version="1.0" encoding="utf-8"?>
<sst xmlns="http://schemas.openxmlformats.org/spreadsheetml/2006/main" count="172" uniqueCount="82">
  <si>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</si>
  <si>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</si>
  <si>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</si>
  <si>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</si>
  <si>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</si>
  <si>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</si>
  <si>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</si>
  <si>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</si>
  <si>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r>
      <t>Просто душка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</si>
  <si>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</si>
  <si>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</si>
  <si>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</si>
  <si>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Тент "PSV" модель 16 с молнией "M" 111142</t>
  </si>
  <si>
    <r>
      <t>Lili4ka</t>
    </r>
    <r>
      <rPr>
        <sz val="7"/>
        <rFont val="Arial"/>
        <family val="0"/>
      </rPr>
      <t xml:space="preserve"> </t>
    </r>
  </si>
  <si>
    <t>111571 Чехол "PSV" Commodore (Т.Серый) крм, AB, 6м</t>
  </si>
  <si>
    <r>
      <t>Галина Сотникова</t>
    </r>
    <r>
      <rPr>
        <sz val="7"/>
        <rFont val="Arial"/>
        <family val="0"/>
      </rPr>
      <t xml:space="preserve"> </t>
    </r>
  </si>
  <si>
    <t xml:space="preserve">Ковер Kia Soul 2009-&gt;резиновый (Petex) 115735 </t>
  </si>
  <si>
    <t>Оплётка на руль "PSV" PUMA (Красный) M 115595</t>
  </si>
  <si>
    <r>
      <t>DinkyDoll</t>
    </r>
    <r>
      <rPr>
        <sz val="7"/>
        <rFont val="Arial"/>
        <family val="0"/>
      </rPr>
      <t xml:space="preserve"> </t>
    </r>
  </si>
  <si>
    <t>Оплётка на руль "PSV" PUMA (Черный) M 113823</t>
  </si>
  <si>
    <t>Чехол "PSV" Beemaster (Графит) крм, 3м 115815</t>
  </si>
  <si>
    <t>Щетка-скребок/телескоп. (62-87 см) "PSV" 39 117487</t>
  </si>
  <si>
    <r>
      <t>Симон4ик</t>
    </r>
    <r>
      <rPr>
        <sz val="7"/>
        <rFont val="Arial"/>
        <family val="0"/>
      </rPr>
      <t xml:space="preserve"> </t>
    </r>
  </si>
  <si>
    <t xml:space="preserve">Накидка меховая Хаски-принт серый (2шт.)116622 </t>
  </si>
  <si>
    <t>Чехол "PSV" Commodore (Красный) крм, AB, 6м 112583</t>
  </si>
  <si>
    <t xml:space="preserve">Оплётка на руль "PSV" PUMA PLUS (Черный) M 117232 </t>
  </si>
  <si>
    <r>
      <t>Tatamicattery</t>
    </r>
    <r>
      <rPr>
        <sz val="7"/>
        <rFont val="Arial"/>
        <family val="0"/>
      </rPr>
      <t xml:space="preserve"> </t>
    </r>
  </si>
  <si>
    <t>Оплётка на руль иск. мех "PSV" BARS (Черный-Серый) M 119433</t>
  </si>
  <si>
    <t>Устан.к-т для сидений "Емеля" УК (на одно сиденье) 114097</t>
  </si>
  <si>
    <r>
      <t>Светлана 83</t>
    </r>
    <r>
      <rPr>
        <sz val="7"/>
        <rFont val="Arial"/>
        <family val="0"/>
      </rPr>
      <t xml:space="preserve"> </t>
    </r>
  </si>
  <si>
    <t>Накидка "PSV" Prime Mutton т. серый 2шт. 115853</t>
  </si>
  <si>
    <t>Накидка с подогревом "PSV" MS007 чер.</t>
  </si>
  <si>
    <r>
      <t>лунный камень</t>
    </r>
    <r>
      <rPr>
        <sz val="7"/>
        <rFont val="Arial"/>
        <family val="0"/>
      </rPr>
      <t xml:space="preserve"> </t>
    </r>
  </si>
  <si>
    <t xml:space="preserve">Коврик влаговпитывающий "Верона" СУПЕРКОВРИК (2 шт ) 116857; </t>
  </si>
  <si>
    <t xml:space="preserve">Брызговики резин. задние Россия (Gumex) 108449; </t>
  </si>
  <si>
    <t xml:space="preserve">116919 Трос лента флаг 7 тн 2 карабина "Рывок" сумка П 1 шт </t>
  </si>
  <si>
    <t>115610 Подушка под шею "PSV" Жирафик</t>
  </si>
  <si>
    <t>Чехол "PSV" Summer (Черный) AB, 3м 115020</t>
  </si>
  <si>
    <t xml:space="preserve">Адаптер ремня безопасности "PSV" Кроха (Серый) 116320 </t>
  </si>
  <si>
    <t>Адаптер ремня безопасности "PSV" Кроха (Синий) 112679</t>
  </si>
  <si>
    <r>
      <t>мама Камиллы и Тимура</t>
    </r>
    <r>
      <rPr>
        <sz val="7"/>
        <rFont val="Arial"/>
        <family val="0"/>
      </rPr>
      <t xml:space="preserve"> </t>
    </r>
  </si>
  <si>
    <t>Адаптер ремня безопасности "PSV" Кроха (Серый) 116320 130,00</t>
  </si>
  <si>
    <r>
      <t>Sliva</t>
    </r>
    <r>
      <rPr>
        <sz val="7"/>
        <rFont val="Arial"/>
        <family val="0"/>
      </rPr>
      <t xml:space="preserve"> </t>
    </r>
  </si>
  <si>
    <t xml:space="preserve">Накидка "PSV" Pacific Plus (Т.Серый) 113100 10 590,00 </t>
  </si>
  <si>
    <r>
      <t>Natka-b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</si>
  <si>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114390;</t>
  </si>
  <si>
    <r>
      <t>Маняша_О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</si>
  <si>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(сиреневый) 114391</t>
  </si>
  <si>
    <t xml:space="preserve">Подушка - подголовник "PSV" GF-A201 2 шт. 116898 </t>
  </si>
  <si>
    <r>
      <t>ElizaK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</si>
  <si>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</t>
  </si>
  <si>
    <r>
      <t>DinY</t>
    </r>
    <r>
      <rPr>
        <sz val="7"/>
        <rFont val="Arial"/>
        <family val="0"/>
      </rPr>
      <t xml:space="preserve"> </t>
    </r>
  </si>
  <si>
    <r>
      <t>Платиновая</t>
    </r>
    <r>
      <rPr>
        <sz val="7"/>
        <rFont val="Arial"/>
        <family val="0"/>
      </rPr>
      <t xml:space="preserve"> </t>
    </r>
  </si>
  <si>
    <t>Оплётка на руль "PSV" VISHENKA (Черный) M 115573</t>
  </si>
  <si>
    <r>
      <t>marybeauty</t>
    </r>
    <r>
      <rPr>
        <sz val="7"/>
        <rFont val="Arial"/>
        <family val="0"/>
      </rPr>
      <t xml:space="preserve"> </t>
    </r>
  </si>
  <si>
    <t xml:space="preserve">Накидка "PSV" Jolly Extra 45*45 черный 1шт. 115667 </t>
  </si>
  <si>
    <r>
      <t>HelgaLi</t>
    </r>
    <r>
      <rPr>
        <sz val="7"/>
        <rFont val="Arial"/>
        <family val="0"/>
      </rPr>
      <t xml:space="preserve"> </t>
    </r>
  </si>
  <si>
    <t xml:space="preserve">Накидка в багажник для собак ( daf 049) 120х70х100х50 119439 </t>
  </si>
  <si>
    <r>
      <t>alkestida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</si>
  <si>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 114390</t>
  </si>
  <si>
    <r>
      <t>маринэра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</si>
  <si>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щетиной(62 см)"PSV" 20 117485</t>
  </si>
  <si>
    <t>Адаптер ремня безопасности "PSV" Кроха (Серый) 116320</t>
  </si>
  <si>
    <r>
      <t>tat-rus</t>
    </r>
    <r>
      <rPr>
        <sz val="7"/>
        <rFont val="Arial"/>
        <family val="0"/>
      </rPr>
      <t xml:space="preserve"> </t>
    </r>
  </si>
  <si>
    <t>Щетка-скребок/телескоп. с распуш. щетиной (поворот.) (83-124 см) "PSV"17 117483</t>
  </si>
  <si>
    <r>
      <t>ПЕТРОВА</t>
    </r>
    <r>
      <rPr>
        <sz val="7"/>
        <rFont val="Arial"/>
        <family val="0"/>
      </rPr>
      <t xml:space="preserve"> </t>
    </r>
  </si>
  <si>
    <t xml:space="preserve">Оплётка на руль иск. мех "PSV" WINTER (Серо-Голубой) M 119434 </t>
  </si>
  <si>
    <r>
      <t>светляк_off</t>
    </r>
    <r>
      <rPr>
        <sz val="7"/>
        <rFont val="Arial"/>
        <family val="0"/>
      </rPr>
      <t xml:space="preserve"> </t>
    </r>
  </si>
  <si>
    <t xml:space="preserve">Чехол "PSV" Uragan (Серый) крм, AB, 6м, эко-кожа 117068 </t>
  </si>
  <si>
    <r>
      <t>yola11</t>
    </r>
    <r>
      <rPr>
        <sz val="7"/>
        <rFont val="Arial"/>
        <family val="0"/>
      </rPr>
      <t xml:space="preserve"> </t>
    </r>
  </si>
  <si>
    <t>Вешалка "Kegel" Arsen Lupin хром 113885</t>
  </si>
  <si>
    <r>
      <t>картошка36</t>
    </r>
    <r>
      <rPr>
        <sz val="7"/>
        <rFont val="Arial"/>
        <family val="0"/>
      </rPr>
      <t xml:space="preserve"> </t>
    </r>
  </si>
  <si>
    <t>Накидка "PSV" Superb Front (Т.Серый)</t>
  </si>
  <si>
    <t xml:space="preserve">картошка36 </t>
  </si>
  <si>
    <r>
      <t>Ли-Мур</t>
    </r>
    <r>
      <rPr>
        <sz val="7"/>
        <rFont val="Arial"/>
        <family val="0"/>
      </rPr>
      <t xml:space="preserve"> </t>
    </r>
  </si>
  <si>
    <t xml:space="preserve">Компрессор автомобильный "URAL" AC-1380 + адаптер </t>
  </si>
  <si>
    <t xml:space="preserve">Защита спинки переднего сидения-органайзер "PSV" LittleCar (зеленый) арт.114388 </t>
  </si>
  <si>
    <t>oksa1912</t>
  </si>
  <si>
    <t>Фруктовая сказка</t>
  </si>
  <si>
    <t>112162 Пылесос автомобильный "URAL"  WL-785 200,00-1шт</t>
  </si>
  <si>
    <t>Майский ландыш</t>
  </si>
  <si>
    <t xml:space="preserve">Накидка с подогревом "PSV" Сахара (майка) 117568 20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</si>
</sst>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8"/>
  <sheetViews>
    <sheetView tabSelected="1" workbookViewId="0" topLeftCell="A22">
      <selection activeCell="G67" sqref="G67"/>
    </sheetView>
  </sheetViews>
  <sheetFormatPr defaultColWidth="9.140625" defaultRowHeight="12.75"/>
  <cols>
    <col min="1" max="1" width="17.7109375" style="0" customWidth="1"/>
    <col min="2" max="2" width="54.1406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9.7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9" t="s">
        <v>13</v>
      </c>
      <c r="B2" s="1" t="s">
        <v>14</v>
      </c>
      <c r="C2" s="8">
        <v>1180</v>
      </c>
      <c r="D2" s="8"/>
      <c r="E2" s="3"/>
      <c r="F2" s="4"/>
    </row>
    <row r="3" spans="1:8" ht="12.75">
      <c r="A3" s="15" t="s">
        <v>5</v>
      </c>
      <c r="B3" s="1"/>
      <c r="C3" s="6">
        <f>C2</f>
        <v>1180</v>
      </c>
      <c r="D3" s="6">
        <v>1357</v>
      </c>
      <c r="E3" s="3">
        <v>55.94</v>
      </c>
      <c r="F3" s="4">
        <f>D3+E3</f>
        <v>1412.94</v>
      </c>
      <c r="G3" s="6">
        <v>1357</v>
      </c>
      <c r="H3" s="4">
        <f>F3-G3</f>
        <v>55.940000000000055</v>
      </c>
    </row>
    <row r="4" spans="1:6" ht="12.75">
      <c r="A4" s="19" t="s">
        <v>15</v>
      </c>
      <c r="B4" s="1" t="s">
        <v>16</v>
      </c>
      <c r="C4" s="11">
        <v>1185</v>
      </c>
      <c r="D4" s="6"/>
      <c r="E4" s="3"/>
      <c r="F4" s="6"/>
    </row>
    <row r="5" spans="1:6" ht="12.75">
      <c r="A5" s="19" t="s">
        <v>15</v>
      </c>
      <c r="B5" s="1" t="s">
        <v>11</v>
      </c>
      <c r="C5" s="11">
        <v>200</v>
      </c>
      <c r="D5" s="6"/>
      <c r="E5" s="6"/>
      <c r="F5" s="6"/>
    </row>
    <row r="6" spans="1:6" ht="12.75">
      <c r="A6" s="19" t="s">
        <v>15</v>
      </c>
      <c r="B6" s="1" t="s">
        <v>17</v>
      </c>
      <c r="C6" s="8">
        <v>150</v>
      </c>
      <c r="D6" s="8"/>
      <c r="E6" s="3"/>
      <c r="F6" s="4"/>
    </row>
    <row r="7" spans="1:8" ht="12.75">
      <c r="A7" s="15" t="s">
        <v>5</v>
      </c>
      <c r="B7" s="16"/>
      <c r="C7" s="6">
        <f>C4+C5+C6</f>
        <v>1535</v>
      </c>
      <c r="D7" s="6">
        <v>1765</v>
      </c>
      <c r="E7" s="3">
        <v>72.76</v>
      </c>
      <c r="F7" s="4">
        <f>D7+E7</f>
        <v>1837.76</v>
      </c>
      <c r="G7" s="6">
        <v>1770</v>
      </c>
      <c r="H7" s="4">
        <f>F7-G7</f>
        <v>67.75999999999999</v>
      </c>
    </row>
    <row r="8" spans="1:6" ht="12.75">
      <c r="A8" s="19" t="s">
        <v>18</v>
      </c>
      <c r="B8" s="1" t="s">
        <v>19</v>
      </c>
      <c r="C8" s="11">
        <v>150</v>
      </c>
      <c r="D8" s="6"/>
      <c r="E8" s="6"/>
      <c r="F8" s="6"/>
    </row>
    <row r="9" spans="1:6" ht="12.75">
      <c r="A9" s="19" t="s">
        <v>18</v>
      </c>
      <c r="B9" s="1" t="s">
        <v>20</v>
      </c>
      <c r="C9" s="11">
        <v>1090</v>
      </c>
      <c r="D9" s="6"/>
      <c r="E9" s="6"/>
      <c r="F9" s="6"/>
    </row>
    <row r="10" spans="1:6" ht="12.75">
      <c r="A10" s="19" t="s">
        <v>18</v>
      </c>
      <c r="B10" s="1" t="s">
        <v>21</v>
      </c>
      <c r="C10" s="11">
        <v>93</v>
      </c>
      <c r="D10" s="6"/>
      <c r="E10" s="6"/>
      <c r="F10" s="6"/>
    </row>
    <row r="11" spans="1:8" ht="12.75">
      <c r="A11" s="15" t="s">
        <v>5</v>
      </c>
      <c r="B11" s="1"/>
      <c r="C11" s="6">
        <f>C8+C9+C10</f>
        <v>1333</v>
      </c>
      <c r="D11" s="6">
        <v>1533</v>
      </c>
      <c r="E11" s="8">
        <v>63.19</v>
      </c>
      <c r="F11" s="6">
        <f>D11+E11</f>
        <v>1596.19</v>
      </c>
      <c r="G11" s="6">
        <v>1533</v>
      </c>
      <c r="H11" s="4">
        <f>F11-G11</f>
        <v>63.190000000000055</v>
      </c>
    </row>
    <row r="12" spans="1:6" ht="12.75">
      <c r="A12" s="19" t="s">
        <v>22</v>
      </c>
      <c r="B12" s="1" t="s">
        <v>23</v>
      </c>
      <c r="C12" s="11">
        <v>1500</v>
      </c>
      <c r="D12" s="6"/>
      <c r="E12" s="17"/>
      <c r="F12" s="6"/>
    </row>
    <row r="13" spans="1:6" ht="12.75">
      <c r="A13" s="19" t="s">
        <v>22</v>
      </c>
      <c r="B13" s="1" t="s">
        <v>24</v>
      </c>
      <c r="C13" s="11">
        <v>1180</v>
      </c>
      <c r="D13" s="6"/>
      <c r="E13" s="8"/>
      <c r="F13" s="6"/>
    </row>
    <row r="14" spans="1:6" ht="12.75">
      <c r="A14" s="19" t="s">
        <v>22</v>
      </c>
      <c r="B14" s="1" t="s">
        <v>25</v>
      </c>
      <c r="C14" s="8">
        <v>210</v>
      </c>
      <c r="D14" s="8"/>
      <c r="E14" s="8"/>
      <c r="F14" s="4"/>
    </row>
    <row r="15" spans="1:8" ht="12.75">
      <c r="A15" s="15" t="s">
        <v>5</v>
      </c>
      <c r="B15" s="16"/>
      <c r="C15" s="6">
        <f>C12+C13+C14</f>
        <v>2890</v>
      </c>
      <c r="D15" s="6">
        <v>3324</v>
      </c>
      <c r="E15" s="3">
        <v>136.99</v>
      </c>
      <c r="F15" s="4">
        <f>D15+E15</f>
        <v>3460.99</v>
      </c>
      <c r="G15" s="6">
        <v>3324</v>
      </c>
      <c r="H15" s="4">
        <f>F15-G15</f>
        <v>136.98999999999978</v>
      </c>
    </row>
    <row r="16" spans="1:6" ht="12.75">
      <c r="A16" s="19" t="s">
        <v>26</v>
      </c>
      <c r="B16" s="1" t="s">
        <v>27</v>
      </c>
      <c r="C16" s="11">
        <v>230</v>
      </c>
      <c r="D16" s="6"/>
      <c r="E16" s="6"/>
      <c r="F16" s="6"/>
    </row>
    <row r="17" spans="1:6" ht="12.75">
      <c r="A17" s="19" t="s">
        <v>26</v>
      </c>
      <c r="B17" s="1" t="s">
        <v>28</v>
      </c>
      <c r="C17" s="11">
        <v>624</v>
      </c>
      <c r="D17" s="6"/>
      <c r="E17" s="6"/>
      <c r="F17" s="6"/>
    </row>
    <row r="18" spans="1:8" ht="12.75">
      <c r="A18" s="15" t="s">
        <v>5</v>
      </c>
      <c r="B18" s="1"/>
      <c r="C18" s="6">
        <f>C16+C17</f>
        <v>854</v>
      </c>
      <c r="D18" s="6">
        <v>982</v>
      </c>
      <c r="E18" s="3">
        <v>40.48</v>
      </c>
      <c r="F18" s="6">
        <f>D18-E18</f>
        <v>941.52</v>
      </c>
      <c r="G18" s="6">
        <v>982</v>
      </c>
      <c r="H18" s="4">
        <f>F18-G18</f>
        <v>-40.48000000000002</v>
      </c>
    </row>
    <row r="19" spans="1:8" ht="12.75">
      <c r="A19" s="19" t="s">
        <v>29</v>
      </c>
      <c r="B19" s="1" t="s">
        <v>30</v>
      </c>
      <c r="C19" s="11">
        <v>6480</v>
      </c>
      <c r="D19" s="6"/>
      <c r="E19" s="6"/>
      <c r="F19" s="6"/>
      <c r="H19" s="10"/>
    </row>
    <row r="20" spans="1:8" ht="12.75">
      <c r="A20" s="15" t="s">
        <v>5</v>
      </c>
      <c r="B20" s="1"/>
      <c r="C20" s="6">
        <f>C19</f>
        <v>6480</v>
      </c>
      <c r="D20" s="6">
        <v>7452</v>
      </c>
      <c r="E20" s="8">
        <v>307.17</v>
      </c>
      <c r="F20" s="6">
        <f>D20+E20</f>
        <v>7759.17</v>
      </c>
      <c r="G20" s="6">
        <v>7452</v>
      </c>
      <c r="H20" s="4">
        <f>F20-G20</f>
        <v>307.1700000000001</v>
      </c>
    </row>
    <row r="21" spans="1:8" ht="12.75">
      <c r="A21" s="15" t="s">
        <v>77</v>
      </c>
      <c r="B21" s="1" t="s">
        <v>31</v>
      </c>
      <c r="C21" s="11">
        <v>250</v>
      </c>
      <c r="D21" s="6"/>
      <c r="E21" s="8"/>
      <c r="F21" s="6"/>
      <c r="H21" s="7"/>
    </row>
    <row r="22" spans="1:8" ht="12.75">
      <c r="A22" s="15" t="s">
        <v>5</v>
      </c>
      <c r="B22" s="1"/>
      <c r="C22" s="6">
        <f>C21</f>
        <v>250</v>
      </c>
      <c r="D22" s="6">
        <v>288</v>
      </c>
      <c r="E22" s="8">
        <v>11.85</v>
      </c>
      <c r="F22" s="6"/>
      <c r="H22" s="7"/>
    </row>
    <row r="23" spans="1:8" ht="12.75">
      <c r="A23" s="19" t="s">
        <v>9</v>
      </c>
      <c r="B23" s="1" t="s">
        <v>31</v>
      </c>
      <c r="C23" s="4">
        <v>250</v>
      </c>
      <c r="D23" s="6"/>
      <c r="E23" s="4"/>
      <c r="F23" s="4"/>
      <c r="H23" s="7"/>
    </row>
    <row r="24" spans="1:8" ht="12.75">
      <c r="A24" s="19" t="s">
        <v>9</v>
      </c>
      <c r="B24" s="1" t="s">
        <v>31</v>
      </c>
      <c r="C24" s="4">
        <v>250</v>
      </c>
      <c r="D24" s="6"/>
      <c r="E24" s="4"/>
      <c r="F24" s="4"/>
      <c r="H24" s="7"/>
    </row>
    <row r="25" spans="1:8" ht="12.75">
      <c r="A25" s="19" t="s">
        <v>9</v>
      </c>
      <c r="B25" s="1" t="s">
        <v>31</v>
      </c>
      <c r="C25" s="4">
        <v>250</v>
      </c>
      <c r="D25" s="6"/>
      <c r="E25" s="4"/>
      <c r="F25" s="4"/>
      <c r="H25" s="7"/>
    </row>
    <row r="26" spans="1:8" ht="12.75">
      <c r="A26" s="19" t="s">
        <v>9</v>
      </c>
      <c r="B26" s="1" t="s">
        <v>31</v>
      </c>
      <c r="C26" s="4">
        <v>250</v>
      </c>
      <c r="D26" s="6"/>
      <c r="E26" s="4"/>
      <c r="F26" s="4"/>
      <c r="H26" s="7"/>
    </row>
    <row r="27" spans="1:8" ht="12.75">
      <c r="A27" s="19" t="s">
        <v>9</v>
      </c>
      <c r="B27" s="1" t="s">
        <v>31</v>
      </c>
      <c r="C27" s="4">
        <v>250</v>
      </c>
      <c r="D27" s="6"/>
      <c r="E27" s="4"/>
      <c r="F27" s="4"/>
      <c r="H27" s="7"/>
    </row>
    <row r="28" spans="1:8" ht="12.75">
      <c r="A28" s="19" t="s">
        <v>9</v>
      </c>
      <c r="B28" s="1" t="s">
        <v>31</v>
      </c>
      <c r="C28" s="4">
        <v>250</v>
      </c>
      <c r="D28" s="6"/>
      <c r="E28" s="4"/>
      <c r="F28" s="4"/>
      <c r="H28" s="7"/>
    </row>
    <row r="29" spans="1:8" ht="12.75">
      <c r="A29" s="15" t="s">
        <v>5</v>
      </c>
      <c r="B29" s="16"/>
      <c r="C29" s="6">
        <f>C23+C24+C25+C26+C27+C28</f>
        <v>1500</v>
      </c>
      <c r="D29" s="6">
        <v>1725</v>
      </c>
      <c r="E29" s="4">
        <v>71.1</v>
      </c>
      <c r="F29" s="4">
        <f>D29+E29</f>
        <v>1796.1</v>
      </c>
      <c r="G29" s="6">
        <v>1796.1</v>
      </c>
      <c r="H29" s="7">
        <f>F29-G29</f>
        <v>0</v>
      </c>
    </row>
    <row r="30" spans="1:8" ht="12.75">
      <c r="A30" s="19" t="s">
        <v>32</v>
      </c>
      <c r="B30" s="1" t="s">
        <v>33</v>
      </c>
      <c r="C30" s="4">
        <v>71</v>
      </c>
      <c r="D30" s="6"/>
      <c r="E30" s="4"/>
      <c r="F30" s="4"/>
      <c r="H30" s="7"/>
    </row>
    <row r="31" spans="1:8" ht="12.75">
      <c r="A31" s="19" t="s">
        <v>32</v>
      </c>
      <c r="B31" s="1" t="s">
        <v>34</v>
      </c>
      <c r="C31" s="11">
        <v>162</v>
      </c>
      <c r="D31" s="6"/>
      <c r="E31" s="4"/>
      <c r="F31" s="4"/>
      <c r="H31" s="7"/>
    </row>
    <row r="32" spans="1:8" ht="12.75">
      <c r="A32" s="19" t="s">
        <v>32</v>
      </c>
      <c r="B32" s="1" t="s">
        <v>35</v>
      </c>
      <c r="C32" s="4">
        <v>216</v>
      </c>
      <c r="D32" s="6"/>
      <c r="E32" s="4"/>
      <c r="F32" s="4"/>
      <c r="H32" s="7"/>
    </row>
    <row r="33" spans="1:8" ht="12.75">
      <c r="A33" s="19" t="s">
        <v>32</v>
      </c>
      <c r="B33" s="1" t="s">
        <v>36</v>
      </c>
      <c r="C33" s="4">
        <v>200</v>
      </c>
      <c r="D33" s="6"/>
      <c r="E33" s="4"/>
      <c r="F33" s="4"/>
      <c r="H33" s="7"/>
    </row>
    <row r="34" spans="1:8" ht="12.75">
      <c r="A34" s="19" t="s">
        <v>32</v>
      </c>
      <c r="B34" s="1" t="s">
        <v>36</v>
      </c>
      <c r="C34" s="4">
        <v>200</v>
      </c>
      <c r="D34" s="6"/>
      <c r="E34" s="4"/>
      <c r="F34" s="4"/>
      <c r="H34" s="7"/>
    </row>
    <row r="35" spans="1:8" ht="12.75">
      <c r="A35" s="15" t="s">
        <v>5</v>
      </c>
      <c r="B35" s="18"/>
      <c r="C35" s="6">
        <f>C30+C31+C32+C33+C34</f>
        <v>849</v>
      </c>
      <c r="D35" s="6">
        <v>976</v>
      </c>
      <c r="E35" s="4">
        <v>40.25</v>
      </c>
      <c r="F35" s="4">
        <f>D35+E35</f>
        <v>1016.25</v>
      </c>
      <c r="G35" s="6">
        <v>976</v>
      </c>
      <c r="H35" s="7">
        <f>F35-G35</f>
        <v>40.25</v>
      </c>
    </row>
    <row r="36" spans="1:8" ht="12.75">
      <c r="A36" s="19" t="s">
        <v>8</v>
      </c>
      <c r="B36" s="1" t="s">
        <v>37</v>
      </c>
      <c r="C36" s="4">
        <v>1020</v>
      </c>
      <c r="D36" s="6"/>
      <c r="E36" s="4"/>
      <c r="F36" s="4"/>
      <c r="H36" s="7"/>
    </row>
    <row r="37" spans="1:8" ht="12.75">
      <c r="A37" s="19" t="s">
        <v>8</v>
      </c>
      <c r="B37" s="1" t="s">
        <v>38</v>
      </c>
      <c r="C37" s="4">
        <v>130</v>
      </c>
      <c r="D37" s="6"/>
      <c r="E37" s="4"/>
      <c r="F37" s="4"/>
      <c r="H37" s="7"/>
    </row>
    <row r="38" spans="1:8" ht="12.75">
      <c r="A38" s="19" t="s">
        <v>8</v>
      </c>
      <c r="B38" s="1" t="s">
        <v>38</v>
      </c>
      <c r="C38" s="4">
        <v>130</v>
      </c>
      <c r="D38" s="6"/>
      <c r="E38" s="4"/>
      <c r="F38" s="4"/>
      <c r="H38" s="7"/>
    </row>
    <row r="39" spans="1:8" ht="12.75">
      <c r="A39" s="19" t="s">
        <v>8</v>
      </c>
      <c r="B39" s="1" t="s">
        <v>39</v>
      </c>
      <c r="C39" s="4">
        <v>130</v>
      </c>
      <c r="D39" s="6"/>
      <c r="E39" s="4"/>
      <c r="F39" s="4"/>
      <c r="H39" s="7"/>
    </row>
    <row r="40" spans="1:8" ht="12.75">
      <c r="A40" s="19" t="s">
        <v>8</v>
      </c>
      <c r="B40" s="1" t="s">
        <v>39</v>
      </c>
      <c r="C40" s="4">
        <v>130</v>
      </c>
      <c r="D40" s="6"/>
      <c r="E40" s="4"/>
      <c r="F40" s="4"/>
      <c r="H40" s="7"/>
    </row>
    <row r="41" spans="1:8" ht="12.75">
      <c r="A41" s="15" t="s">
        <v>5</v>
      </c>
      <c r="B41" s="18"/>
      <c r="C41" s="6">
        <f>C36+C37+C38+C39+C40</f>
        <v>1540</v>
      </c>
      <c r="D41" s="6">
        <v>1771</v>
      </c>
      <c r="E41" s="4">
        <v>73</v>
      </c>
      <c r="F41" s="4">
        <f>D41+E41</f>
        <v>1844</v>
      </c>
      <c r="G41" s="6">
        <v>1800</v>
      </c>
      <c r="H41" s="7">
        <f>F41-G41</f>
        <v>44</v>
      </c>
    </row>
    <row r="42" spans="1:8" ht="12.75">
      <c r="A42" s="19" t="s">
        <v>40</v>
      </c>
      <c r="B42" s="1" t="s">
        <v>41</v>
      </c>
      <c r="C42" s="4">
        <v>130</v>
      </c>
      <c r="D42" s="6"/>
      <c r="E42" s="4"/>
      <c r="F42" s="4"/>
      <c r="H42" s="7"/>
    </row>
    <row r="43" spans="1:8" ht="12.75">
      <c r="A43" s="19" t="s">
        <v>40</v>
      </c>
      <c r="B43" s="1" t="s">
        <v>41</v>
      </c>
      <c r="C43" s="4">
        <v>130</v>
      </c>
      <c r="D43" s="6"/>
      <c r="E43" s="4"/>
      <c r="F43" s="4"/>
      <c r="H43" s="7"/>
    </row>
    <row r="44" spans="1:8" ht="12.75">
      <c r="A44" s="19" t="s">
        <v>40</v>
      </c>
      <c r="B44" s="1" t="s">
        <v>41</v>
      </c>
      <c r="C44" s="4">
        <v>130</v>
      </c>
      <c r="D44" s="6"/>
      <c r="E44" s="4"/>
      <c r="F44" s="4"/>
      <c r="H44" s="7"/>
    </row>
    <row r="45" spans="1:8" ht="12.75">
      <c r="A45" s="19" t="s">
        <v>40</v>
      </c>
      <c r="B45" s="1" t="s">
        <v>41</v>
      </c>
      <c r="C45" s="4">
        <v>130</v>
      </c>
      <c r="D45" s="6"/>
      <c r="E45" s="4"/>
      <c r="F45" s="4"/>
      <c r="H45" s="7"/>
    </row>
    <row r="46" spans="1:8" ht="12.75">
      <c r="A46" s="15" t="s">
        <v>5</v>
      </c>
      <c r="B46" s="5"/>
      <c r="C46" s="6">
        <f>C42+C43+C44+C45</f>
        <v>520</v>
      </c>
      <c r="D46" s="6">
        <v>598</v>
      </c>
      <c r="E46" s="4">
        <v>24.65</v>
      </c>
      <c r="F46" s="4">
        <f>D46+E46</f>
        <v>622.65</v>
      </c>
      <c r="G46" s="6">
        <v>598</v>
      </c>
      <c r="H46" s="7">
        <f>F46-G46</f>
        <v>24.649999999999977</v>
      </c>
    </row>
    <row r="47" spans="1:8" ht="12.75">
      <c r="A47" s="19" t="s">
        <v>42</v>
      </c>
      <c r="B47" s="1" t="s">
        <v>43</v>
      </c>
      <c r="C47" s="4">
        <v>590</v>
      </c>
      <c r="D47" s="6"/>
      <c r="E47" s="4"/>
      <c r="F47" s="4"/>
      <c r="H47" s="7"/>
    </row>
    <row r="48" spans="1:8" ht="12.75">
      <c r="A48" s="15" t="s">
        <v>5</v>
      </c>
      <c r="B48" s="3"/>
      <c r="C48" s="6">
        <f>C47</f>
        <v>590</v>
      </c>
      <c r="D48" s="6">
        <v>679</v>
      </c>
      <c r="E48" s="4">
        <v>27.97</v>
      </c>
      <c r="F48" s="4">
        <f>D48+E48</f>
        <v>706.97</v>
      </c>
      <c r="G48" s="6">
        <v>679</v>
      </c>
      <c r="H48" s="7">
        <f>F48-G48</f>
        <v>27.970000000000027</v>
      </c>
    </row>
    <row r="49" spans="1:8" ht="12.75">
      <c r="A49" s="19" t="s">
        <v>44</v>
      </c>
      <c r="B49" s="1" t="s">
        <v>45</v>
      </c>
      <c r="C49" s="4">
        <v>100</v>
      </c>
      <c r="D49" s="6"/>
      <c r="E49" s="4"/>
      <c r="F49" s="4"/>
      <c r="H49" s="7"/>
    </row>
    <row r="50" spans="1:8" ht="12.75">
      <c r="A50" s="19" t="s">
        <v>44</v>
      </c>
      <c r="B50" s="1" t="s">
        <v>45</v>
      </c>
      <c r="C50" s="4">
        <v>100</v>
      </c>
      <c r="D50" s="6"/>
      <c r="E50" s="4"/>
      <c r="F50" s="4"/>
      <c r="H50" s="7"/>
    </row>
    <row r="51" spans="1:8" ht="12.75">
      <c r="A51" s="19" t="s">
        <v>44</v>
      </c>
      <c r="B51" s="1" t="s">
        <v>45</v>
      </c>
      <c r="C51" s="4">
        <v>100</v>
      </c>
      <c r="D51" s="6"/>
      <c r="E51" s="4"/>
      <c r="F51" s="4"/>
      <c r="H51" s="7"/>
    </row>
    <row r="52" spans="1:8" ht="12.75">
      <c r="A52" s="19" t="s">
        <v>44</v>
      </c>
      <c r="B52" s="1" t="s">
        <v>45</v>
      </c>
      <c r="C52" s="4">
        <v>100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C49+C50+C51+C52</f>
        <v>400</v>
      </c>
      <c r="D53" s="6">
        <v>460</v>
      </c>
      <c r="E53" s="4">
        <v>18.96</v>
      </c>
      <c r="F53" s="4">
        <f>D53+E53</f>
        <v>478.96</v>
      </c>
      <c r="G53" s="6">
        <v>460</v>
      </c>
      <c r="H53" s="7">
        <f>F53-G53</f>
        <v>18.95999999999998</v>
      </c>
    </row>
    <row r="54" spans="1:8" ht="12.75">
      <c r="A54" s="19" t="s">
        <v>46</v>
      </c>
      <c r="B54" s="1" t="s">
        <v>47</v>
      </c>
      <c r="C54" s="4">
        <v>100</v>
      </c>
      <c r="D54" s="6"/>
      <c r="E54" s="4"/>
      <c r="F54" s="4"/>
      <c r="H54" s="7"/>
    </row>
    <row r="55" spans="1:8" ht="12.75">
      <c r="A55" s="19" t="s">
        <v>46</v>
      </c>
      <c r="B55" s="1" t="s">
        <v>48</v>
      </c>
      <c r="C55" s="4">
        <v>141</v>
      </c>
      <c r="D55" s="6"/>
      <c r="E55" s="4"/>
      <c r="F55" s="4"/>
      <c r="H55" s="7"/>
    </row>
    <row r="56" spans="1:8" ht="12.75">
      <c r="A56" s="15" t="s">
        <v>5</v>
      </c>
      <c r="B56" s="3"/>
      <c r="C56" s="6">
        <f>C54+C55</f>
        <v>241</v>
      </c>
      <c r="D56" s="6">
        <v>277</v>
      </c>
      <c r="E56" s="4">
        <v>11.42</v>
      </c>
      <c r="F56" s="4">
        <f>D56+E56</f>
        <v>288.42</v>
      </c>
      <c r="G56" s="6">
        <v>277</v>
      </c>
      <c r="H56" s="7">
        <f>F56-G56</f>
        <v>11.420000000000016</v>
      </c>
    </row>
    <row r="57" spans="1:8" ht="12.75">
      <c r="A57" s="19" t="s">
        <v>49</v>
      </c>
      <c r="B57" s="1" t="s">
        <v>50</v>
      </c>
      <c r="C57" s="4">
        <v>100</v>
      </c>
      <c r="D57" s="6"/>
      <c r="E57" s="4"/>
      <c r="F57" s="4"/>
      <c r="H57" s="7"/>
    </row>
    <row r="58" spans="1:8" ht="12.75">
      <c r="A58" s="19" t="s">
        <v>49</v>
      </c>
      <c r="B58" s="1" t="s">
        <v>50</v>
      </c>
      <c r="C58" s="4">
        <v>100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C57+C58</f>
        <v>200</v>
      </c>
      <c r="D59" s="6">
        <v>230</v>
      </c>
      <c r="E59" s="4">
        <v>9.48</v>
      </c>
      <c r="F59" s="4">
        <f>D59+E59</f>
        <v>239.48</v>
      </c>
      <c r="G59" s="6">
        <v>239.48</v>
      </c>
      <c r="H59" s="7">
        <f>F59-G59</f>
        <v>0</v>
      </c>
    </row>
    <row r="60" spans="1:8" ht="12.75">
      <c r="A60" s="19" t="s">
        <v>51</v>
      </c>
      <c r="B60" s="1" t="s">
        <v>12</v>
      </c>
      <c r="C60" s="4">
        <v>740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740</v>
      </c>
      <c r="D61" s="6">
        <v>851</v>
      </c>
      <c r="E61" s="4">
        <v>35.08</v>
      </c>
      <c r="F61" s="4">
        <f>D61+E61</f>
        <v>886.08</v>
      </c>
      <c r="G61" s="6">
        <v>851</v>
      </c>
      <c r="H61" s="7">
        <f>F61-G61</f>
        <v>35.08000000000004</v>
      </c>
    </row>
    <row r="62" spans="1:8" ht="12.75">
      <c r="A62" s="19" t="s">
        <v>52</v>
      </c>
      <c r="B62" s="1" t="s">
        <v>53</v>
      </c>
      <c r="C62" s="4">
        <v>165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165</v>
      </c>
      <c r="D63" s="6">
        <v>190</v>
      </c>
      <c r="E63" s="4">
        <v>7.82</v>
      </c>
      <c r="F63" s="4">
        <f>D63+E63</f>
        <v>197.82</v>
      </c>
      <c r="G63" s="6">
        <v>190</v>
      </c>
      <c r="H63" s="7">
        <f>F63-G63</f>
        <v>7.819999999999993</v>
      </c>
    </row>
    <row r="64" spans="1:8" ht="12.75">
      <c r="A64" s="19" t="s">
        <v>54</v>
      </c>
      <c r="B64" s="1" t="s">
        <v>55</v>
      </c>
      <c r="C64" s="4">
        <v>610</v>
      </c>
      <c r="D64" s="6"/>
      <c r="E64" s="4"/>
      <c r="F64" s="4"/>
      <c r="H64" s="7"/>
    </row>
    <row r="65" spans="1:8" ht="12.75">
      <c r="A65" s="19" t="s">
        <v>54</v>
      </c>
      <c r="B65" s="1" t="s">
        <v>55</v>
      </c>
      <c r="C65" s="4">
        <v>610</v>
      </c>
      <c r="D65" s="6"/>
      <c r="E65" s="4"/>
      <c r="F65" s="4"/>
      <c r="H65" s="7"/>
    </row>
    <row r="66" spans="1:8" ht="12.75">
      <c r="A66" s="15" t="s">
        <v>5</v>
      </c>
      <c r="B66" s="3"/>
      <c r="C66" s="6">
        <f>C64+C65</f>
        <v>1220</v>
      </c>
      <c r="D66" s="6">
        <v>1403</v>
      </c>
      <c r="E66" s="4">
        <v>57.83</v>
      </c>
      <c r="F66" s="4">
        <f>D66+E66</f>
        <v>1460.83</v>
      </c>
      <c r="G66" s="6">
        <v>1464</v>
      </c>
      <c r="H66" s="7">
        <f>F66-G66</f>
        <v>-3.1700000000000728</v>
      </c>
    </row>
    <row r="67" spans="1:8" ht="12.75">
      <c r="A67" s="19" t="s">
        <v>56</v>
      </c>
      <c r="B67" s="1" t="s">
        <v>57</v>
      </c>
      <c r="C67" s="4">
        <v>538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C67</f>
        <v>538</v>
      </c>
      <c r="D68" s="6">
        <v>619</v>
      </c>
      <c r="E68" s="4">
        <v>25.5</v>
      </c>
      <c r="F68" s="4">
        <f>D68+E68</f>
        <v>644.5</v>
      </c>
      <c r="G68" s="6">
        <v>619</v>
      </c>
      <c r="H68" s="7">
        <f>F68-G68</f>
        <v>25.5</v>
      </c>
    </row>
    <row r="69" spans="1:8" ht="12.75">
      <c r="A69" s="19" t="s">
        <v>58</v>
      </c>
      <c r="B69" s="1" t="s">
        <v>59</v>
      </c>
      <c r="C69" s="4">
        <v>100</v>
      </c>
      <c r="D69" s="6"/>
      <c r="E69" s="4"/>
      <c r="F69" s="4"/>
      <c r="H69" s="7"/>
    </row>
    <row r="70" spans="1:8" ht="12.75">
      <c r="A70" s="19" t="s">
        <v>58</v>
      </c>
      <c r="B70" s="1" t="s">
        <v>59</v>
      </c>
      <c r="C70" s="4">
        <v>100</v>
      </c>
      <c r="D70" s="6"/>
      <c r="E70" s="4"/>
      <c r="F70" s="4"/>
      <c r="H70" s="7"/>
    </row>
    <row r="71" spans="1:8" ht="12.75">
      <c r="A71" s="15" t="s">
        <v>5</v>
      </c>
      <c r="B71" s="3"/>
      <c r="C71" s="6">
        <f>C69+C70</f>
        <v>200</v>
      </c>
      <c r="D71" s="6">
        <v>230</v>
      </c>
      <c r="E71" s="4">
        <v>9.48</v>
      </c>
      <c r="F71" s="4">
        <f>D71+E71</f>
        <v>239.48</v>
      </c>
      <c r="G71" s="6">
        <v>239.5</v>
      </c>
      <c r="H71" s="7">
        <f>F71-G71</f>
        <v>-0.020000000000010232</v>
      </c>
    </row>
    <row r="72" spans="1:8" ht="12.75">
      <c r="A72" s="19" t="s">
        <v>60</v>
      </c>
      <c r="B72" s="1" t="s">
        <v>61</v>
      </c>
      <c r="C72" s="4">
        <v>98</v>
      </c>
      <c r="D72" s="6"/>
      <c r="E72" s="4"/>
      <c r="F72" s="4"/>
      <c r="H72" s="7"/>
    </row>
    <row r="73" spans="1:8" ht="12.75">
      <c r="A73" s="19" t="s">
        <v>60</v>
      </c>
      <c r="B73" s="1" t="s">
        <v>62</v>
      </c>
      <c r="C73" s="11">
        <v>130</v>
      </c>
      <c r="D73" s="6"/>
      <c r="E73" s="4"/>
      <c r="F73" s="4"/>
      <c r="H73" s="7"/>
    </row>
    <row r="74" spans="1:8" ht="12.75">
      <c r="A74" s="19" t="s">
        <v>60</v>
      </c>
      <c r="B74" s="1" t="s">
        <v>62</v>
      </c>
      <c r="C74" s="4">
        <v>130</v>
      </c>
      <c r="D74" s="6"/>
      <c r="E74" s="4"/>
      <c r="F74" s="4"/>
      <c r="H74" s="7"/>
    </row>
    <row r="75" spans="1:8" ht="12.75">
      <c r="A75" s="19" t="s">
        <v>60</v>
      </c>
      <c r="B75" s="1" t="s">
        <v>62</v>
      </c>
      <c r="C75" s="11">
        <v>130</v>
      </c>
      <c r="D75" s="6"/>
      <c r="E75" s="4"/>
      <c r="F75" s="4"/>
      <c r="H75" s="7"/>
    </row>
    <row r="76" spans="1:8" ht="12.75">
      <c r="A76" s="19" t="s">
        <v>60</v>
      </c>
      <c r="B76" s="1" t="s">
        <v>62</v>
      </c>
      <c r="C76" s="4">
        <v>130</v>
      </c>
      <c r="D76" s="6"/>
      <c r="E76" s="4"/>
      <c r="F76" s="4"/>
      <c r="H76" s="7"/>
    </row>
    <row r="77" spans="1:8" ht="12.75">
      <c r="A77" s="19" t="s">
        <v>60</v>
      </c>
      <c r="B77" s="1" t="s">
        <v>62</v>
      </c>
      <c r="C77" s="11">
        <v>130</v>
      </c>
      <c r="D77" s="6"/>
      <c r="E77" s="4"/>
      <c r="F77" s="4"/>
      <c r="H77" s="7"/>
    </row>
    <row r="78" spans="1:8" ht="12.75">
      <c r="A78" s="19" t="s">
        <v>60</v>
      </c>
      <c r="B78" s="1" t="s">
        <v>62</v>
      </c>
      <c r="C78" s="20">
        <v>130</v>
      </c>
      <c r="D78" s="6"/>
      <c r="E78" s="4"/>
      <c r="F78" s="4"/>
      <c r="H78" s="7"/>
    </row>
    <row r="79" spans="1:8" ht="12.75">
      <c r="A79" s="15" t="s">
        <v>5</v>
      </c>
      <c r="C79" s="6">
        <f>C72+C73+C74+C75++C76+C77+C78</f>
        <v>878</v>
      </c>
      <c r="D79" s="6">
        <v>1010</v>
      </c>
      <c r="E79" s="4">
        <v>41.62</v>
      </c>
      <c r="F79" s="4">
        <f>D79+E79</f>
        <v>1051.62</v>
      </c>
      <c r="G79" s="6">
        <v>1010</v>
      </c>
      <c r="H79" s="7">
        <f>F79-G79</f>
        <v>41.61999999999989</v>
      </c>
    </row>
    <row r="80" spans="1:8" ht="12.75">
      <c r="A80" s="19" t="s">
        <v>63</v>
      </c>
      <c r="B80" s="1" t="s">
        <v>64</v>
      </c>
      <c r="C80" s="4">
        <v>203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C80</f>
        <v>203</v>
      </c>
      <c r="D81" s="6">
        <v>233</v>
      </c>
      <c r="E81" s="4">
        <v>9.62</v>
      </c>
      <c r="F81" s="4">
        <f>D81+E81</f>
        <v>242.62</v>
      </c>
      <c r="G81" s="6">
        <v>242.62</v>
      </c>
      <c r="H81" s="7">
        <f>F81-G81</f>
        <v>0</v>
      </c>
    </row>
    <row r="82" spans="1:8" ht="12.75">
      <c r="A82" s="19" t="s">
        <v>65</v>
      </c>
      <c r="B82" s="1" t="s">
        <v>66</v>
      </c>
      <c r="C82" s="4">
        <v>230</v>
      </c>
      <c r="D82" s="6"/>
      <c r="E82" s="4"/>
      <c r="F82" s="4"/>
      <c r="H82" s="7"/>
    </row>
    <row r="83" spans="1:8" ht="12.75">
      <c r="A83" s="15" t="s">
        <v>5</v>
      </c>
      <c r="B83" s="3"/>
      <c r="C83" s="6">
        <f>C82</f>
        <v>230</v>
      </c>
      <c r="D83" s="6">
        <v>265</v>
      </c>
      <c r="E83" s="4">
        <v>10.9</v>
      </c>
      <c r="F83" s="4">
        <f>D83+E83</f>
        <v>275.9</v>
      </c>
      <c r="G83" s="6">
        <v>265</v>
      </c>
      <c r="H83" s="7">
        <f>F83-G83</f>
        <v>10.899999999999977</v>
      </c>
    </row>
    <row r="84" spans="1:8" ht="12.75">
      <c r="A84" s="19" t="s">
        <v>67</v>
      </c>
      <c r="B84" s="1" t="s">
        <v>68</v>
      </c>
      <c r="C84" s="4">
        <v>2750</v>
      </c>
      <c r="D84" s="6"/>
      <c r="E84" s="4"/>
      <c r="F84" s="4"/>
      <c r="H84" s="7"/>
    </row>
    <row r="85" spans="1:8" ht="12.75">
      <c r="A85" s="15" t="s">
        <v>5</v>
      </c>
      <c r="B85" s="1"/>
      <c r="C85" s="6">
        <f>C84</f>
        <v>2750</v>
      </c>
      <c r="D85" s="6">
        <v>3163</v>
      </c>
      <c r="E85" s="4">
        <v>130.36</v>
      </c>
      <c r="F85" s="4">
        <f>D85+E85</f>
        <v>3293.36</v>
      </c>
      <c r="G85" s="6">
        <v>3163</v>
      </c>
      <c r="H85" s="7">
        <f>F85-G85</f>
        <v>130.36000000000013</v>
      </c>
    </row>
    <row r="86" spans="1:8" ht="12.75">
      <c r="A86" s="19" t="s">
        <v>69</v>
      </c>
      <c r="B86" s="1" t="s">
        <v>70</v>
      </c>
      <c r="C86" s="4">
        <v>300</v>
      </c>
      <c r="D86" s="6"/>
      <c r="E86" s="4"/>
      <c r="F86" s="4"/>
      <c r="H86" s="7"/>
    </row>
    <row r="87" spans="1:8" ht="12.75">
      <c r="A87" s="15" t="s">
        <v>5</v>
      </c>
      <c r="B87" s="3"/>
      <c r="C87" s="6">
        <f>C86</f>
        <v>300</v>
      </c>
      <c r="D87" s="6">
        <v>345</v>
      </c>
      <c r="E87" s="4">
        <v>14.22</v>
      </c>
      <c r="F87" s="4">
        <f>D87+E87</f>
        <v>359.22</v>
      </c>
      <c r="G87" s="6">
        <v>345</v>
      </c>
      <c r="H87" s="7">
        <f>F87-G87</f>
        <v>14.220000000000027</v>
      </c>
    </row>
    <row r="88" spans="1:8" ht="12.75">
      <c r="A88" s="19" t="s">
        <v>71</v>
      </c>
      <c r="B88" s="1" t="s">
        <v>72</v>
      </c>
      <c r="C88" s="4">
        <v>380</v>
      </c>
      <c r="D88" s="6"/>
      <c r="E88" s="4"/>
      <c r="F88" s="4"/>
      <c r="H88" s="7"/>
    </row>
    <row r="89" spans="1:8" ht="12.75">
      <c r="A89" s="19" t="s">
        <v>73</v>
      </c>
      <c r="B89" s="1" t="s">
        <v>72</v>
      </c>
      <c r="C89" s="4">
        <v>380</v>
      </c>
      <c r="D89" s="6"/>
      <c r="E89" s="4"/>
      <c r="F89" s="4"/>
      <c r="H89" s="7"/>
    </row>
    <row r="90" spans="1:8" ht="12.75">
      <c r="A90" s="15" t="s">
        <v>5</v>
      </c>
      <c r="B90" s="3"/>
      <c r="C90" s="6">
        <f>C88+C89</f>
        <v>760</v>
      </c>
      <c r="D90" s="6">
        <v>874</v>
      </c>
      <c r="E90" s="4">
        <v>36.03</v>
      </c>
      <c r="F90" s="4">
        <f>D90+E90</f>
        <v>910.03</v>
      </c>
      <c r="G90" s="6">
        <v>874</v>
      </c>
      <c r="H90" s="7">
        <f>F90-G90</f>
        <v>36.02999999999997</v>
      </c>
    </row>
    <row r="91" spans="1:8" ht="12.75">
      <c r="A91" s="19" t="s">
        <v>74</v>
      </c>
      <c r="B91" s="1" t="s">
        <v>75</v>
      </c>
      <c r="C91" s="4">
        <v>780</v>
      </c>
      <c r="D91" s="6"/>
      <c r="E91" s="4"/>
      <c r="F91" s="4"/>
      <c r="H91" s="7"/>
    </row>
    <row r="92" spans="1:8" ht="12.75">
      <c r="A92" s="15" t="s">
        <v>5</v>
      </c>
      <c r="B92" s="3"/>
      <c r="C92" s="6">
        <f>C91</f>
        <v>780</v>
      </c>
      <c r="D92" s="6">
        <v>897</v>
      </c>
      <c r="E92" s="4">
        <v>36.97</v>
      </c>
      <c r="F92" s="4">
        <f>D92+E92</f>
        <v>933.97</v>
      </c>
      <c r="G92" s="6">
        <v>897</v>
      </c>
      <c r="H92" s="7">
        <f>F92-G92</f>
        <v>36.97000000000003</v>
      </c>
    </row>
    <row r="93" spans="1:8" ht="12.75">
      <c r="A93" s="19" t="s">
        <v>10</v>
      </c>
      <c r="B93" s="1" t="s">
        <v>76</v>
      </c>
      <c r="C93" s="4">
        <v>100</v>
      </c>
      <c r="D93" s="6"/>
      <c r="E93" s="4"/>
      <c r="F93" s="4"/>
      <c r="H93" s="7"/>
    </row>
    <row r="94" spans="1:8" ht="12.75">
      <c r="A94" s="15" t="s">
        <v>5</v>
      </c>
      <c r="B94" s="4"/>
      <c r="C94" s="6">
        <f>C93</f>
        <v>100</v>
      </c>
      <c r="D94" s="6">
        <v>115</v>
      </c>
      <c r="E94" s="4">
        <v>4.74</v>
      </c>
      <c r="F94" s="4">
        <f>D94+E94</f>
        <v>119.74</v>
      </c>
      <c r="G94" s="6">
        <v>115</v>
      </c>
      <c r="H94" s="7">
        <f>F94-G94</f>
        <v>4.739999999999995</v>
      </c>
    </row>
    <row r="95" spans="1:8" ht="12.75">
      <c r="A95" s="3" t="s">
        <v>78</v>
      </c>
      <c r="B95" s="21" t="s">
        <v>79</v>
      </c>
      <c r="C95" s="4">
        <v>200</v>
      </c>
      <c r="D95" s="6"/>
      <c r="E95" s="4"/>
      <c r="F95" s="4"/>
      <c r="H95" s="7"/>
    </row>
    <row r="96" spans="1:8" ht="12.75">
      <c r="A96" s="15" t="s">
        <v>5</v>
      </c>
      <c r="B96" s="4"/>
      <c r="C96" s="6">
        <f>C95</f>
        <v>200</v>
      </c>
      <c r="D96" s="6">
        <v>230</v>
      </c>
      <c r="E96" s="4">
        <v>9.48</v>
      </c>
      <c r="F96" s="4">
        <f>D96+E96</f>
        <v>239.48</v>
      </c>
      <c r="G96" s="6">
        <v>230</v>
      </c>
      <c r="H96" s="7">
        <f>F96-G96</f>
        <v>9.47999999999999</v>
      </c>
    </row>
    <row r="97" spans="1:8" ht="12.75">
      <c r="A97" s="4" t="s">
        <v>80</v>
      </c>
      <c r="B97" t="s">
        <v>81</v>
      </c>
      <c r="C97" s="4">
        <v>940</v>
      </c>
      <c r="D97" s="6"/>
      <c r="E97" s="4"/>
      <c r="F97" s="4"/>
      <c r="H97" s="7"/>
    </row>
    <row r="98" spans="1:8" ht="12.75">
      <c r="A98" s="15" t="s">
        <v>5</v>
      </c>
      <c r="B98" s="4"/>
      <c r="C98" s="6">
        <f>C97</f>
        <v>940</v>
      </c>
      <c r="D98" s="6">
        <v>1081</v>
      </c>
      <c r="E98" s="4">
        <v>44.56</v>
      </c>
      <c r="F98" s="4">
        <f>D98+E98</f>
        <v>1125.56</v>
      </c>
      <c r="G98" s="6">
        <v>1091</v>
      </c>
      <c r="H98" s="7">
        <f>F98-G98</f>
        <v>34.559999999999945</v>
      </c>
    </row>
    <row r="99" spans="1:8" ht="12.75">
      <c r="A99" s="4"/>
      <c r="B99" s="4"/>
      <c r="C99" s="4">
        <f>C3+C7+C11+C15+C18+C20+C22+C29+C35+C41+C46+C48+C53+C56+C59+C61+C63+C66+C68+C71+C79+C81+C83+C85+C87+C90+C92+C94+C96+C98</f>
        <v>30366</v>
      </c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</sheetData>
  <autoFilter ref="A1:H46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2012-11-27T02:51:00Z</dcterms:modified>
  <cp:category/>
  <cp:version/>
  <cp:contentType/>
  <cp:contentStatus/>
</cp:coreProperties>
</file>