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20" windowWidth="14115" windowHeight="8670" activeTab="0"/>
  </bookViews>
  <sheets>
    <sheet name="Лист1" sheetId="1" r:id="rId1"/>
    <sheet name="Лист3" sheetId="2" r:id="rId2"/>
    <sheet name="Лист2" sheetId="3" r:id="rId3"/>
    <sheet name="Лист4" sheetId="4" r:id="rId4"/>
  </sheets>
  <definedNames>
    <definedName name="_xlnm._FilterDatabase" localSheetId="3" hidden="1">'Лист4'!$A$1:$D$214</definedName>
  </definedNames>
  <calcPr fullCalcOnLoad="1" refMode="R1C1"/>
  <pivotCaches>
    <pivotCache cacheId="1" r:id="rId5"/>
  </pivotCaches>
</workbook>
</file>

<file path=xl/sharedStrings.xml><?xml version="1.0" encoding="utf-8"?>
<sst xmlns="http://schemas.openxmlformats.org/spreadsheetml/2006/main" count="2262" uniqueCount="732">
  <si>
    <t>Organic shop мусс д/тела бурбонская ваниль 250 м.</t>
  </si>
  <si>
    <t>NS шампунь д/жирных вол. объем и баланс 400 мл</t>
  </si>
  <si>
    <t>Крем д/груди инжир+тутовая ягода</t>
  </si>
  <si>
    <t>NS крем д/лица дневной д/сухой кожи  50 мл</t>
  </si>
  <si>
    <t>HIMALAYA Лосьон-молочко д/интенсив.увлажнения лица Алоэ,Марена 200мл</t>
  </si>
  <si>
    <t>NS кедровая соль-пилинг д/тела САУНА И СПА  350м</t>
  </si>
  <si>
    <t>EH Шампунь для волос Super цвет д/окраш.волос 500 мл</t>
  </si>
  <si>
    <t>NS Жидкое мыло "Увлажняющее" 500мл</t>
  </si>
  <si>
    <t>NS Очищающий флюид  для умывания  200 мл.</t>
  </si>
  <si>
    <t>EH Шампунь для волос Ultra гладкость  д/всех типов волос 500 мл</t>
  </si>
  <si>
    <t>hjvfirf</t>
  </si>
  <si>
    <t>NS Маска д/лица моментальная  75мл</t>
  </si>
  <si>
    <t>NS гель д/душ "Тонизирующий" 400мл</t>
  </si>
  <si>
    <t>Salamander Prof. Пена-Растяжитель д/всех видов обуви 125мл</t>
  </si>
  <si>
    <t>ORLY Лак д/ногтей 42105 франц.маникюр Beverly Hills покрытие</t>
  </si>
  <si>
    <t>NS крем д/рук д/ежедневный уход 75 мл</t>
  </si>
  <si>
    <t>J.Frieda Лак д/вьющихся волос с.ф.с защитой 250мл</t>
  </si>
  <si>
    <t>Анфиса</t>
  </si>
  <si>
    <t>Architect</t>
  </si>
  <si>
    <t>Organic shop мыло жидкое барбадосское алоэ500 мл</t>
  </si>
  <si>
    <t>Organic shop гель д/душа роскошь шелка280мл</t>
  </si>
  <si>
    <t>EH Шампунь для волос сумасшедшее сияние д/всех типов волос 500 мл</t>
  </si>
  <si>
    <t>NS сыворотка д/лица восстанавлив "Absolut" 30мл</t>
  </si>
  <si>
    <t>Organic shop мыло жидкое розовый персик 500 мл</t>
  </si>
  <si>
    <t>NS сыворотка д/лица д/жирной и комбин.кожи 30 мл</t>
  </si>
  <si>
    <t>NS шампунь против перхоти 400 мл</t>
  </si>
  <si>
    <t>SKINLITE Салфетки устраняющ.блеск кожи с матир.эффектом 60шт</t>
  </si>
  <si>
    <t>ORLY CUTIQUE Удаление огрубевшей кутикулы 9 мл</t>
  </si>
  <si>
    <t>Love 2mix organic Крем д/тела для обезвоженой кожи 250мл</t>
  </si>
  <si>
    <t>Лена-мама</t>
  </si>
  <si>
    <t>NS БАЛЬЗАМ д/губ КЕДРОВЫЙ 3,5г</t>
  </si>
  <si>
    <t>Organic shop масло д/ног африканский бальзам 250мл</t>
  </si>
  <si>
    <t>China Glaze 861 мат.клубника со сливками</t>
  </si>
  <si>
    <t>Organic shop соль-пена д/ванн чернич. йогурт 250м</t>
  </si>
  <si>
    <t>mila80</t>
  </si>
  <si>
    <t>Транспортные</t>
  </si>
  <si>
    <t>Organic shop гель д/душа грейпфрутовый пунш 280мл</t>
  </si>
  <si>
    <t>ORLY TOUGH COOKIE Средство с проникающ.эффект.д/укреплен.ногтей 9 мл</t>
  </si>
  <si>
    <t>Орг</t>
  </si>
  <si>
    <t>LOR. ТОНАЛЬН.крем Альянс Перфект N1 слоновая кость</t>
  </si>
  <si>
    <t>Organic shop скраб д/тела атлант. водорос 250 м.</t>
  </si>
  <si>
    <t>SALTON Prof. Крем д/обуви банка коричневый 70 мл</t>
  </si>
  <si>
    <t>2177МММ</t>
  </si>
  <si>
    <t>NS масло д/тела густое САУНА И СПА 370м</t>
  </si>
  <si>
    <t>838778/ 902066</t>
  </si>
  <si>
    <t>SKINLITE Полоски д/глубокого очищ.пор носа 6шт</t>
  </si>
  <si>
    <t>NS маска д/лица Найт Детокс ночная 75мл</t>
  </si>
  <si>
    <t>Necklace</t>
  </si>
  <si>
    <t>Заказ</t>
  </si>
  <si>
    <t>ORLY Лак д/ногтей 067** розово-беж.</t>
  </si>
  <si>
    <t>NS Прополисное мыло 100гр</t>
  </si>
  <si>
    <t>586461NEW</t>
  </si>
  <si>
    <t>Organic shop скраб д/ног морской  песок250мл</t>
  </si>
  <si>
    <t>NS Жидкое мыло "Смягчающее" 500мл</t>
  </si>
  <si>
    <t>101**</t>
  </si>
  <si>
    <t>590/8246</t>
  </si>
  <si>
    <t>Organic shop мыло жидкое гранатовый браслет 500 мл</t>
  </si>
  <si>
    <t>бурулька</t>
  </si>
  <si>
    <t>ЕН Гель для душа Пина колада,питает и тонизирует кожу 500 мл</t>
  </si>
  <si>
    <t>EH Бальзам для волос Ultra гладкость д/всех типов волос 500 мл</t>
  </si>
  <si>
    <t>Organic shop масло д/тела белый чай 250 м.</t>
  </si>
  <si>
    <t>NS крем ночной д/тела Anti-Age 370 гр.</t>
  </si>
  <si>
    <t>Багира</t>
  </si>
  <si>
    <t>Ка3н</t>
  </si>
  <si>
    <t>NS крем д/лица ночной д/комбин. и жирной кожи  50</t>
  </si>
  <si>
    <t>EH Шампунь для волос ХХL объем д/всех типов волос 500 мл</t>
  </si>
  <si>
    <t>Organic shop мыло жидкое мятный жасмин 500 мл</t>
  </si>
  <si>
    <t>Catri_na</t>
  </si>
  <si>
    <t>23/4440</t>
  </si>
  <si>
    <t>Organic shop масло д/душа пенящееся Базиликовый лайм 280мл с дозат.</t>
  </si>
  <si>
    <t>621//0025*018</t>
  </si>
  <si>
    <t>ЕН Гель для душа Kiss and sleep,успок. и смягчает кожу 500 мл</t>
  </si>
  <si>
    <t>NS бальзам д/жирных волос объем и баланс 400 мл</t>
  </si>
  <si>
    <t>071/3124000</t>
  </si>
  <si>
    <t>Organic shop скраб д/тела кенийский манго 250 м.</t>
  </si>
  <si>
    <t>PUR.Маска д/НОГ интенсивно восст."Авакадо" система 2в1 маска+носочки</t>
  </si>
  <si>
    <t>Organic shop пилинг д/лица Абрикосовый манго 75мл туба</t>
  </si>
  <si>
    <t>Love 2mix organic Скраб д/тела подним.настроение 200мл туба</t>
  </si>
  <si>
    <t>Organic shop Масло эфирное 100% натуральное Лаванда 30мл</t>
  </si>
  <si>
    <t>NS крем д/лица ночнойAnti-Age восст.,омолаж.50</t>
  </si>
  <si>
    <t>Rosочка</t>
  </si>
  <si>
    <t>40624 П</t>
  </si>
  <si>
    <t>NS крем д/рук антивозрастной  75 мл</t>
  </si>
  <si>
    <t>Love 2mix organic Шампунь д/всех типов волос стимулирует рост Апельсин+Перец чили 360мл</t>
  </si>
  <si>
    <t>Organic shop маска д/волос медовое авокадо250мл</t>
  </si>
  <si>
    <t>386059/2***</t>
  </si>
  <si>
    <t>NS БЛЕСК д/губ 11 ириска Кис-Кис</t>
  </si>
  <si>
    <t>NS Мыло-детокс "Северное" для очистки лица 120гр</t>
  </si>
  <si>
    <t>Organic shop пена д/ванн шоколадное молоко 500 мл</t>
  </si>
  <si>
    <t>Organic shop соль д/ванн миндал.персик 250 мл.</t>
  </si>
  <si>
    <t>Organic shop пилинг д/тела тропический бамбук 250 м.</t>
  </si>
  <si>
    <t>MF.Тушь д/ресниц Xperience Volumising Обьем черная</t>
  </si>
  <si>
    <t>Organic shop скраб д/тела голубая глина 250 м.</t>
  </si>
  <si>
    <t>DERM. Термальная вода-спрей 300мл.</t>
  </si>
  <si>
    <t>NS густое сибирское масло д/тела Anti-Age 200 мл</t>
  </si>
  <si>
    <t>NS Сыворотка-гель  д/век успокаивающий 30мл</t>
  </si>
  <si>
    <t>ORLY Лак д/ногтей 675* светло-светло розовый</t>
  </si>
  <si>
    <t>0038/008</t>
  </si>
  <si>
    <t>Organic shop крем д/тела розовый личи 250 мл.</t>
  </si>
  <si>
    <t>Код</t>
  </si>
  <si>
    <t>ORLY Лак д/ногтей 304 мат.спелая вишня NEW</t>
  </si>
  <si>
    <t>Corine de Farme Family Пена д/ванны Расслабляющая с эктракт.Морских водоросл.750мл.</t>
  </si>
  <si>
    <t>ORLY Лак д/ногтей 730 мат.нежно-розовый</t>
  </si>
  <si>
    <t>Organic shop крем-масло пит.и восст.д/рук Индонезийский spa-маникюр 75мл  туба</t>
  </si>
  <si>
    <t>NS Крем д/лица питание и восстановление ночь  50мл</t>
  </si>
  <si>
    <t>Тарасова</t>
  </si>
  <si>
    <t>NS Пена д/ванны Кедровое СПА 600 мл</t>
  </si>
  <si>
    <t>ORLY Лак д/ногтей 183* светло-коричневый перламутр</t>
  </si>
  <si>
    <t>заказ №1</t>
  </si>
  <si>
    <t>заказ №2</t>
  </si>
  <si>
    <t>Organic shop скраб очищ.д/лица Имбирная сакура 75мл туба</t>
  </si>
  <si>
    <t>ЛОР. КАСТИНГ КРЕМ ГЛОСС 513 Морозный капучино</t>
  </si>
  <si>
    <t>minytka28</t>
  </si>
  <si>
    <t>KeraSys Зубная паста 2080 Альфа защита с витамином Е 140гр NEW</t>
  </si>
  <si>
    <t>NS тоник для лица Очищаюший 200мл</t>
  </si>
  <si>
    <t>замена 1317        NS тоник для лица Очищаюший 200мл        92,29</t>
  </si>
  <si>
    <t>12246.</t>
  </si>
  <si>
    <t>Organic shop масло д/душа пенящееся Цитрусовый фреш 280мл с дозат.</t>
  </si>
  <si>
    <t>Lulitka</t>
  </si>
  <si>
    <t>Organic shop шампунь шелковый нектар280мл</t>
  </si>
  <si>
    <t>Organic shop масло д/тела севильский мандарин 250 м.</t>
  </si>
  <si>
    <t>Love 2mix organic Шампунь восст.д/поврежден.волос с эффектом ламинирования Манго+Авокадо 360мл</t>
  </si>
  <si>
    <t>IMP/455101Н/Р</t>
  </si>
  <si>
    <t>NS крем-сыворотка д/рук антивозрастная 75 мл</t>
  </si>
  <si>
    <t>NS Снежное мыло 100гр</t>
  </si>
  <si>
    <t>Есик</t>
  </si>
  <si>
    <t>galisha</t>
  </si>
  <si>
    <t>NS Сыворотка д/век увлажняющая 30мл</t>
  </si>
  <si>
    <t>ORLY CUTIQUE Удаление огрубевшей кутикулы 18 мл</t>
  </si>
  <si>
    <t>NS крем д/лица ночной д/сухой кожи  50 мл</t>
  </si>
  <si>
    <t>40659 П</t>
  </si>
  <si>
    <t>Dishka</t>
  </si>
  <si>
    <t>Organic shop пена д/ванн ягодное наслаждение 500 мл</t>
  </si>
  <si>
    <t>Love 2mix organic Гель д/душа Тонизирующий Арбуз+Эвкалипт 200мл туба</t>
  </si>
  <si>
    <t>LOR.IMP. Тушь ВОЛЮМИССИМ*5 ЧЕРНЫЙ УГОЛЬ</t>
  </si>
  <si>
    <t>Organic shop крем-бал д/ног тайский spa-педикюр 75мл</t>
  </si>
  <si>
    <t>Organic shop крем-бальзам защита и укреп.д/рук Японский spa-маникюр 75мл туба</t>
  </si>
  <si>
    <t>Organic shop шампунь голубая лагуна 280мл.</t>
  </si>
  <si>
    <t>Organic shop гоммаж д/лица Утренний кофе 75мл туба</t>
  </si>
  <si>
    <t>Love 2mix organic Крем д/тела антицеллюлитный Ананас+Гуарана 250мл</t>
  </si>
  <si>
    <t>EH Бальзам для волос сумасшедшее сияние д/всех типов волос 500 мл</t>
  </si>
  <si>
    <t>Organic shop масло д/душа пенящееся Дамасская роза 280мл с дозат.</t>
  </si>
  <si>
    <t>ORLY Лак д/ногтей 624 truly tangerine АКЦИЯ!!!</t>
  </si>
  <si>
    <t>Organic shop крем-гель увл.и комфорт д/рук Ирландский spa-маникюр 75мл туба</t>
  </si>
  <si>
    <t>Юляшка*****</t>
  </si>
  <si>
    <t>*Милая*</t>
  </si>
  <si>
    <t>nina81</t>
  </si>
  <si>
    <t>charoit</t>
  </si>
  <si>
    <t>Натащка</t>
  </si>
  <si>
    <t>Emerald Bay ДЛЯ СОЛЯРИЯ Definitely Dark д/естественного,темного,глубокого,тропического загара 265мл</t>
  </si>
  <si>
    <t>Оля-ля:)</t>
  </si>
  <si>
    <t>NS бальзам д/всех тип.вол. объем и уход 400 мл</t>
  </si>
  <si>
    <t>L@pochka</t>
  </si>
  <si>
    <t>Love 2mix organic Гель д/душа Поднимающий настроение Груша+Лемонграсс 200мл туба</t>
  </si>
  <si>
    <t>НЕ ФАКТ</t>
  </si>
  <si>
    <t>NS маска д/шеи и декольте подтягивающая лед. 120мл</t>
  </si>
  <si>
    <t>8794/3555NEW</t>
  </si>
  <si>
    <t>NS масло д/ног густое САУНА И СПА 120мл</t>
  </si>
  <si>
    <t>_aida_</t>
  </si>
  <si>
    <t>Organic shop бальзам золотая орхидея 280мл.</t>
  </si>
  <si>
    <t>Love 2mix organic Маска Питат.д/поврежден.волос Протеины пшеницы+Яичный желток 200мл туба</t>
  </si>
  <si>
    <t>Organic shop мусс д/тела балийский цветок 250 м.</t>
  </si>
  <si>
    <t>Organic shop гель д/душа искушение ночи280мл</t>
  </si>
  <si>
    <t>Organic shop крем-масло д/ног барбад. spa-педикюр 75мл</t>
  </si>
  <si>
    <t>Nata_nsk</t>
  </si>
  <si>
    <t>Котя84</t>
  </si>
  <si>
    <t>Organic shop бальзам сокровища шриланки 280мл</t>
  </si>
  <si>
    <t>NS шампунь нейтральный 400 мл</t>
  </si>
  <si>
    <t>NS горячий соляной скраб д/тела САУНА И СПА 350м</t>
  </si>
  <si>
    <t>Цена без Орг</t>
  </si>
  <si>
    <t>NS Сыворотка д/лица  Лифтинг восстанавливающая 30мл</t>
  </si>
  <si>
    <t>307*'</t>
  </si>
  <si>
    <t>Estel</t>
  </si>
  <si>
    <t>900864/ 979280</t>
  </si>
  <si>
    <t>Оплачено</t>
  </si>
  <si>
    <t>Organic shop бальзам шелковый нектар280мл</t>
  </si>
  <si>
    <t>NS Отшелушивающий скраб для лица 150 мл.</t>
  </si>
  <si>
    <t>586478NEW</t>
  </si>
  <si>
    <t>HIMALAYA Крем д/волос против выпадения 100мл</t>
  </si>
  <si>
    <t>Organic shop масло д/душа пенящееся Мятные травы 280мл с дозат.</t>
  </si>
  <si>
    <t>LOR. МЭН.Э. Гель д/бритья против РАЗДРАЖЕНИЯ 200мл</t>
  </si>
  <si>
    <t>Ксения_</t>
  </si>
  <si>
    <t>Organic shop гель д/душа мятный дождь 280мл</t>
  </si>
  <si>
    <t>KeraSys Зубная паста 2080 ДЕТСКАЯ Яблоко 80гр NEW</t>
  </si>
  <si>
    <t>БУРЖУА Гель-СКРАБ д/душа "Нежный белый песок" 250мл</t>
  </si>
  <si>
    <t>ORLY Лак д/ногтей 684 фиолетовый перламут АКЦИЯ!!!</t>
  </si>
  <si>
    <t>NS крем д/ног д/ежедневного ухода  пит. и увлаж. 75</t>
  </si>
  <si>
    <t>KeraSys Зубная паста 2080 Восточный красный чай 125гр</t>
  </si>
  <si>
    <t>ORLY МИНИ Лак д/ногтей 625 ярко-розовый НЕОН NEW</t>
  </si>
  <si>
    <t>NS сыворотка д/век Anti-Age омолаж. 30 мл</t>
  </si>
  <si>
    <t>Love 2mix organic Суфле увлажн.д/тела Малина+Личи 250мл</t>
  </si>
  <si>
    <t>HIMALAYA Шампунь против выпадения 400мл</t>
  </si>
  <si>
    <t>NS спрей для волос и тела "Живые витамины" 125мл</t>
  </si>
  <si>
    <t>NS шампунь д/всех тип. волос бъем и уход 400 мл</t>
  </si>
  <si>
    <t>40684 С</t>
  </si>
  <si>
    <t>Organic shop шампунь золотая орхидея 280мл.</t>
  </si>
  <si>
    <t>NS сиб. гряз. оберт. д/тела САУНА И СПА 350м</t>
  </si>
  <si>
    <t>ZAGO</t>
  </si>
  <si>
    <t>NS Крем ТОНАЛЬНЫЙ д/лица 01 св.бежевый</t>
  </si>
  <si>
    <t>NS Очищающий пенящийся мусс лица 150 мл.</t>
  </si>
  <si>
    <t>KeraSys Кондиционер ЗАПАСКА увлажн.д/волос 500мл морск.</t>
  </si>
  <si>
    <t>NS активный крем-уход д/ног от мозолей 75 мл</t>
  </si>
  <si>
    <t>Love 2mix organic Маска Восст.д/поврежден.волос Манго+Авакадо 200мл туба</t>
  </si>
  <si>
    <t>ORLY Лак д/ногтей 729 сирень</t>
  </si>
  <si>
    <t>ORLY IN A SNAP Верхнее покрытие для быстрой сушки лака 18 мл</t>
  </si>
  <si>
    <t>KeraSys Зубная паста 2080 Восточный чай 130гр</t>
  </si>
  <si>
    <t>Organic shop скраб д/тела сладкий миндаль 250 м.</t>
  </si>
  <si>
    <t>перенесена оплата за СП-2 декоративка</t>
  </si>
  <si>
    <t>NS крем-пилинг д/ног обновл. и смягчение 75 мл</t>
  </si>
  <si>
    <t>NS гель д/душа "Для упругости кожи"  400мл.</t>
  </si>
  <si>
    <t>NS маска  д/защиты и восстановления волос САУНА И СПА 350м</t>
  </si>
  <si>
    <t>Organic shop мусс д/тела земляничный йогурт 250 м.</t>
  </si>
  <si>
    <t>Organic shop маска грязевая д/лица Морская глубина 75мл туба</t>
  </si>
  <si>
    <t>Organic shop сахар д/ванн молочная карамель 250м</t>
  </si>
  <si>
    <t>NS маска д/лица Анти-Эйдж 75мл</t>
  </si>
  <si>
    <t>ЭЛИТ.LANCOME Тушь L''EXTREME черная  удлин. 6,5мл АКЦИЯ!!!</t>
  </si>
  <si>
    <t>KeraSys Зубная паста 2080 Мягкая Защита д/чувств.зубов и десен 125гр NEW</t>
  </si>
  <si>
    <t>Долг (+Я должна/-Вы должны)</t>
  </si>
  <si>
    <t>J.Frieda Подар.набор в косметичке''БЛОНД'' Шам-нь 250мл+конд.250мл+спрей освет.100мл</t>
  </si>
  <si>
    <t>5996100 NEW</t>
  </si>
  <si>
    <t>NS Крем д/лица легкий  увлажнение и защита день  50мл</t>
  </si>
  <si>
    <t>91205/08-1166</t>
  </si>
  <si>
    <t>Natali_IpkI</t>
  </si>
  <si>
    <t>NS шампунь д/окрашен. и повреж.вол.защита и блеск400</t>
  </si>
  <si>
    <t>861/80931</t>
  </si>
  <si>
    <t>NS Нежный пилинг для лица 150 мл</t>
  </si>
  <si>
    <t>KeraSys Зубная паста 2080 ДЕТСКАЯ Клубника 80гр NEW</t>
  </si>
  <si>
    <t>Organic shop скраб д/тела бельг. шоколад 250 м.</t>
  </si>
  <si>
    <t>ORLY Лак д/ногтей 570* прозрачный с розовый мерцанием</t>
  </si>
  <si>
    <t>Я.PETIT MOI Салфетки с гиалур.кислотой для удаления жирного блеска с кожи лица 120 шт.</t>
  </si>
  <si>
    <t>на замену 
  658
  J.Frieda
  Подарочный набор ''БЛОНД'' Шам-нь 250мл+конд.250мл+спрей освет.100мл
  696,0</t>
  </si>
  <si>
    <t>NS Пена д/ванны Сибирское СПА 600 мл</t>
  </si>
  <si>
    <t>Олесенька Пална</t>
  </si>
  <si>
    <t>12239.</t>
  </si>
  <si>
    <t>pmaria</t>
  </si>
  <si>
    <t>Verand@</t>
  </si>
  <si>
    <t>WELLA PROF LIFETEX Шампунь д/окраш.норм.тонк.волос 250мл красн.</t>
  </si>
  <si>
    <t>перенесена оплата из СП-2 Декоративка</t>
  </si>
  <si>
    <t>PUR.Маска д/РУК супер-увлажн."Миндаль" система 2в1 маска+ перчатки</t>
  </si>
  <si>
    <t>Organic shop гель-маска увлажн.д/лица Мадагаскарское алоэ 75мл туба</t>
  </si>
  <si>
    <t>Love 2mix organic Суфле увлажн.д/тела Фейхоа+Цветки лотоса 250мл</t>
  </si>
  <si>
    <t>Love 2mix organic Суфле увлажн.д/тела Клубника+Взбитые сливки 250мл</t>
  </si>
  <si>
    <t>Organic shop гель д/душа мандариновый взрыв280мл</t>
  </si>
  <si>
    <t>ORLY Лак д/ногтей 659 life's peach АКЦИЯ!!!</t>
  </si>
  <si>
    <t>Love 2mix organic Гель д/душа Бодрящий Огурец+Мята 200мл туба</t>
  </si>
  <si>
    <t>SALTON Prof. Воск д/обуви защита от воды 70мл черный банка</t>
  </si>
  <si>
    <t>Lana_ssl</t>
  </si>
  <si>
    <t>mamulka_Olya</t>
  </si>
  <si>
    <t>Явредина</t>
  </si>
  <si>
    <t>BUB.Шампунь+Душ д/детей ''Малина'' 200 мл</t>
  </si>
  <si>
    <t>NS тоник для лица "Anti-Age"  200мл</t>
  </si>
  <si>
    <t>FRENCHI Питательная огуречная маска ЛЕТНЯЯ АКЦИЯ!!!</t>
  </si>
  <si>
    <t>irochka n</t>
  </si>
  <si>
    <t>NS крем д/лица ночной д/чувств.кожи  50 мл</t>
  </si>
  <si>
    <t>797/80390М</t>
  </si>
  <si>
    <t>ЕН Гель для душа Детка-конфетка,упругость и гладкость кожи 500 мл</t>
  </si>
  <si>
    <t>Ник</t>
  </si>
  <si>
    <t>Organic shop гель д/душа версальская роза 280мл</t>
  </si>
  <si>
    <t>Nata_Nata</t>
  </si>
  <si>
    <t>Tati78</t>
  </si>
  <si>
    <t>Итого</t>
  </si>
  <si>
    <t>NS кедровое мыло 100гр</t>
  </si>
  <si>
    <t>81594NEW</t>
  </si>
  <si>
    <t>MAVALA Лак д/ногтей 205 Обаяние мерц.ежевика 5мл</t>
  </si>
  <si>
    <t>БУРЖ. Тушь"Volume Glamour" MAX 514 DIFINITION черная РОЗОВ.</t>
  </si>
  <si>
    <t>Organic shop пена д/ванн спа мертвого моря 500 мл</t>
  </si>
  <si>
    <t>NS Тонизирующий лосьон 200 мл.</t>
  </si>
  <si>
    <t>Natali_78</t>
  </si>
  <si>
    <t>Di-Ego</t>
  </si>
  <si>
    <t>Примечание</t>
  </si>
  <si>
    <t>China Glaze 797 прозр.красн.с блестками</t>
  </si>
  <si>
    <t>NS маска д/лица активная 75мл</t>
  </si>
  <si>
    <t>EH Бальзам для волос ХХL объем д/всех типов волос 500 мл</t>
  </si>
  <si>
    <t>NS ледяной крем-лифтинг для век "Absolut" 15мл</t>
  </si>
  <si>
    <t>Organic shop пилинг д/тела сочная папайя 250 м.</t>
  </si>
  <si>
    <t>NS крем д/лица дневной д/жирной и комбин.кожи  50</t>
  </si>
  <si>
    <t>Organic shop соль д/ванн марсельская лаванда 250 м.</t>
  </si>
  <si>
    <t>KeraSys Зубная паста 2080 лечеб.травы и биосоли 120гр</t>
  </si>
  <si>
    <t>Organic shop масло д/душа пенящееся Медовая ромашка 280мл с дозат.</t>
  </si>
  <si>
    <t>Love 2mix organic Шампунь-КРЕМ питат.д/поврежден.волос Протеины пшеницы+Яичный желток 360мл</t>
  </si>
  <si>
    <t>NS гель д/душа "Витамины д/кожи" 400мл.</t>
  </si>
  <si>
    <t>NS ледяной сахарный скраб д/тела САУНА И СПА 350м</t>
  </si>
  <si>
    <t>Love 2mix organic Маска д/всех типов волос стимулирует рост Апельсин+Перец чили 200мл туба</t>
  </si>
  <si>
    <t>NS крем-гель д/век от усталости увлажняющий 30</t>
  </si>
  <si>
    <t>NS шампунь д/устав.и ослабл.вол.защита и энергия400</t>
  </si>
  <si>
    <t>NS Жидкое мыло "Питательное" 500мл</t>
  </si>
  <si>
    <t>Organic shop шампунь марроканская принцесса280мл</t>
  </si>
  <si>
    <t>J.Frieda Конд. увл. д/кристал.сияния темных волос 250мл туба</t>
  </si>
  <si>
    <t>Organic shop крем-гель д/ног аюверд spa-педикюр 75мл</t>
  </si>
  <si>
    <t>Organic shop бальзам марроканская принцесса280мл</t>
  </si>
  <si>
    <t>NS бальзам д/окраш.и повреж.вол. защита и блеск400</t>
  </si>
  <si>
    <t>Organic shop скраб д/тела бразильский кофе 250 м.</t>
  </si>
  <si>
    <t>Organic shop шампунь сокровища шриланки 280мл</t>
  </si>
  <si>
    <t>NS маска д/укрепления и роста волос САУНА И СПА 350м</t>
  </si>
  <si>
    <t>NS Пена д/снятия макияжа с глаз Увлажняющая 150мл</t>
  </si>
  <si>
    <t>341004 NEW</t>
  </si>
  <si>
    <t>БУРЖ. блеск для губ 3D 8h 04 розовый мерцающий</t>
  </si>
  <si>
    <t>LadyCat</t>
  </si>
  <si>
    <t>Количество</t>
  </si>
  <si>
    <t>(пусто)</t>
  </si>
  <si>
    <t>Общий итог</t>
  </si>
  <si>
    <t>10 Итог</t>
  </si>
  <si>
    <t>228 Итог</t>
  </si>
  <si>
    <t>229 Итог</t>
  </si>
  <si>
    <t>235 Итог</t>
  </si>
  <si>
    <t>259 Итог</t>
  </si>
  <si>
    <t>273 Итог</t>
  </si>
  <si>
    <t>280 Итог</t>
  </si>
  <si>
    <t>297 Итог</t>
  </si>
  <si>
    <t>341 Итог</t>
  </si>
  <si>
    <t>358 Итог</t>
  </si>
  <si>
    <t>389 Итог</t>
  </si>
  <si>
    <t>402 Итог</t>
  </si>
  <si>
    <t>419 Итог</t>
  </si>
  <si>
    <t>426 Итог</t>
  </si>
  <si>
    <t>440 Итог</t>
  </si>
  <si>
    <t>464 Итог</t>
  </si>
  <si>
    <t>491 Итог</t>
  </si>
  <si>
    <t>501 Итог</t>
  </si>
  <si>
    <t>518 Итог</t>
  </si>
  <si>
    <t>525 Итог</t>
  </si>
  <si>
    <t>549 Итог</t>
  </si>
  <si>
    <t>617 Итог</t>
  </si>
  <si>
    <t>648 Итог</t>
  </si>
  <si>
    <t>662 Итог</t>
  </si>
  <si>
    <t>686 Итог</t>
  </si>
  <si>
    <t>693 Итог</t>
  </si>
  <si>
    <t>709 Итог</t>
  </si>
  <si>
    <t>716 Итог</t>
  </si>
  <si>
    <t>723 Итог</t>
  </si>
  <si>
    <t>730 Итог</t>
  </si>
  <si>
    <t>778 Итог</t>
  </si>
  <si>
    <t>785 Итог</t>
  </si>
  <si>
    <t>877 Итог</t>
  </si>
  <si>
    <t>884 Итог</t>
  </si>
  <si>
    <t>891 Итог</t>
  </si>
  <si>
    <t>907 Итог</t>
  </si>
  <si>
    <t>952 Итог</t>
  </si>
  <si>
    <t>969 Итог</t>
  </si>
  <si>
    <t>990 Итог</t>
  </si>
  <si>
    <t>1003 Итог</t>
  </si>
  <si>
    <t>1010 Итог</t>
  </si>
  <si>
    <t>1041 Итог</t>
  </si>
  <si>
    <t>1058 Итог</t>
  </si>
  <si>
    <t>1065 Итог</t>
  </si>
  <si>
    <t>1102 Итог</t>
  </si>
  <si>
    <t>1126 Итог</t>
  </si>
  <si>
    <t>1140 Итог</t>
  </si>
  <si>
    <t>1157 Итог</t>
  </si>
  <si>
    <t>1164 Итог</t>
  </si>
  <si>
    <t>1171 Итог</t>
  </si>
  <si>
    <t>1287 Итог</t>
  </si>
  <si>
    <t>1300 Итог</t>
  </si>
  <si>
    <t>1317 Итог</t>
  </si>
  <si>
    <t>1324 Итог</t>
  </si>
  <si>
    <t>1331 Итог</t>
  </si>
  <si>
    <t>1348 Итог</t>
  </si>
  <si>
    <t>1355 Итог</t>
  </si>
  <si>
    <t>1515 Итог</t>
  </si>
  <si>
    <t>1522 Итог</t>
  </si>
  <si>
    <t>1539 Итог</t>
  </si>
  <si>
    <t>1546 Итог</t>
  </si>
  <si>
    <t>1577 Итог</t>
  </si>
  <si>
    <t>1584 Итог</t>
  </si>
  <si>
    <t>1638 Итог</t>
  </si>
  <si>
    <t>1645 Итог</t>
  </si>
  <si>
    <t>1706 Итог</t>
  </si>
  <si>
    <t>1720 Итог</t>
  </si>
  <si>
    <t>1744 Итог</t>
  </si>
  <si>
    <t>1751 Итог</t>
  </si>
  <si>
    <t>1775 Итог</t>
  </si>
  <si>
    <t>1799 Итог</t>
  </si>
  <si>
    <t>1805 Итог</t>
  </si>
  <si>
    <t>3219 Итог</t>
  </si>
  <si>
    <t>6003 Итог</t>
  </si>
  <si>
    <t>6058 Итог</t>
  </si>
  <si>
    <t>6102 Итог</t>
  </si>
  <si>
    <t>6157 Итог</t>
  </si>
  <si>
    <t>6201 Итог</t>
  </si>
  <si>
    <t>7220 Итог</t>
  </si>
  <si>
    <t>7374 Итог</t>
  </si>
  <si>
    <t>7558 Итог</t>
  </si>
  <si>
    <t>10037 Итог</t>
  </si>
  <si>
    <t>10051 Итог</t>
  </si>
  <si>
    <t>10068 Итог</t>
  </si>
  <si>
    <t>10075 Итог</t>
  </si>
  <si>
    <t>10099 Итог</t>
  </si>
  <si>
    <t>10112 Итог</t>
  </si>
  <si>
    <t>10136 Итог</t>
  </si>
  <si>
    <t>10143 Итог</t>
  </si>
  <si>
    <t>10174 Итог</t>
  </si>
  <si>
    <t>10198 Итог</t>
  </si>
  <si>
    <t>10211 Итог</t>
  </si>
  <si>
    <t>10228 Итог</t>
  </si>
  <si>
    <t>10235 Итог</t>
  </si>
  <si>
    <t>10242 Итог</t>
  </si>
  <si>
    <t>10266 Итог</t>
  </si>
  <si>
    <t>10297 Итог</t>
  </si>
  <si>
    <t>10402 Итог</t>
  </si>
  <si>
    <t>10440 Итог</t>
  </si>
  <si>
    <t>10488 Итог</t>
  </si>
  <si>
    <t>10495 Итог</t>
  </si>
  <si>
    <t>10501 Итог</t>
  </si>
  <si>
    <t>10518 Итог</t>
  </si>
  <si>
    <t>10532 Итог</t>
  </si>
  <si>
    <t>10549 Итог</t>
  </si>
  <si>
    <t>10556 Итог</t>
  </si>
  <si>
    <t>10563 Итог</t>
  </si>
  <si>
    <t>10570 Итог</t>
  </si>
  <si>
    <t>10600 Итог</t>
  </si>
  <si>
    <t>10631 Итог</t>
  </si>
  <si>
    <t>10648 Итог</t>
  </si>
  <si>
    <t>10655 Итог</t>
  </si>
  <si>
    <t>10662 Итог</t>
  </si>
  <si>
    <t>10679 Итог</t>
  </si>
  <si>
    <t>10723 Итог</t>
  </si>
  <si>
    <t>10730 Итог</t>
  </si>
  <si>
    <t>10747 Итог</t>
  </si>
  <si>
    <t>10754 Итог</t>
  </si>
  <si>
    <t>10761 Итог</t>
  </si>
  <si>
    <t>10778 Итог</t>
  </si>
  <si>
    <t>10815 Итог</t>
  </si>
  <si>
    <t>10822 Итог</t>
  </si>
  <si>
    <t>10839 Итог</t>
  </si>
  <si>
    <t>10846 Итог</t>
  </si>
  <si>
    <t>10853 Итог</t>
  </si>
  <si>
    <t>10860 Итог</t>
  </si>
  <si>
    <t>10877 Итог</t>
  </si>
  <si>
    <t>10884 Итог</t>
  </si>
  <si>
    <t>10891 Итог</t>
  </si>
  <si>
    <t>10907 Итог</t>
  </si>
  <si>
    <t>10938 Итог</t>
  </si>
  <si>
    <t>10945 Итог</t>
  </si>
  <si>
    <t>10952 Итог</t>
  </si>
  <si>
    <t>10969 Итог</t>
  </si>
  <si>
    <t>11003 Итог</t>
  </si>
  <si>
    <t>11874 Итог</t>
  </si>
  <si>
    <t>11904 Итог</t>
  </si>
  <si>
    <t>11911 Итог</t>
  </si>
  <si>
    <t>11935 Итог</t>
  </si>
  <si>
    <t>11942 Итог</t>
  </si>
  <si>
    <t>11959 Итог</t>
  </si>
  <si>
    <t>12093 Итог</t>
  </si>
  <si>
    <t>12116 Итог</t>
  </si>
  <si>
    <t>12123 Итог</t>
  </si>
  <si>
    <t>12130 Итог</t>
  </si>
  <si>
    <t>12161 Итог</t>
  </si>
  <si>
    <t>12178 Итог</t>
  </si>
  <si>
    <t>12185 Итог</t>
  </si>
  <si>
    <t>12215 Итог</t>
  </si>
  <si>
    <t>13060 Итог</t>
  </si>
  <si>
    <t>22080 Итог</t>
  </si>
  <si>
    <t>30792 Итог</t>
  </si>
  <si>
    <t>30808 Итог</t>
  </si>
  <si>
    <t>30815 Итог</t>
  </si>
  <si>
    <t>30822 Итог</t>
  </si>
  <si>
    <t>30839 Итог</t>
  </si>
  <si>
    <t>30846 Итог</t>
  </si>
  <si>
    <t>30853 Итог</t>
  </si>
  <si>
    <t>30860 Итог</t>
  </si>
  <si>
    <t>40067 Итог</t>
  </si>
  <si>
    <t>40183 Итог</t>
  </si>
  <si>
    <t>40304 Итог</t>
  </si>
  <si>
    <t>40570 Итог</t>
  </si>
  <si>
    <t>40675 Итог</t>
  </si>
  <si>
    <t>40729 Итог</t>
  </si>
  <si>
    <t>40730 Итог</t>
  </si>
  <si>
    <t>42105 Итог</t>
  </si>
  <si>
    <t>44320 Итог</t>
  </si>
  <si>
    <t>44452 Итог</t>
  </si>
  <si>
    <t>44510 Итог</t>
  </si>
  <si>
    <t>44512 Итог</t>
  </si>
  <si>
    <t>48625 Итог</t>
  </si>
  <si>
    <t>50916 Итог</t>
  </si>
  <si>
    <t>51298 Итог</t>
  </si>
  <si>
    <t>62522 Итог</t>
  </si>
  <si>
    <t>93057 Итог</t>
  </si>
  <si>
    <t>320685 Итог</t>
  </si>
  <si>
    <t>488017 Итог</t>
  </si>
  <si>
    <t>886342 Итог</t>
  </si>
  <si>
    <t>886359 Итог</t>
  </si>
  <si>
    <t>886366 Итог</t>
  </si>
  <si>
    <t>898260 Итог</t>
  </si>
  <si>
    <t>900000 Итог</t>
  </si>
  <si>
    <t>902479 Итог</t>
  </si>
  <si>
    <t>3655702 Итог</t>
  </si>
  <si>
    <t>0038/008 Итог</t>
  </si>
  <si>
    <t>071/3124000 Итог</t>
  </si>
  <si>
    <t>101** Итог</t>
  </si>
  <si>
    <t>12239. Итог</t>
  </si>
  <si>
    <t>12246. Итог</t>
  </si>
  <si>
    <t>2177МММ Итог</t>
  </si>
  <si>
    <t>23/4440 Итог</t>
  </si>
  <si>
    <t>307*' Итог</t>
  </si>
  <si>
    <t>341004 NEW Итог</t>
  </si>
  <si>
    <t>386059/2*** Итог</t>
  </si>
  <si>
    <t>40624 П Итог</t>
  </si>
  <si>
    <t>40659 П Итог</t>
  </si>
  <si>
    <t>40684 С Итог</t>
  </si>
  <si>
    <t>586461NEW Итог</t>
  </si>
  <si>
    <t>586478NEW Итог</t>
  </si>
  <si>
    <t>590/8246 Итог</t>
  </si>
  <si>
    <t>5996100 NEW Итог</t>
  </si>
  <si>
    <t>621//0025*018 Итог</t>
  </si>
  <si>
    <t>797/80390М Итог</t>
  </si>
  <si>
    <t>81594NEW Итог</t>
  </si>
  <si>
    <t>838778/ 902066 Итог</t>
  </si>
  <si>
    <t>861/80931 Итог</t>
  </si>
  <si>
    <t>8794/3555NEW Итог</t>
  </si>
  <si>
    <t>900864/ 979280 Итог</t>
  </si>
  <si>
    <t>91205/08-1166 Итог</t>
  </si>
  <si>
    <t>IMP/455101Н/Р Итог</t>
  </si>
  <si>
    <t>(пусто) Итог</t>
  </si>
  <si>
    <t>J.Frieda Лак д/вьющихся волос с.ф.с защитой 250мл Итог</t>
  </si>
  <si>
    <t>NS крем д/рук антивозрастной  75 мл Итог</t>
  </si>
  <si>
    <t>J.Frieda Подар.набор в косметичке''БЛОНД'' Шам-нь 250мл+конд.250мл+спрей освет.100мл Итог</t>
  </si>
  <si>
    <t>NS крем-сыворотка д/рук антивозрастная 75 мл Итог</t>
  </si>
  <si>
    <t>NS крем д/рук д/ежедневный уход 75 мл Итог</t>
  </si>
  <si>
    <t>NS крем-пилинг д/ног обновл. и смягчение 75 мл Итог</t>
  </si>
  <si>
    <t>NS крем д/ног д/ежедневного ухода  пит. и увлаж. 75 Итог</t>
  </si>
  <si>
    <t>NS активный крем-уход д/ног от мозолей 75 мл Итог</t>
  </si>
  <si>
    <t>NS шампунь д/жирных вол. объем и баланс 400 мл Итог</t>
  </si>
  <si>
    <t>NS бальзам д/жирных волос объем и баланс 400 мл Итог</t>
  </si>
  <si>
    <t>NS крем ночной д/тела Anti-Age 370 гр. Итог</t>
  </si>
  <si>
    <t>NS густое сибирское масло д/тела Anti-Age 200 мл Итог</t>
  </si>
  <si>
    <t>NS маска д/шеи и декольте подтягивающая лед. 120мл Итог</t>
  </si>
  <si>
    <t>NS шампунь д/всех тип. волос бъем и уход 400 мл Итог</t>
  </si>
  <si>
    <t>NS шампунь д/окрашен. и повреж.вол.защита и блеск400 Итог</t>
  </si>
  <si>
    <t>NS шампунь д/устав.и ослабл.вол.защита и энергия400 Итог</t>
  </si>
  <si>
    <t>J.Frieda Конд. увл. д/кристал.сияния темных волос 250мл туба Итог</t>
  </si>
  <si>
    <t>NS шампунь нейтральный 400 мл Итог</t>
  </si>
  <si>
    <t>NS шампунь против перхоти 400 мл Итог</t>
  </si>
  <si>
    <t>NS бальзам д/всех тип.вол. объем и уход 400 мл Итог</t>
  </si>
  <si>
    <t>NS бальзам д/окраш.и повреж.вол. защита и блеск400 Итог</t>
  </si>
  <si>
    <t>NS крем д/лица ночнойAnti-Age восст.,омолаж.50 Итог</t>
  </si>
  <si>
    <t>NS сыворотка д/век Anti-Age омолаж. 30 мл Итог</t>
  </si>
  <si>
    <t>NS крем д/лица ночной д/чувств.кожи  50 мл Итог</t>
  </si>
  <si>
    <t>NS крем д/лица дневной д/сухой кожи  50 мл Итог</t>
  </si>
  <si>
    <t>NS крем д/лица ночной д/сухой кожи  50 мл Итог</t>
  </si>
  <si>
    <t>NS крем д/лица дневной д/жирной и комбин.кожи  50 Итог</t>
  </si>
  <si>
    <t>NS крем д/лица ночной д/комбин. и жирной кожи  50 Итог</t>
  </si>
  <si>
    <t>NS сыворотка д/лица д/жирной и комбин.кожи 30 мл Итог</t>
  </si>
  <si>
    <t>NS крем-гель д/век от усталости увлажняющий 30 Итог</t>
  </si>
  <si>
    <t>NS Пена д/ванны Сибирское СПА 600 мл Итог</t>
  </si>
  <si>
    <t>NS Пена д/ванны Кедровое СПА 600 мл Итог</t>
  </si>
  <si>
    <t>NS маска д/лица Найт Детокс ночная 75мл Итог</t>
  </si>
  <si>
    <t>NS маска д/лица активная 75мл Итог</t>
  </si>
  <si>
    <t>NS маска д/лица Анти-Эйдж 75мл Итог</t>
  </si>
  <si>
    <t>NS Маска д/лица моментальная  75мл Итог</t>
  </si>
  <si>
    <t>NS масло д/тела густое САУНА И СПА 370м Итог</t>
  </si>
  <si>
    <t>NS масло д/ног густое САУНА И СПА 120мл Итог</t>
  </si>
  <si>
    <t>NS Жидкое мыло "Смягчающее" 500мл Итог</t>
  </si>
  <si>
    <t>NS Жидкое мыло "Увлажняющее" 500мл Итог</t>
  </si>
  <si>
    <t>NS Жидкое мыло "Питательное" 500мл Итог</t>
  </si>
  <si>
    <t>NS кедровое мыло 100гр Итог</t>
  </si>
  <si>
    <t>NS Снежное мыло 100гр Итог</t>
  </si>
  <si>
    <t>NS Прополисное мыло 100гр Итог</t>
  </si>
  <si>
    <t>NS сиб. гряз. оберт. д/тела САУНА И СПА 350м Итог</t>
  </si>
  <si>
    <t>NS ледяной сахарный скраб д/тела САУНА И СПА 350м Итог</t>
  </si>
  <si>
    <t>NS горячий соляной скраб д/тела САУНА И СПА 350м Итог</t>
  </si>
  <si>
    <t>NS кедровая соль-пилинг д/тела САУНА И СПА  350м Итог</t>
  </si>
  <si>
    <t>NS маска  д/защиты и восстановления волос САУНА И СПА 350м Итог</t>
  </si>
  <si>
    <t>NS маска д/укрепления и роста волос САУНА И СПА 350м Итог</t>
  </si>
  <si>
    <t>NS Мыло-детокс "Северное" для очистки лица 120гр Итог</t>
  </si>
  <si>
    <t>NS Пена д/снятия макияжа с глаз Увлажняющая 150мл Итог</t>
  </si>
  <si>
    <t>NS тоник для лица Очищаюший 200мл Итог</t>
  </si>
  <si>
    <t>NS тоник для лица "Anti-Age"  200мл Итог</t>
  </si>
  <si>
    <t>NS спрей для волос и тела "Живые витамины" 125мл Итог</t>
  </si>
  <si>
    <t>NS сыворотка д/лица восстанавлив "Absolut" 30мл Итог</t>
  </si>
  <si>
    <t>NS ледяной крем-лифтинг для век "Absolut" 15мл Итог</t>
  </si>
  <si>
    <t>Love 2mix organic Гель д/душа Поднимающий настроение Груша+Лемонграсс 200мл туба Итог</t>
  </si>
  <si>
    <t>Love 2mix organic Гель д/душа Бодрящий Огурец+Мята 200мл туба Итог</t>
  </si>
  <si>
    <t>Love 2mix organic Гель д/душа Тонизирующий Арбуз+Эвкалипт 200мл туба Итог</t>
  </si>
  <si>
    <t>Love 2mix organic Шампунь восст.д/поврежден.волос с эффектом ламинирования Манго+Авокадо 360мл Итог</t>
  </si>
  <si>
    <t>Love 2mix organic Шампунь-КРЕМ питат.д/поврежден.волос Протеины пшеницы+Яичный желток 360мл Итог</t>
  </si>
  <si>
    <t>Love 2mix organic Шампунь д/всех типов волос стимулирует рост Апельсин+Перец чили 360мл Итог</t>
  </si>
  <si>
    <t>Love 2mix organic Крем д/тела антицеллюлитный Ананас+Гуарана 250мл Итог</t>
  </si>
  <si>
    <t>Love 2mix organic Крем д/тела для обезвоженой кожи 250мл Итог</t>
  </si>
  <si>
    <t>Love 2mix organic Скраб д/тела подним.настроение 200мл туба Итог</t>
  </si>
  <si>
    <t>Love 2mix organic Маска Восст.д/поврежден.волос Манго+Авакадо 200мл туба Итог</t>
  </si>
  <si>
    <t>Love 2mix organic Маска Питат.д/поврежден.волос Протеины пшеницы+Яичный желток 200мл туба Итог</t>
  </si>
  <si>
    <t>Love 2mix organic Маска д/всех типов волос стимулирует рост Апельсин+Перец чили 200мл туба Итог</t>
  </si>
  <si>
    <t>Love 2mix organic Суфле увлажн.д/тела Малина+Личи 250мл Итог</t>
  </si>
  <si>
    <t>Love 2mix organic Суфле увлажн.д/тела Фейхоа+Цветки лотоса 250мл Итог</t>
  </si>
  <si>
    <t>Love 2mix organic Суфле увлажн.д/тела Клубника+Взбитые сливки 250мл Итог</t>
  </si>
  <si>
    <t>DERM. Термальная вода-спрей 300мл. Итог</t>
  </si>
  <si>
    <t>NS Крем д/лица легкий  увлажнение и защита день  50мл Итог</t>
  </si>
  <si>
    <t>NS Крем д/лица питание и восстановление ночь  50мл Итог</t>
  </si>
  <si>
    <t>NS Сыворотка д/лица  Лифтинг восстанавливающая 30мл Итог</t>
  </si>
  <si>
    <t>NS Сыворотка-гель  д/век успокаивающий 30мл Итог</t>
  </si>
  <si>
    <t>NS Сыворотка д/век увлажняющая 30мл Итог</t>
  </si>
  <si>
    <t>NS Крем ТОНАЛЬНЫЙ д/лица 01 св.бежевый Итог</t>
  </si>
  <si>
    <t>NS БЛЕСК д/губ 11 ириска Кис-Кис Итог</t>
  </si>
  <si>
    <t>NS БАЛЬЗАМ д/губ КЕДРОВЫЙ 3,5г Итог</t>
  </si>
  <si>
    <t>Organic shop крем д/тела розовый личи 250 мл. Итог</t>
  </si>
  <si>
    <t>Organic shop мусс д/тела земляничный йогурт 250 м. Итог</t>
  </si>
  <si>
    <t>Organic shop мусс д/тела бурбонская ваниль 250 м. Итог</t>
  </si>
  <si>
    <t>Organic shop мусс д/тела балийский цветок 250 м. Итог</t>
  </si>
  <si>
    <t>Organic shop масло д/тела белый чай 250 м. Итог</t>
  </si>
  <si>
    <t>Organic shop масло д/тела севильский мандарин 250 м. Итог</t>
  </si>
  <si>
    <t>Organic shop скраб д/тела бразильский кофе 250 м. Итог</t>
  </si>
  <si>
    <t>Organic shop скраб д/тела кенийский манго 250 м. Итог</t>
  </si>
  <si>
    <t>Organic shop скраб д/тела сладкий миндаль 250 м. Итог</t>
  </si>
  <si>
    <t>Organic shop скраб д/тела голубая глина 250 м. Итог</t>
  </si>
  <si>
    <t>Organic shop пилинг д/тела сочная папайя 250 м. Итог</t>
  </si>
  <si>
    <t>Organic shop пилинг д/тела тропический бамбук 250 м. Итог</t>
  </si>
  <si>
    <t>Organic shop скраб д/тела бельг. шоколад 250 м. Итог</t>
  </si>
  <si>
    <t>Organic shop скраб д/тела атлант. водорос 250 м. Итог</t>
  </si>
  <si>
    <t>Organic shop соль д/ванн марсельская лаванда 250 м. Итог</t>
  </si>
  <si>
    <t>Organic shop сахар д/ванн молочная карамель 250м Итог</t>
  </si>
  <si>
    <t>Organic shop соль д/ванн миндал.персик 250 мл. Итог</t>
  </si>
  <si>
    <t>Organic shop соль-пена д/ванн чернич. йогурт 250м Итог</t>
  </si>
  <si>
    <t>Organic shop шампунь марроканская принцесса280мл Итог</t>
  </si>
  <si>
    <t>Organic shop шампунь сокровища шриланки 280мл Итог</t>
  </si>
  <si>
    <t>Organic shop шампунь золотая орхидея 280мл. Итог</t>
  </si>
  <si>
    <t>Organic shop шампунь шелковый нектар280мл Итог</t>
  </si>
  <si>
    <t>Organic shop шампунь голубая лагуна 280мл. Итог</t>
  </si>
  <si>
    <t>Organic shop бальзам марроканская принцесса280мл Итог</t>
  </si>
  <si>
    <t>Organic shop бальзам сокровища шриланки 280мл Итог</t>
  </si>
  <si>
    <t>Organic shop бальзам золотая орхидея 280мл. Итог</t>
  </si>
  <si>
    <t>Organic shop бальзам шелковый нектар280мл Итог</t>
  </si>
  <si>
    <t>Organic shop маска д/волос медовое авокадо250мл Итог</t>
  </si>
  <si>
    <t>Organic shop гель д/душа роскошь шелка280мл Итог</t>
  </si>
  <si>
    <t>Organic shop гель д/душа версальская роза 280мл Итог</t>
  </si>
  <si>
    <t>Organic shop гель д/душа грейпфрутовый пунш 280мл Итог</t>
  </si>
  <si>
    <t>Organic shop гель д/душа мандариновый взрыв280мл Итог</t>
  </si>
  <si>
    <t>Organic shop гель д/душа мятный дождь 280мл Итог</t>
  </si>
  <si>
    <t>Organic shop гель д/душа искушение ночи280мл Итог</t>
  </si>
  <si>
    <t>Organic shop масло д/душа пенящееся Дамасская роза 280мл с дозат. Итог</t>
  </si>
  <si>
    <t>Organic shop масло д/душа пенящееся Цитрусовый фреш 280мл с дозат. Итог</t>
  </si>
  <si>
    <t>Organic shop масло д/душа пенящееся Медовая ромашка 280мл с дозат. Итог</t>
  </si>
  <si>
    <t>Organic shop масло д/душа пенящееся Базиликовый лайм 280мл с дозат. Итог</t>
  </si>
  <si>
    <t>Organic shop масло д/душа пенящееся Мятные травы 280мл с дозат. Итог</t>
  </si>
  <si>
    <t>Organic shop пена д/ванн шоколадное молоко 500 мл Итог</t>
  </si>
  <si>
    <t>Organic shop пена д/ванн ягодное наслаждение 500 мл Итог</t>
  </si>
  <si>
    <t>Organic shop пена д/ванн спа мертвого моря 500 мл Итог</t>
  </si>
  <si>
    <t>Organic shop мыло жидкое мятный жасмин 500 мл Итог</t>
  </si>
  <si>
    <t>Organic shop мыло жидкое розовый персик 500 мл Итог</t>
  </si>
  <si>
    <t>Organic shop мыло жидкое гранатовый браслет 500 мл Итог</t>
  </si>
  <si>
    <t>Organic shop мыло жидкое барбадосское алоэ500 мл Итог</t>
  </si>
  <si>
    <t>Organic shop крем-масло пит.и восст.д/рук Индонезийский spa-маникюр 75мл  туба Итог</t>
  </si>
  <si>
    <t>Organic shop крем-бальзам защита и укреп.д/рук Японский spa-маникюр 75мл туба Итог</t>
  </si>
  <si>
    <t>Organic shop крем-гель увл.и комфорт д/рук Ирландский spa-маникюр 75мл туба Итог</t>
  </si>
  <si>
    <t>Organic shop крем-масло д/ног барбад. spa-педикюр 75мл Итог</t>
  </si>
  <si>
    <t>Organic shop крем-гель д/ног аюверд spa-педикюр 75мл Итог</t>
  </si>
  <si>
    <t>Organic shop крем-бал д/ног тайский spa-педикюр 75мл Итог</t>
  </si>
  <si>
    <t>Organic shop скраб д/ног морской  песок250мл Итог</t>
  </si>
  <si>
    <t>Organic shop масло д/ног африканский бальзам 250мл Итог</t>
  </si>
  <si>
    <t>Organic shop Масло эфирное 100% натуральное Лаванда 30мл Итог</t>
  </si>
  <si>
    <t>Organic shop гель-маска увлажн.д/лица Мадагаскарское алоэ 75мл туба Итог</t>
  </si>
  <si>
    <t>Organic shop маска грязевая д/лица Морская глубина 75мл туба Итог</t>
  </si>
  <si>
    <t>Organic shop пилинг д/лица Абрикосовый манго 75мл туба Итог</t>
  </si>
  <si>
    <t>Organic shop скраб очищ.д/лица Имбирная сакура 75мл туба Итог</t>
  </si>
  <si>
    <t>Organic shop гоммаж д/лица Утренний кофе 75мл туба Итог</t>
  </si>
  <si>
    <t>EH Шампунь для волос Super цвет д/окраш.волос 500 мл Итог</t>
  </si>
  <si>
    <t>EH Шампунь для волос ХХL объем д/всех типов волос 500 мл Итог</t>
  </si>
  <si>
    <t>EH Шампунь для волос Ultra гладкость  д/всех типов волос 500 мл Итог</t>
  </si>
  <si>
    <t>EH Шампунь для волос сумасшедшее сияние д/всех типов волос 500 мл Итог</t>
  </si>
  <si>
    <t>EH Бальзам для волос ХХL объем д/всех типов волос 500 мл Итог</t>
  </si>
  <si>
    <t>EH Бальзам для волос Ultra гладкость д/всех типов волос 500 мл Итог</t>
  </si>
  <si>
    <t>EH Бальзам для волос сумасшедшее сияние д/всех типов волос 500 мл Итог</t>
  </si>
  <si>
    <t>ЕН Гель для душа Пина колада,питает и тонизирует кожу 500 мл Итог</t>
  </si>
  <si>
    <t>Corine de Farme Family Пена д/ванны Расслабляющая с эктракт.Морских водоросл.750мл. Итог</t>
  </si>
  <si>
    <t>Emerald Bay ДЛЯ СОЛЯРИЯ Definitely Dark д/естественного,темного,глубокого,тропического загара 265мл Итог</t>
  </si>
  <si>
    <t>NS гель д/душа "Витамины д/кожи" 400мл. Итог</t>
  </si>
  <si>
    <t>NS гель д/душ "Тонизирующий" 400мл Итог</t>
  </si>
  <si>
    <t>NS гель д/душа "Для упругости кожи"  400мл. Итог</t>
  </si>
  <si>
    <t>NS Очищающий флюид  для умывания  200 мл. Итог</t>
  </si>
  <si>
    <t>NS Нежный пилинг для лица 150 мл Итог</t>
  </si>
  <si>
    <t>NS Отшелушивающий скраб для лица 150 мл. Итог</t>
  </si>
  <si>
    <t>NS Тонизирующий лосьон 200 мл. Итог</t>
  </si>
  <si>
    <t>NS Очищающий пенящийся мусс лица 150 мл. Итог</t>
  </si>
  <si>
    <t>ORLY Лак д/ногтей 067** розово-беж. Итог</t>
  </si>
  <si>
    <t>ORLY Лак д/ногтей 183* светло-коричневый перламутр Итог</t>
  </si>
  <si>
    <t>ORLY Лак д/ногтей 304 мат.спелая вишня NEW Итог</t>
  </si>
  <si>
    <t>ORLY Лак д/ногтей 570* прозрачный с розовый мерцанием Итог</t>
  </si>
  <si>
    <t>ORLY Лак д/ногтей 675* светло-светло розовый Итог</t>
  </si>
  <si>
    <t>ORLY Лак д/ногтей 729 сирень Итог</t>
  </si>
  <si>
    <t>ORLY Лак д/ногтей 730 мат.нежно-розовый Итог</t>
  </si>
  <si>
    <t>ORLY Лак д/ногтей 42105 франц.маникюр Beverly Hills покрытие Итог</t>
  </si>
  <si>
    <t>ORLY IN A SNAP Верхнее покрытие для быстрой сушки лака 18 мл Итог</t>
  </si>
  <si>
    <t>ORLY TOUGH COOKIE Средство с проникающ.эффект.д/укреплен.ногтей 9 мл Итог</t>
  </si>
  <si>
    <t>ORLY CUTIQUE Удаление огрубевшей кутикулы 18 мл Итог</t>
  </si>
  <si>
    <t>ORLY CUTIQUE Удаление огрубевшей кутикулы 9 мл Итог</t>
  </si>
  <si>
    <t>ORLY МИНИ Лак д/ногтей 625 ярко-розовый НЕОН NEW Итог</t>
  </si>
  <si>
    <t>HIMALAYA Лосьон-молочко д/интенсив.увлажнения лица Алоэ,Марена 200мл Итог</t>
  </si>
  <si>
    <t>HIMALAYA Крем д/волос против выпадения 100мл Итог</t>
  </si>
  <si>
    <t>Я.PETIT MOI Салфетки с гиалур.кислотой для удаления жирного блеска с кожи лица 120 шт. Итог</t>
  </si>
  <si>
    <t>BUB.Шампунь+Душ д/детей ''Малина'' 200 мл Итог</t>
  </si>
  <si>
    <t>БУРЖУА Гель-СКРАБ д/душа "Нежный белый песок" 250мл Итог</t>
  </si>
  <si>
    <t>ЭЛИТ.LANCOME Тушь L''EXTREME черная  удлин. 6,5мл АКЦИЯ!!! Итог</t>
  </si>
  <si>
    <t>KeraSys Зубная паста 2080 ДЕТСКАЯ Яблоко 80гр NEW Итог</t>
  </si>
  <si>
    <t>KeraSys Зубная паста 2080 ДЕТСКАЯ Клубника 80гр NEW Итог</t>
  </si>
  <si>
    <t>KeraSys Зубная паста 2080 лечеб.травы и биосоли 120гр Итог</t>
  </si>
  <si>
    <t>KeraSys Зубная паста 2080 Мягкая Защита д/чувств.зубов и десен 125гр NEW Итог</t>
  </si>
  <si>
    <t>KeraSys Зубная паста 2080 Восточный красный чай 125гр Итог</t>
  </si>
  <si>
    <t>KeraSys Зубная паста 2080 Альфа защита с витамином Е 140гр NEW Итог</t>
  </si>
  <si>
    <t>LOR. ТОНАЛЬН.крем Альянс Перфект N1 слоновая кость Итог</t>
  </si>
  <si>
    <t>SALTON Prof. Крем д/обуви банка коричневый 70 мл Итог</t>
  </si>
  <si>
    <t>ЛОР. КАСТИНГ КРЕМ ГЛОСС 513 Морозный капучино Итог</t>
  </si>
  <si>
    <t>SKINLITE Полоски д/глубокого очищ.пор носа 6шт Итог</t>
  </si>
  <si>
    <t>ЕН Гель для душа Kiss and sleep,успок. и смягчает кожу 500 мл Итог</t>
  </si>
  <si>
    <t>ЕН Гель для душа Детка-конфетка,упругость и гладкость кожи 500 мл Итог</t>
  </si>
  <si>
    <t>FRENCHI Питательная огуречная маска ЛЕТНЯЯ АКЦИЯ!!! Итог</t>
  </si>
  <si>
    <t>MF.Тушь д/ресниц Xperience Volumising Обьем черная Итог</t>
  </si>
  <si>
    <t>SKINLITE Салфетки устраняющ.блеск кожи с матир.эффектом 60шт Итог</t>
  </si>
  <si>
    <t>БУРЖ. блеск для губ 3D 8h 04 розовый мерцающий Итог</t>
  </si>
  <si>
    <t>БУРЖ. Тушь"Volume Glamour" MAX 514 DIFINITION черная РОЗОВ. Итог</t>
  </si>
  <si>
    <t>ORLY Лак д/ногтей 624 truly tangerine АКЦИЯ!!! Итог</t>
  </si>
  <si>
    <t>ORLY Лак д/ногтей 659 life's peach АКЦИЯ!!! Итог</t>
  </si>
  <si>
    <t>ORLY Лак д/ногтей 684 фиолетовый перламут АКЦИЯ!!! Итог</t>
  </si>
  <si>
    <t>PUR.Маска д/НОГ интенсивно восст."Авакадо" система 2в1 маска+носочки Итог</t>
  </si>
  <si>
    <t>PUR.Маска д/РУК супер-увлажн."Миндаль" система 2в1 маска+ перчатки Итог</t>
  </si>
  <si>
    <t>Salamander Prof. Пена-Растяжитель д/всех видов обуви 125мл Итог</t>
  </si>
  <si>
    <t>LOR. МЭН.Э. Гель д/бритья против РАЗДРАЖЕНИЯ 200мл Итог</t>
  </si>
  <si>
    <t>SALTON Prof. Воск д/обуви защита от воды 70мл черный банка Итог</t>
  </si>
  <si>
    <t>China Glaze 797 прозр.красн.с блестками Итог</t>
  </si>
  <si>
    <t>HIMALAYA Шампунь против выпадения 400мл Итог</t>
  </si>
  <si>
    <t>KeraSys Кондиционер ЗАПАСКА увлажн.д/волос 500мл морск. Итог</t>
  </si>
  <si>
    <t>China Glaze 861 мат.клубника со сливками Итог</t>
  </si>
  <si>
    <t>WELLA PROF LIFETEX Шампунь д/окраш.норм.тонк.волос 250мл красн. Итог</t>
  </si>
  <si>
    <t>KeraSys Зубная паста 2080 Восточный чай 130гр Итог</t>
  </si>
  <si>
    <t>MAVALA Лак д/ногтей 205 Обаяние мерц.ежевика 5мл Итог</t>
  </si>
  <si>
    <t>LOR.IMP. Тушь ВОЛЮМИССИМ*5 ЧЕРНЫЙ УГОЛЬ Итог</t>
  </si>
  <si>
    <t>Крем д/груди инжир+тутовая ягода Итог</t>
  </si>
  <si>
    <t>Количество по полю Количество</t>
  </si>
  <si>
    <t>Итог</t>
  </si>
  <si>
    <t>010,</t>
  </si>
  <si>
    <t xml:space="preserve">Цена </t>
  </si>
  <si>
    <t>Сумма</t>
  </si>
  <si>
    <t>1652</t>
  </si>
  <si>
    <t>Love 2mix organic Крем д/ГРУДИ Push-up эффект Инжир+Тутовая ягода 250мл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</si>
</sst>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3" fontId="1" fillId="35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0" fillId="37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FF00"/>
      <rgbColor rgb="00F2FFF9"/>
      <rgbColor rgb="006FA8DC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23" sheet="Лист2"/>
  </cacheSource>
  <cacheFields count="4">
    <cacheField name="Код">
      <sharedItems containsBlank="1" containsMixedTypes="1" containsNumber="1" containsInteger="1" count="212">
        <n v="10860"/>
        <n v="10570"/>
        <n v="10518"/>
        <n v="1126"/>
        <n v="1164"/>
        <n v="440"/>
        <n v="1003"/>
        <n v="10549"/>
        <n v="10556"/>
        <n v="10662"/>
        <n v="10679"/>
        <n v="10846"/>
        <n v="10839"/>
        <n v="10815"/>
        <n v="10822"/>
        <n v="10211"/>
        <n v="10136"/>
        <n v="10198"/>
        <n v="10143"/>
        <n v="10266"/>
        <n v="10402"/>
        <n v="12130"/>
        <n v="1546"/>
        <n v="1751"/>
        <n v="501"/>
        <n v="11003"/>
        <n v="10761"/>
        <n v="10532"/>
        <n v="10730"/>
        <n v="10754"/>
        <n v="10778"/>
        <n v="10747"/>
        <n v="30860"/>
        <n v="44510"/>
        <n v="40570"/>
        <n v="42105"/>
        <n v="40067"/>
        <n v="40183"/>
        <s v="23/4440"/>
        <n v="6102"/>
        <n v="730"/>
        <n v="6003"/>
        <n v="10440"/>
        <n v="10723"/>
        <n v="10907"/>
        <n v="10884"/>
        <n v="549"/>
        <s v="40624 П"/>
        <n v="48625"/>
        <n v="341"/>
        <n v="518"/>
        <n v="358"/>
        <n v="259"/>
        <n v="280"/>
        <n v="1584"/>
        <n v="1577"/>
        <n v="1706"/>
        <n v="1805"/>
        <n v="1522"/>
        <n v="12123"/>
        <n v="12178"/>
        <s v="12246."/>
        <n v="12215"/>
        <s v="12239."/>
        <n v="884"/>
        <n v="419"/>
        <n v="617"/>
        <n v="1324"/>
        <n v="10648"/>
        <s v="IMP/455101Н/Р"/>
        <n v="1775"/>
        <n v="1539"/>
        <n v="11874"/>
        <n v="10235"/>
        <n v="1515"/>
        <n v="10877"/>
        <n v="235"/>
        <n v="10631"/>
        <n v="10952"/>
        <n v="10891"/>
        <n v="10099"/>
        <n v="709"/>
        <n v="716"/>
        <n v="30822"/>
        <n v="389"/>
        <n v="11959"/>
        <n v="11942"/>
        <n v="320685"/>
        <n v="10938"/>
        <n v="7220"/>
        <n v="30808"/>
        <n v="30846"/>
        <n v="30853"/>
        <n v="10228"/>
        <n v="40675"/>
        <n v="44320"/>
        <n v="40304"/>
        <s v="838778/ 902066"/>
        <n v="297"/>
        <n v="30792"/>
        <n v="1140"/>
        <n v="952"/>
        <n v="990"/>
        <n v="1157"/>
        <n v="1041"/>
        <n v="273"/>
        <n v="6058"/>
        <n v="662"/>
        <n v="907"/>
        <n v="969"/>
        <n v="785"/>
        <n v="1300"/>
        <n v="1065"/>
        <n v="1058"/>
        <n v="6157"/>
        <n v="464"/>
        <n v="1645"/>
        <n v="1744"/>
        <n v="1799"/>
        <n v="10600"/>
        <s v="5996100 NEW"/>
        <n v="1287"/>
        <n v="30815"/>
        <n v="1331"/>
        <s v="40659 П"/>
        <n v="12093"/>
        <n v="30839"/>
        <n v="426"/>
        <n v="686"/>
        <n v="693"/>
        <n v="11904"/>
        <n v="10853"/>
        <n v="10495"/>
        <n v="3219"/>
        <s v="307*'"/>
        <n v="62522"/>
        <n v="1720"/>
        <m/>
        <n v="229"/>
        <n v="877"/>
        <n v="12116"/>
        <n v="12161"/>
        <n v="1638"/>
        <n v="1171"/>
        <n v="228"/>
        <n v="6201"/>
        <n v="1355"/>
        <n v="648"/>
        <n v="1317"/>
        <n v="10563"/>
        <n v="10075"/>
        <n v="10501"/>
        <n v="10297"/>
        <n v="886359"/>
        <n v="902479"/>
        <n v="93057"/>
        <n v="51298"/>
        <s v="81594NEW"/>
        <s v="900864/ 979280"/>
        <n v="886342"/>
        <n v="886366"/>
        <n v="898260"/>
        <n v="402"/>
        <n v="7558"/>
        <n v="7374"/>
        <n v="10969"/>
        <n v="13060"/>
        <s v="2177МММ"/>
        <n v="50916"/>
        <n v="491"/>
        <n v="10"/>
        <n v="900000"/>
        <n v="44512"/>
        <s v="40684 С"/>
        <s v="586461NEW"/>
        <s v="586478NEW"/>
        <s v="590/8246"/>
        <s v="621//0025*018"/>
        <s v="0038/008"/>
        <s v="071/3124000"/>
        <n v="488017"/>
        <n v="3655702"/>
        <n v="10945"/>
        <n v="891"/>
        <n v="10488"/>
        <s v="8794/3555NEW"/>
        <n v="11911"/>
        <n v="1010"/>
        <n v="778"/>
        <n v="1348"/>
        <n v="1102"/>
        <n v="10037"/>
        <n v="10112"/>
        <n v="10051"/>
        <n v="10068"/>
        <n v="10242"/>
        <n v="10174"/>
        <s v="101**"/>
        <n v="22080"/>
        <n v="525"/>
        <n v="12185"/>
        <s v="386059/2***"/>
        <n v="40729"/>
        <n v="40730"/>
        <s v="797/80390М"/>
        <s v="861/80931"/>
        <s v="91205/08-1166"/>
        <n v="44452"/>
        <n v="10655"/>
        <n v="723"/>
        <n v="11935"/>
        <s v="341004 NEW"/>
      </sharedItems>
    </cacheField>
    <cacheField name="Заказ">
      <sharedItems containsBlank="1" containsMixedTypes="0" count="213">
        <s v="Organic shop мыло жидкое гранатовый браслет 500 мл"/>
        <s v="Organic shop бальзам шелковый нектар280мл"/>
        <s v="Organic shop шампунь шелковый нектар280мл"/>
        <s v="NS ледяной сахарный скраб д/тела САУНА И СПА 350м"/>
        <s v="NS маска  д/защиты и восстановления волос САУНА И СПА 350м"/>
        <s v="NS шампунь д/окрашен. и повреж.вол.защита и блеск400"/>
        <s v="NS Жидкое мыло &quot;Увлажняющее&quot; 500мл"/>
        <s v="Organic shop бальзам марроканская принцесса280мл"/>
        <s v="Organic shop бальзам сокровища шриланки 280мл"/>
        <s v="Organic shop гель д/душа мандариновый взрыв280мл"/>
        <s v="Organic shop гель д/душа мятный дождь 280мл"/>
        <s v="Organic shop мыло жидкое мятный жасмин 500 мл"/>
        <s v="Organic shop пена д/ванн спа мертвого моря 500 мл"/>
        <s v="Organic shop пена д/ванн шоколадное молоко 500 мл"/>
        <s v="Organic shop пена д/ванн ягодное наслаждение 500 мл"/>
        <s v="Organic shop пилинг д/тела сочная папайя 250 м."/>
        <s v="Organic shop скраб д/тела бразильский кофе 250 м."/>
        <s v="Organic shop скраб д/тела голубая глина 250 м."/>
        <s v="Organic shop скраб д/тела кенийский манго 250 м."/>
        <s v="Organic shop соль д/ванн марсельская лаванда 250 м."/>
        <s v="Organic shop соль д/ванн миндал.персик 250 мл."/>
        <s v="EH Шампунь для волос сумасшедшее сияние д/всех типов волос 500 мл"/>
        <s v="Love 2mix organic Шампунь восст.д/поврежден.волос с эффектом ламинирования Манго+Авокадо 360мл"/>
        <s v="Love 2mix organic Маска д/всех типов волос стимулирует рост Апельсин+Перец чили 200мл туба"/>
        <s v="NS шампунь нейтральный 400 мл"/>
        <s v="Organic shop масло д/ног африканский бальзам 250мл"/>
        <s v="Organic shop масло д/душа пенящееся Базиликовый лайм 280мл с дозат."/>
        <s v="Organic shop шампунь голубая лагуна 280мл."/>
        <s v="Organic shop масло д/душа пенящееся Дамасская роза 280мл с дозат."/>
        <s v="Organic shop масло д/душа пенящееся Медовая ромашка 280мл с дозат."/>
        <s v="Organic shop масло д/душа пенящееся Мятные травы 280мл с дозат."/>
        <s v="Organic shop масло д/душа пенящееся Цитрусовый фреш 280мл с дозат."/>
        <s v="NS Очищающий пенящийся мусс лица 150 мл."/>
        <s v="ORLY CUTIQUE Удаление огрубевшей кутикулы 18 мл"/>
        <s v="ORLY Лак д/ногтей 570* прозрачный с розовый мерцанием"/>
        <s v="ORLY Лак д/ногтей 42105 франц.маникюр Beverly Hills покрытие"/>
        <s v="ORLY Лак д/ногтей 067** розово-беж."/>
        <s v="ORLY Лак д/ногтей 183* светло-коричневый перламутр"/>
        <s v="MF.Тушь д/ресниц Xperience Volumising Обьем черная"/>
        <s v="NS Сыворотка д/лица  Лифтинг восстанавливающая 30мл"/>
        <s v="NS крем-гель д/век от усталости увлажняющий 30"/>
        <s v="NS Крем д/лица легкий  увлажнение и защита день  50мл"/>
        <s v="Organic shop соль-пена д/ванн чернич. йогурт 250м"/>
        <s v="Organic shop гель д/душа искушение ночи280мл"/>
        <s v="Organic shop крем-гель увл.и комфорт д/рук Ирландский spa-маникюр 75мл туба"/>
        <s v="Organic shop крем-масло пит.и восст.д/рук Индонезийский spa-маникюр 75мл  туба"/>
        <s v="NS бальзам д/окраш.и повреж.вол. защита и блеск400"/>
        <s v="ORLY Лак д/ногтей 624 truly tangerine АКЦИЯ!!!"/>
        <s v="ORLY МИНИ Лак д/ногтей 625 ярко-розовый НЕОН NEW"/>
        <s v="NS шампунь д/жирных вол. объем и баланс 400 мл"/>
        <s v="NS шампунь против перхоти 400 мл"/>
        <s v="NS бальзам д/жирных волос объем и баланс 400 мл"/>
        <s v="NS крем д/рук д/ежедневный уход 75 мл"/>
        <s v="NS крем д/ног д/ежедневного ухода  пит. и увлаж. 75"/>
        <s v="Love 2mix organic Шампунь д/всех типов волос стимулирует рост Апельсин+Перец чили 360мл"/>
        <s v="Love 2mix organic Шампунь-КРЕМ питат.д/поврежден.волос Протеины пшеницы+Яичный желток 360мл"/>
        <s v="Love 2mix organic Скраб д/тела подним.настроение 200мл туба"/>
        <s v="Love 2mix organic Суфле увлажн.д/тела Клубника+Взбитые сливки 250мл"/>
        <s v="Love 2mix organic Гель д/душа Бодрящий Огурец+Мята 200мл туба"/>
        <s v="EH Шампунь для волос Ultra гладкость  д/всех типов волос 500 мл"/>
        <s v="EH Бальзам для волос Ultra гладкость д/всех типов волос 500 мл"/>
        <s v="ЕН Гель для душа Детка-конфетка,упругость и гладкость кожи 500 мл"/>
        <s v="ЕН Гель для душа Пина колада,питает и тонизирует кожу 500 мл"/>
        <s v="ЕН Гель для душа Kiss and sleep,успок. и смягчает кожу 500 мл"/>
        <s v="NS маска д/лица активная 75мл"/>
        <s v="NS маска д/шеи и декольте подтягивающая лед. 120мл"/>
        <s v="NS крем д/лица ночнойAnti-Age восст.,омолаж.50"/>
        <s v="NS тоник для лица &quot;Anti-Age&quot;  200мл"/>
        <s v="Organic shop гель д/душа версальская роза 280мл"/>
        <s v="LOR.IMP. Тушь ВОЛЮМИССИМ*5 ЧЕРНЫЙ УГОЛЬ"/>
        <s v="Love 2mix organic Суфле увлажн.д/тела Малина+Личи 250мл"/>
        <s v="Love 2mix organic Гель д/душа Тонизирующий Арбуз+Эвкалипт 200мл туба"/>
        <s v="Organic shop Масло эфирное 100% натуральное Лаванда 30мл"/>
        <s v="Organic shop скраб д/тела бельг. шоколад 250 м."/>
        <s v="Love 2mix organic Гель д/душа Поднимающий настроение Груша+Лемонграсс 200мл туба"/>
        <s v="Organic shop мыло жидкое барбадосское алоэ500 мл"/>
        <s v="NS крем-сыворотка д/рук антивозрастная 75 мл"/>
        <s v="Organic shop гель д/душа роскошь шелка280мл"/>
        <s v="Organic shop крем-бал д/ног тайский spa-педикюр 75мл"/>
        <s v="Organic shop крем-бальзам защита и укреп.д/рук Японский spa-маникюр 75мл туба"/>
        <s v="Organic shop масло д/тела белый чай 250 м."/>
        <s v="NS крем д/лица дневной д/жирной и комбин.кожи  50"/>
        <s v="NS крем д/лица ночной д/комбин. и жирной кожи  50"/>
        <s v="NS Очищающий флюид  для умывания  200 мл."/>
        <s v="NS крем ночной д/тела Anti-Age 370 гр."/>
        <s v="Organic shop гоммаж д/лица Утренний кофе 75мл туба"/>
        <s v="Organic shop скраб очищ.д/лица Имбирная сакура 75мл туба"/>
        <s v="БУРЖУА Гель-СКРАБ д/душа &quot;Нежный белый песок&quot; 250мл"/>
        <s v="Organic shop крем-масло д/ног барбад. spa-педикюр 75мл"/>
        <s v="NS Крем ТОНАЛЬНЫЙ д/лица 01 св.бежевый"/>
        <s v="NS гель д/душ &quot;Тонизирующий&quot; 400мл"/>
        <s v="NS Отшелушивающий скраб для лица 150 мл."/>
        <s v="NS Тонизирующий лосьон 200 мл."/>
        <s v="Organic shop пилинг д/тела тропический бамбук 250 м."/>
        <s v="ORLY Лак д/ногтей 675* светло-светло розовый"/>
        <s v="ORLY IN A SNAP Верхнее покрытие для быстрой сушки лака 18 мл"/>
        <s v="ORLY Лак д/ногтей 304 мат.спелая вишня NEW"/>
        <s v="KeraSys Кондиционер ЗАПАСКА увлажн.д/волос 500мл морск."/>
        <s v="NS активный крем-уход д/ног от мозолей 75 мл"/>
        <s v="NS гель д/душа &quot;Витамины д/кожи&quot; 400мл."/>
        <s v="NS горячий соляной скраб д/тела САУНА И СПА 350м"/>
        <s v="NS масло д/тела густое САУНА И СПА 370м"/>
        <s v="NS Жидкое мыло &quot;Смягчающее&quot; 500мл"/>
        <s v="NS кедровая соль-пилинг д/тела САУНА И СПА  350м"/>
        <s v="NS кедровое мыло 100гр"/>
        <s v="NS крем-пилинг д/ног обновл. и смягчение 75 мл"/>
        <s v="NS Крем д/лица питание и восстановление ночь  50мл"/>
        <s v="NS крем д/лица ночной д/чувств.кожи  50 мл"/>
        <s v="NS Маска д/лица моментальная  75мл"/>
        <s v="NS масло д/ног густое САУНА И СПА 120мл"/>
        <s v="NS Пена д/ванны Кедровое СПА 600 мл"/>
        <s v="NS Пена д/снятия макияжа с глаз Увлажняющая 150мл"/>
        <s v="NS Прополисное мыло 100гр"/>
        <s v="NS Снежное мыло 100гр"/>
        <s v="NS Сыворотка-гель  д/век успокаивающий 30мл"/>
        <s v="NS шампунь д/устав.и ослабл.вол.защита и энергия400"/>
        <s v="Love 2mix organic Крем д/тела для обезвоженой кожи 250мл"/>
        <s v="Love 2mix organic Маска Питат.д/поврежден.волос Протеины пшеницы+Яичный желток 200мл туба"/>
        <s v="Love 2mix organic Суфле увлажн.д/тела Фейхоа+Цветки лотоса 250мл"/>
        <s v="Organic shop маска д/волос медовое авокадо250мл"/>
        <s v="LOR. МЭН.Э. Гель д/бритья против РАЗДРАЖЕНИЯ 200мл"/>
        <s v="NS Мыло-детокс &quot;Северное&quot; для очистки лица 120гр"/>
        <s v="NS гель д/душа &quot;Для упругости кожи&quot;  400мл."/>
        <s v="NS спрей для волос и тела &quot;Живые витамины&quot; 125мл"/>
        <s v="ORLY Лак д/ногтей 659 life's peach АКЦИЯ!!!"/>
        <s v="EH Шампунь для волос Super цвет д/окраш.волос 500 мл"/>
        <s v="NS Нежный пилинг для лица 150 мл"/>
        <s v="NS шампунь д/всех тип. волос бъем и уход 400 мл"/>
        <s v="NS крем д/лица дневной д/сухой кожи  50 мл"/>
        <s v="NS крем д/лица ночной д/сухой кожи  50 мл"/>
        <s v="Organic shop гель-маска увлажн.д/лица Мадагаскарское алоэ 75мл туба"/>
        <s v="Organic shop мыло жидкое розовый персик 500 мл"/>
        <s v="Organic shop шампунь сокровища шриланки 280мл"/>
        <s v="DERM. Термальная вода-спрей 300мл."/>
        <s v="SKINLITE Салфетки устраняющ.блеск кожи с матир.эффектом 60шт"/>
        <s v="Я.PETIT MOI Салфетки с гиалур.кислотой для удаления жирного блеска с кожи лица 120 шт."/>
        <s v="Love 2mix organic Маска Восст.д/поврежден.волос Манго+Авакадо 200мл туба"/>
        <s v="Крем д/груди инжир+тутовая ягода"/>
        <s v="J.Frieda Подар.набор в косметичке''БЛОНД'' Шам-нь 250мл+конд.250мл+спрей освет.100мл"/>
        <s v="NS маска д/лица Найт Детокс ночная 75мл"/>
        <s v="EH Шампунь для волос ХХL объем д/всех типов волос 500 мл"/>
        <s v="EH Бальзам для волос ХХL объем д/всех типов волос 500 мл"/>
        <s v="Love 2mix organic Крем д/тела антицеллюлитный Ананас+Гуарана 250мл"/>
        <s v="NS маска д/укрепления и роста волос САУНА И СПА 350м"/>
        <s v="NS крем д/рук антивозрастной  75 мл"/>
        <s v="NS Сыворотка д/век увлажняющая 30мл"/>
        <s v="NS ледяной крем-лифтинг для век &quot;Absolut&quot; 15мл"/>
        <s v="NS сыворотка д/век Anti-Age омолаж. 30 мл"/>
        <s v="NS тоник для лица Очищаюший 200мл"/>
        <s v="Organic shop бальзам золотая орхидея 280мл."/>
        <s v="Organic shop мусс д/тела балийский цветок 250 м."/>
        <s v="Organic shop шампунь золотая орхидея 280мл."/>
        <s v="Organic shop сахар д/ванн молочная карамель 250м"/>
        <s v="KeraSys Зубная паста 2080 ДЕТСКАЯ Клубника 80гр NEW"/>
        <s v="KeraSys Зубная паста 2080 Альфа защита с витамином Е 140гр NEW"/>
        <s v="BUB.Шампунь+Душ д/детей ''Малина'' 200 мл"/>
        <s v="HIMALAYA Крем д/волос против выпадения 100мл"/>
        <s v="HIMALAYA Шампунь против выпадения 400мл"/>
        <s v="KeraSys Зубная паста 2080 Восточный чай 130гр"/>
        <s v="KeraSys Зубная паста 2080 ДЕТСКАЯ Яблоко 80гр NEW"/>
        <s v="KeraSys Зубная паста 2080 лечеб.травы и биосоли 120гр"/>
        <s v="KeraSys Зубная паста 2080 Мягкая Защита д/чувств.зубов и десен 125гр NEW"/>
        <s v="NS густое сибирское масло д/тела Anti-Age 200 мл"/>
        <s v="NS БАЛЬЗАМ д/губ КЕДРОВЫЙ 3,5г"/>
        <s v="NS БЛЕСК д/губ 11 ириска Кис-Кис"/>
        <s v="Organic shop скраб д/ног морской  песок250мл"/>
        <s v="Corine de Farme Family Пена д/ванны Расслабляющая с эктракт.Морских водоросл.750мл."/>
        <s v="FRENCHI Питательная огуречная маска ЛЕТНЯЯ АКЦИЯ!!!"/>
        <s v="HIMALAYA Лосьон-молочко д/интенсив.увлажнения лица Алоэ,Марена 200мл"/>
        <s v="J.Frieda Конд. увл. д/кристал.сияния темных волос 250мл туба"/>
        <s v="J.Frieda Лак д/вьющихся волос с.ф.с защитой 250мл"/>
        <s v="KeraSys Зубная паста 2080 Восточный красный чай 125гр"/>
        <s v="ORLY CUTIQUE Удаление огрубевшей кутикулы 9 мл"/>
        <s v="ORLY Лак д/ногтей 684 фиолетовый перламут АКЦИЯ!!!"/>
        <s v="PUR.Маска д/НОГ интенсивно восст.&quot;Авакадо&quot; система 2в1 маска+носочки"/>
        <s v="PUR.Маска д/РУК супер-увлажн.&quot;Миндаль&quot; система 2в1 маска+ перчатки"/>
        <s v="Salamander Prof. Пена-Растяжитель д/всех видов обуви 125мл"/>
        <s v="SALTON Prof. Воск д/обуви защита от воды 70мл черный банка"/>
        <s v="SALTON Prof. Крем д/обуви банка коричневый 70 мл"/>
        <s v="ЛОР. КАСТИНГ КРЕМ ГЛОСС 513 Морозный капучино"/>
        <s v="ЭЛИТ.LANCOME Тушь L''EXTREME черная  удлин. 6,5мл АКЦИЯ!!!"/>
        <s v="LOR. ТОНАЛЬН.крем Альянс Перфект N1 слоновая кость"/>
        <s v="Organic shop крем-гель д/ног аюверд spa-педикюр 75мл"/>
        <s v="NS маска д/лица Анти-Эйдж 75мл"/>
        <s v="Organic shop шампунь марроканская принцесса280мл"/>
        <s v="WELLA PROF LIFETEX Шампунь д/окраш.норм.тонк.волос 250мл красн."/>
        <s v="Organic shop маска грязевая д/лица Морская глубина 75мл туба"/>
        <s v="NS Жидкое мыло &quot;Питательное&quot; 500мл"/>
        <s v="NS Пена д/ванны Сибирское СПА 600 мл"/>
        <s v="NS сыворотка д/лица восстанавлив &quot;Absolut&quot; 30мл"/>
        <s v="NS сиб. гряз. оберт. д/тела САУНА И СПА 350м"/>
        <s v="Organic shop крем д/тела розовый личи 250 мл."/>
        <s v="Organic shop масло д/тела севильский мандарин 250 м."/>
        <s v="Organic shop мусс д/тела земляничный йогурт 250 м."/>
        <s v="Organic shop мусс д/тела бурбонская ваниль 250 м."/>
        <s v="Organic shop скраб д/тела атлант. водорос 250 м."/>
        <s v="Organic shop скраб д/тела сладкий миндаль 250 м."/>
        <s v="SKINLITE Полоски д/глубокого очищ.пор носа 6шт"/>
        <s v="Emerald Bay ДЛЯ СОЛЯРИЯ Definitely Dark д/естественного,темного,глубокого,тропического загара 265мл"/>
        <s v="NS бальзам д/всех тип.вол. объем и уход 400 мл"/>
        <s v="EH Бальзам для волос сумасшедшее сияние д/всех типов волос 500 мл"/>
        <s v="БУРЖ. Тушь&quot;Volume Glamour&quot; MAX 514 DIFINITION черная РОЗОВ."/>
        <s v="ORLY Лак д/ногтей 729 сирень"/>
        <s v="ORLY Лак д/ногтей 730 мат.нежно-розовый"/>
        <s v="China Glaze 797 прозр.красн.с блестками"/>
        <s v="China Glaze 861 мат.клубника со сливками"/>
        <s v="MAVALA Лак д/ногтей 205 Обаяние мерц.ежевика 5мл"/>
        <s v="ORLY TOUGH COOKIE Средство с проникающ.эффект.д/укреплен.ногтей 9 мл"/>
        <s v="Organic shop гель д/душа грейпфрутовый пунш 280мл"/>
        <s v="NS сыворотка д/лица д/жирной и комбин.кожи 30 мл"/>
        <s v="Organic shop пилинг д/лица Абрикосовый манго 75мл туба"/>
        <s v="БУРЖ. блеск для губ 3D 8h 04 розовый мерцающий"/>
        <m/>
      </sharedItems>
    </cacheField>
    <cacheField name="Цена без Орг">
      <sharedItems containsString="0" containsBlank="1" containsMixedTypes="0" containsNumber="1" count="90">
        <n v="68.75"/>
        <n v="81.25"/>
        <n v="201.25"/>
        <n v="106.98"/>
        <n v="53.63"/>
        <n v="82.5"/>
        <n v="49.5"/>
        <n v="87.5"/>
        <n v="40"/>
        <n v="83.75"/>
        <n v="92.4"/>
        <n v="142.5"/>
        <n v="90.75"/>
        <n v="174.57"/>
        <n v="132.83"/>
        <n v="266.57"/>
        <n v="258.75"/>
        <n v="122.46"/>
        <n v="287.5"/>
        <n v="30"/>
        <n v="110.28"/>
        <n v="52.9"/>
        <n v="72.86"/>
        <n v="54.56"/>
        <n v="58.77"/>
        <n v="80"/>
        <n v="75"/>
        <n v="64.6"/>
        <n v="148.12"/>
        <n v="123.44"/>
        <n v="83.67"/>
        <n v="194.71"/>
        <n v="187.5"/>
        <n v="83.3"/>
        <n v="84.6"/>
        <n v="189.59"/>
        <n v="87.01"/>
        <n v="288.75"/>
        <n v="57.6"/>
        <n v="79.99"/>
        <n v="92.29"/>
        <n v="163.19"/>
        <n v="150.49"/>
        <n v="190.72"/>
        <n v="114.89"/>
        <n v="91.52"/>
        <n v="67.48"/>
        <n v="90.85"/>
        <n v="107.5"/>
        <n v="152.83"/>
        <n v="172.5"/>
        <n v="122.19"/>
        <n v="76.91"/>
        <n v="112.41"/>
        <n v="300.63"/>
        <n v="55.89"/>
        <n v="181.28"/>
        <m/>
        <n v="696.03"/>
        <n v="87.63"/>
        <n v="227.51"/>
        <n v="42.54"/>
        <n v="54.22"/>
        <n v="103.61"/>
        <n v="231.39"/>
        <n v="139.61"/>
        <n v="72.08"/>
        <n v="154.19"/>
        <n v="118.38"/>
        <n v="60.14"/>
        <n v="93.49"/>
        <n v="273.01"/>
        <n v="296.99"/>
        <n v="112.48"/>
        <n v="65.55"/>
        <n v="125.49"/>
        <n v="39.74"/>
        <n v="32.67"/>
        <n v="178.72"/>
        <n v="474.05"/>
        <n v="298.99"/>
        <n v="199.5"/>
        <n v="100.47"/>
        <n v="448.65"/>
        <n v="191.24"/>
        <n v="139.12"/>
        <n v="135.19"/>
        <n v="119.44"/>
        <n v="114.46"/>
        <n v="42734.01999999995"/>
      </sharedItems>
    </cacheField>
    <cacheField name="Количеств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643" firstHeaderRow="2" firstDataRow="2" firstDataCol="3"/>
  <pivotFields count="4">
    <pivotField axis="axisRow" compact="0" outline="0" subtotalTop="0" showAll="0">
      <items count="213">
        <item x="170"/>
        <item x="144"/>
        <item x="138"/>
        <item x="76"/>
        <item x="52"/>
        <item x="105"/>
        <item x="53"/>
        <item x="98"/>
        <item x="49"/>
        <item x="51"/>
        <item x="84"/>
        <item x="162"/>
        <item x="65"/>
        <item x="127"/>
        <item x="5"/>
        <item x="115"/>
        <item x="169"/>
        <item x="24"/>
        <item x="50"/>
        <item x="199"/>
        <item x="46"/>
        <item x="66"/>
        <item x="147"/>
        <item x="107"/>
        <item x="128"/>
        <item x="129"/>
        <item x="81"/>
        <item x="82"/>
        <item x="209"/>
        <item x="40"/>
        <item x="188"/>
        <item x="110"/>
        <item x="139"/>
        <item x="64"/>
        <item x="183"/>
        <item x="108"/>
        <item x="101"/>
        <item x="109"/>
        <item x="102"/>
        <item x="6"/>
        <item x="187"/>
        <item x="104"/>
        <item x="113"/>
        <item x="112"/>
        <item x="190"/>
        <item x="3"/>
        <item x="100"/>
        <item x="103"/>
        <item x="4"/>
        <item x="143"/>
        <item x="121"/>
        <item x="111"/>
        <item x="148"/>
        <item x="67"/>
        <item x="123"/>
        <item x="189"/>
        <item x="146"/>
        <item x="74"/>
        <item x="58"/>
        <item x="71"/>
        <item x="22"/>
        <item x="55"/>
        <item x="54"/>
        <item x="142"/>
        <item x="116"/>
        <item x="56"/>
        <item x="136"/>
        <item x="117"/>
        <item x="23"/>
        <item x="70"/>
        <item x="118"/>
        <item x="57"/>
        <item x="133"/>
        <item x="41"/>
        <item x="106"/>
        <item x="39"/>
        <item x="114"/>
        <item x="145"/>
        <item x="89"/>
        <item x="164"/>
        <item x="163"/>
        <item x="191"/>
        <item x="193"/>
        <item x="194"/>
        <item x="150"/>
        <item x="80"/>
        <item x="192"/>
        <item x="16"/>
        <item x="18"/>
        <item x="196"/>
        <item x="17"/>
        <item x="15"/>
        <item x="93"/>
        <item x="73"/>
        <item x="195"/>
        <item x="19"/>
        <item x="152"/>
        <item x="20"/>
        <item x="42"/>
        <item x="184"/>
        <item x="132"/>
        <item x="151"/>
        <item x="2"/>
        <item x="27"/>
        <item x="7"/>
        <item x="8"/>
        <item x="149"/>
        <item x="1"/>
        <item x="119"/>
        <item x="77"/>
        <item x="68"/>
        <item x="208"/>
        <item x="9"/>
        <item x="10"/>
        <item x="43"/>
        <item x="28"/>
        <item x="31"/>
        <item x="29"/>
        <item x="26"/>
        <item x="30"/>
        <item x="13"/>
        <item x="14"/>
        <item x="12"/>
        <item x="11"/>
        <item x="131"/>
        <item x="0"/>
        <item x="75"/>
        <item x="45"/>
        <item x="79"/>
        <item x="44"/>
        <item x="88"/>
        <item x="182"/>
        <item x="78"/>
        <item x="165"/>
        <item x="25"/>
        <item x="72"/>
        <item x="130"/>
        <item x="186"/>
        <item x="210"/>
        <item x="86"/>
        <item x="85"/>
        <item x="125"/>
        <item x="140"/>
        <item x="59"/>
        <item x="21"/>
        <item x="141"/>
        <item x="60"/>
        <item x="200"/>
        <item x="62"/>
        <item x="166"/>
        <item x="198"/>
        <item x="99"/>
        <item x="90"/>
        <item x="122"/>
        <item x="83"/>
        <item x="126"/>
        <item x="91"/>
        <item x="92"/>
        <item x="32"/>
        <item x="36"/>
        <item x="37"/>
        <item x="96"/>
        <item x="34"/>
        <item x="94"/>
        <item x="202"/>
        <item x="203"/>
        <item x="35"/>
        <item x="95"/>
        <item x="207"/>
        <item x="33"/>
        <item x="172"/>
        <item x="48"/>
        <item x="168"/>
        <item x="156"/>
        <item x="135"/>
        <item x="155"/>
        <item x="87"/>
        <item x="180"/>
        <item x="159"/>
        <item x="153"/>
        <item x="160"/>
        <item x="161"/>
        <item x="171"/>
        <item x="154"/>
        <item x="181"/>
        <item x="178"/>
        <item x="179"/>
        <item x="197"/>
        <item x="63"/>
        <item x="61"/>
        <item x="167"/>
        <item x="38"/>
        <item x="134"/>
        <item x="211"/>
        <item x="201"/>
        <item x="47"/>
        <item x="124"/>
        <item x="173"/>
        <item x="174"/>
        <item x="175"/>
        <item x="176"/>
        <item x="120"/>
        <item x="177"/>
        <item x="204"/>
        <item x="157"/>
        <item x="97"/>
        <item x="205"/>
        <item x="185"/>
        <item x="158"/>
        <item x="206"/>
        <item x="69"/>
        <item x="137"/>
        <item t="default"/>
      </items>
    </pivotField>
    <pivotField axis="axisRow" compact="0" outline="0" subtotalTop="0" showAll="0">
      <items count="214">
        <item x="155"/>
        <item x="204"/>
        <item x="205"/>
        <item x="166"/>
        <item x="133"/>
        <item x="60"/>
        <item x="200"/>
        <item x="141"/>
        <item x="125"/>
        <item x="59"/>
        <item x="21"/>
        <item x="140"/>
        <item x="198"/>
        <item x="167"/>
        <item x="156"/>
        <item x="168"/>
        <item x="157"/>
        <item x="169"/>
        <item x="170"/>
        <item x="138"/>
        <item x="154"/>
        <item x="171"/>
        <item x="158"/>
        <item x="153"/>
        <item x="159"/>
        <item x="160"/>
        <item x="161"/>
        <item x="97"/>
        <item x="120"/>
        <item x="181"/>
        <item x="69"/>
        <item x="58"/>
        <item x="74"/>
        <item x="71"/>
        <item x="142"/>
        <item x="116"/>
        <item x="136"/>
        <item x="23"/>
        <item x="117"/>
        <item x="56"/>
        <item x="57"/>
        <item x="70"/>
        <item x="118"/>
        <item x="22"/>
        <item x="54"/>
        <item x="55"/>
        <item x="206"/>
        <item x="38"/>
        <item x="98"/>
        <item x="199"/>
        <item x="163"/>
        <item x="51"/>
        <item x="46"/>
        <item x="164"/>
        <item x="90"/>
        <item x="99"/>
        <item x="122"/>
        <item x="100"/>
        <item x="162"/>
        <item x="187"/>
        <item x="102"/>
        <item x="6"/>
        <item x="103"/>
        <item x="104"/>
        <item x="81"/>
        <item x="128"/>
        <item x="41"/>
        <item x="82"/>
        <item x="129"/>
        <item x="107"/>
        <item x="66"/>
        <item x="106"/>
        <item x="53"/>
        <item x="144"/>
        <item x="52"/>
        <item x="84"/>
        <item x="89"/>
        <item x="40"/>
        <item x="105"/>
        <item x="76"/>
        <item x="146"/>
        <item x="3"/>
        <item x="4"/>
        <item x="64"/>
        <item x="183"/>
        <item x="108"/>
        <item x="139"/>
        <item x="143"/>
        <item x="65"/>
        <item x="109"/>
        <item x="101"/>
        <item x="121"/>
        <item x="126"/>
        <item x="91"/>
        <item x="32"/>
        <item x="83"/>
        <item x="110"/>
        <item x="188"/>
        <item x="111"/>
        <item x="112"/>
        <item x="190"/>
        <item x="113"/>
        <item x="123"/>
        <item x="147"/>
        <item x="145"/>
        <item x="39"/>
        <item x="189"/>
        <item x="209"/>
        <item x="114"/>
        <item x="92"/>
        <item x="67"/>
        <item x="148"/>
        <item x="127"/>
        <item x="49"/>
        <item x="5"/>
        <item x="115"/>
        <item x="24"/>
        <item x="50"/>
        <item x="149"/>
        <item x="7"/>
        <item x="8"/>
        <item x="1"/>
        <item x="68"/>
        <item x="208"/>
        <item x="43"/>
        <item x="9"/>
        <item x="10"/>
        <item x="77"/>
        <item x="130"/>
        <item x="85"/>
        <item x="191"/>
        <item x="78"/>
        <item x="79"/>
        <item x="182"/>
        <item x="44"/>
        <item x="88"/>
        <item x="45"/>
        <item x="186"/>
        <item x="119"/>
        <item x="26"/>
        <item x="28"/>
        <item x="29"/>
        <item x="30"/>
        <item x="31"/>
        <item x="25"/>
        <item x="80"/>
        <item x="192"/>
        <item x="72"/>
        <item x="150"/>
        <item x="194"/>
        <item x="193"/>
        <item x="75"/>
        <item x="0"/>
        <item x="11"/>
        <item x="131"/>
        <item x="12"/>
        <item x="13"/>
        <item x="14"/>
        <item x="210"/>
        <item x="15"/>
        <item x="93"/>
        <item x="152"/>
        <item x="165"/>
        <item x="195"/>
        <item x="73"/>
        <item x="16"/>
        <item x="17"/>
        <item x="18"/>
        <item x="196"/>
        <item x="86"/>
        <item x="19"/>
        <item x="20"/>
        <item x="42"/>
        <item x="27"/>
        <item x="151"/>
        <item x="184"/>
        <item x="132"/>
        <item x="2"/>
        <item x="33"/>
        <item x="172"/>
        <item x="95"/>
        <item x="207"/>
        <item x="36"/>
        <item x="37"/>
        <item x="96"/>
        <item x="35"/>
        <item x="34"/>
        <item x="47"/>
        <item x="124"/>
        <item x="94"/>
        <item x="173"/>
        <item x="202"/>
        <item x="203"/>
        <item x="48"/>
        <item x="174"/>
        <item x="175"/>
        <item x="176"/>
        <item x="177"/>
        <item x="178"/>
        <item x="197"/>
        <item x="134"/>
        <item x="185"/>
        <item x="211"/>
        <item x="201"/>
        <item x="87"/>
        <item x="63"/>
        <item x="61"/>
        <item x="62"/>
        <item x="137"/>
        <item x="179"/>
        <item x="180"/>
        <item x="135"/>
        <item x="212"/>
        <item t="default"/>
      </items>
    </pivotField>
    <pivotField axis="axisRow" compact="0" outline="0" subtotalTop="0" showAll="0">
      <items count="91">
        <item x="19"/>
        <item x="77"/>
        <item x="76"/>
        <item x="8"/>
        <item x="61"/>
        <item x="6"/>
        <item x="21"/>
        <item x="4"/>
        <item x="62"/>
        <item x="23"/>
        <item x="55"/>
        <item x="38"/>
        <item x="24"/>
        <item x="69"/>
        <item x="27"/>
        <item x="74"/>
        <item x="46"/>
        <item x="0"/>
        <item x="66"/>
        <item x="22"/>
        <item x="26"/>
        <item x="52"/>
        <item x="39"/>
        <item x="25"/>
        <item x="1"/>
        <item x="5"/>
        <item x="33"/>
        <item x="30"/>
        <item x="9"/>
        <item x="34"/>
        <item x="36"/>
        <item x="7"/>
        <item x="59"/>
        <item x="12"/>
        <item x="47"/>
        <item x="45"/>
        <item x="40"/>
        <item x="10"/>
        <item x="70"/>
        <item x="82"/>
        <item x="63"/>
        <item x="3"/>
        <item x="48"/>
        <item x="20"/>
        <item x="53"/>
        <item x="73"/>
        <item x="88"/>
        <item x="44"/>
        <item x="68"/>
        <item x="87"/>
        <item x="51"/>
        <item x="17"/>
        <item x="29"/>
        <item x="75"/>
        <item x="14"/>
        <item x="86"/>
        <item x="85"/>
        <item x="65"/>
        <item x="11"/>
        <item x="28"/>
        <item x="42"/>
        <item x="49"/>
        <item x="67"/>
        <item x="41"/>
        <item x="50"/>
        <item x="13"/>
        <item x="78"/>
        <item x="56"/>
        <item x="32"/>
        <item x="35"/>
        <item x="43"/>
        <item x="84"/>
        <item x="31"/>
        <item x="81"/>
        <item x="2"/>
        <item x="60"/>
        <item x="64"/>
        <item x="16"/>
        <item x="15"/>
        <item x="71"/>
        <item x="18"/>
        <item x="37"/>
        <item x="72"/>
        <item x="80"/>
        <item x="54"/>
        <item x="83"/>
        <item x="79"/>
        <item x="58"/>
        <item x="89"/>
        <item x="57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640">
    <i>
      <x/>
      <x v="18"/>
      <x v="82"/>
    </i>
    <i t="default" r="1">
      <x v="18"/>
    </i>
    <i t="default">
      <x/>
    </i>
    <i>
      <x v="1"/>
      <x v="73"/>
      <x v="32"/>
    </i>
    <i t="default" r="1">
      <x v="73"/>
    </i>
    <i t="default">
      <x v="1"/>
    </i>
    <i>
      <x v="2"/>
      <x v="19"/>
      <x v="87"/>
    </i>
    <i t="default" r="1">
      <x v="19"/>
    </i>
    <i t="default">
      <x v="2"/>
    </i>
    <i>
      <x v="3"/>
      <x v="79"/>
      <x v="26"/>
    </i>
    <i t="default" r="1">
      <x v="79"/>
    </i>
    <i t="default">
      <x v="3"/>
    </i>
    <i>
      <x v="4"/>
      <x v="74"/>
      <x v="9"/>
    </i>
    <i t="default" r="1">
      <x v="74"/>
    </i>
    <i t="default">
      <x v="4"/>
    </i>
    <i>
      <x v="5"/>
      <x v="78"/>
      <x v="12"/>
    </i>
    <i t="default" r="1">
      <x v="78"/>
    </i>
    <i t="default">
      <x v="5"/>
    </i>
    <i>
      <x v="6"/>
      <x v="72"/>
      <x v="12"/>
    </i>
    <i t="default" r="1">
      <x v="72"/>
    </i>
    <i t="default">
      <x v="6"/>
    </i>
    <i>
      <x v="7"/>
      <x v="48"/>
      <x v="12"/>
    </i>
    <i t="default" r="1">
      <x v="48"/>
    </i>
    <i t="default">
      <x v="7"/>
    </i>
    <i>
      <x v="8"/>
      <x v="113"/>
      <x v="41"/>
    </i>
    <i t="default" r="1">
      <x v="113"/>
    </i>
    <i t="default">
      <x v="8"/>
    </i>
    <i>
      <x v="9"/>
      <x v="51"/>
      <x v="43"/>
    </i>
    <i t="default" r="1">
      <x v="51"/>
    </i>
    <i t="default">
      <x v="9"/>
    </i>
    <i>
      <x v="10"/>
      <x v="75"/>
      <x v="69"/>
    </i>
    <i t="default" r="1">
      <x v="75"/>
    </i>
    <i t="default">
      <x v="10"/>
    </i>
    <i>
      <x v="11"/>
      <x v="58"/>
      <x v="18"/>
    </i>
    <i t="default" r="1">
      <x v="58"/>
    </i>
    <i t="default">
      <x v="11"/>
    </i>
    <i>
      <x v="12"/>
      <x v="88"/>
      <x v="59"/>
    </i>
    <i t="default" r="1">
      <x v="88"/>
    </i>
    <i t="default">
      <x v="12"/>
    </i>
    <i>
      <x v="13"/>
      <x v="112"/>
      <x v="41"/>
    </i>
    <i t="default" r="1">
      <x v="112"/>
    </i>
    <i t="default">
      <x v="13"/>
    </i>
    <i>
      <x v="14"/>
      <x v="114"/>
      <x v="41"/>
    </i>
    <i t="default" r="1">
      <x v="114"/>
    </i>
    <i t="default">
      <x v="14"/>
    </i>
    <i>
      <x v="15"/>
      <x v="115"/>
      <x v="41"/>
    </i>
    <i t="default" r="1">
      <x v="115"/>
    </i>
    <i t="default">
      <x v="15"/>
    </i>
    <i>
      <x v="16"/>
      <x v="17"/>
      <x v="79"/>
    </i>
    <i t="default" r="1">
      <x v="17"/>
    </i>
    <i t="default">
      <x v="16"/>
    </i>
    <i>
      <x v="17"/>
      <x v="116"/>
      <x v="41"/>
    </i>
    <i t="default" r="1">
      <x v="116"/>
    </i>
    <i t="default">
      <x v="17"/>
    </i>
    <i>
      <x v="18"/>
      <x v="117"/>
      <x v="41"/>
    </i>
    <i t="default" r="1">
      <x v="117"/>
    </i>
    <i t="default">
      <x v="18"/>
    </i>
    <i>
      <x v="19"/>
      <x v="49"/>
      <x v="43"/>
    </i>
    <i t="default" r="1">
      <x v="49"/>
    </i>
    <i t="default">
      <x v="19"/>
    </i>
    <i>
      <x v="20"/>
      <x v="52"/>
      <x v="43"/>
    </i>
    <i t="default" r="1">
      <x v="52"/>
    </i>
    <i t="default">
      <x v="20"/>
    </i>
    <i>
      <x v="21"/>
      <x v="70"/>
      <x v="52"/>
    </i>
    <i t="default" r="1">
      <x v="70"/>
    </i>
    <i t="default">
      <x v="21"/>
    </i>
    <i>
      <x v="22"/>
      <x v="103"/>
      <x v="64"/>
    </i>
    <i t="default" r="1">
      <x v="103"/>
    </i>
    <i t="default">
      <x v="22"/>
    </i>
    <i>
      <x v="23"/>
      <x v="69"/>
      <x v="47"/>
    </i>
    <i t="default" r="1">
      <x v="69"/>
    </i>
    <i t="default">
      <x v="23"/>
    </i>
    <i>
      <x v="24"/>
      <x v="65"/>
      <x v="44"/>
    </i>
    <i t="default" r="1">
      <x v="65"/>
    </i>
    <i t="default">
      <x v="24"/>
    </i>
    <i>
      <x v="25"/>
      <x v="68"/>
      <x v="44"/>
    </i>
    <i t="default" r="1">
      <x v="68"/>
    </i>
    <i t="default">
      <x v="25"/>
    </i>
    <i>
      <x v="26"/>
      <x v="64"/>
      <x v="43"/>
    </i>
    <i t="default" r="1">
      <x v="64"/>
    </i>
    <i t="default">
      <x v="26"/>
    </i>
    <i>
      <x v="27"/>
      <x v="67"/>
      <x v="43"/>
    </i>
    <i t="default" r="1">
      <x v="67"/>
    </i>
    <i t="default">
      <x v="27"/>
    </i>
    <i>
      <x v="28"/>
      <x v="107"/>
      <x v="64"/>
    </i>
    <i t="default" r="1">
      <x v="107"/>
    </i>
    <i t="default">
      <x v="28"/>
    </i>
    <i>
      <x v="29"/>
      <x v="77"/>
      <x v="51"/>
    </i>
    <i t="default" r="1">
      <x v="77"/>
    </i>
    <i t="default">
      <x v="29"/>
    </i>
    <i>
      <x v="30"/>
      <x v="97"/>
      <x v="16"/>
    </i>
    <i t="default" r="1">
      <x v="97"/>
    </i>
    <i t="default">
      <x v="30"/>
    </i>
    <i>
      <x v="31"/>
      <x v="96"/>
      <x v="16"/>
    </i>
    <i t="default" r="1">
      <x v="96"/>
    </i>
    <i t="default">
      <x v="31"/>
    </i>
    <i>
      <x v="32"/>
      <x v="86"/>
      <x v="14"/>
    </i>
    <i t="default" r="1">
      <x v="86"/>
    </i>
    <i t="default">
      <x v="32"/>
    </i>
    <i>
      <x v="33"/>
      <x v="83"/>
      <x v="14"/>
    </i>
    <i t="default" r="1">
      <x v="83"/>
    </i>
    <i t="default">
      <x v="33"/>
    </i>
    <i>
      <x v="34"/>
      <x v="84"/>
      <x v="14"/>
    </i>
    <i t="default" r="1">
      <x v="84"/>
    </i>
    <i t="default">
      <x v="34"/>
    </i>
    <i>
      <x v="35"/>
      <x v="85"/>
      <x v="14"/>
    </i>
    <i t="default" r="1">
      <x v="85"/>
    </i>
    <i t="default">
      <x v="35"/>
    </i>
    <i>
      <x v="36"/>
      <x v="90"/>
      <x v="70"/>
    </i>
    <i t="default" r="1">
      <x v="90"/>
    </i>
    <i t="default">
      <x v="36"/>
    </i>
    <i>
      <x v="37"/>
      <x v="89"/>
      <x v="35"/>
    </i>
    <i t="default" r="1">
      <x v="89"/>
    </i>
    <i t="default">
      <x v="37"/>
    </i>
    <i>
      <x v="38"/>
      <x v="60"/>
      <x v="7"/>
    </i>
    <i t="default" r="1">
      <x v="60"/>
    </i>
    <i t="default">
      <x v="38"/>
    </i>
    <i>
      <x v="39"/>
      <x v="61"/>
      <x v="7"/>
    </i>
    <i t="default" r="1">
      <x v="61"/>
    </i>
    <i t="default">
      <x v="39"/>
    </i>
    <i>
      <x v="40"/>
      <x v="59"/>
      <x v="7"/>
    </i>
    <i t="default" r="1">
      <x v="59"/>
    </i>
    <i t="default">
      <x v="40"/>
    </i>
    <i>
      <x v="41"/>
      <x v="63"/>
      <x v="24"/>
    </i>
    <i t="default" r="1">
      <x v="63"/>
    </i>
    <i t="default">
      <x v="41"/>
    </i>
    <i>
      <x v="42"/>
      <x v="101"/>
      <x v="24"/>
    </i>
    <i t="default" r="1">
      <x v="101"/>
    </i>
    <i t="default">
      <x v="42"/>
    </i>
    <i>
      <x v="43"/>
      <x v="99"/>
      <x v="24"/>
    </i>
    <i t="default" r="1">
      <x v="99"/>
    </i>
    <i t="default">
      <x v="43"/>
    </i>
    <i>
      <x v="44"/>
      <x v="100"/>
      <x v="74"/>
    </i>
    <i t="default" r="1">
      <x v="100"/>
    </i>
    <i t="default">
      <x v="44"/>
    </i>
    <i>
      <x v="45"/>
      <x v="81"/>
      <x v="74"/>
    </i>
    <i t="default" r="1">
      <x v="81"/>
    </i>
    <i t="default">
      <x v="45"/>
    </i>
    <i>
      <x v="46"/>
      <x v="57"/>
      <x v="74"/>
    </i>
    <i t="default" r="1">
      <x v="57"/>
    </i>
    <i t="default">
      <x v="46"/>
    </i>
    <i>
      <x v="47"/>
      <x v="62"/>
      <x v="74"/>
    </i>
    <i t="default" r="1">
      <x v="62"/>
    </i>
    <i t="default">
      <x v="47"/>
    </i>
    <i>
      <x v="48"/>
      <x v="82"/>
      <x v="74"/>
    </i>
    <i t="default" r="1">
      <x v="82"/>
    </i>
    <i t="default">
      <x v="48"/>
    </i>
    <i>
      <x v="49"/>
      <x v="87"/>
      <x v="74"/>
    </i>
    <i t="default" r="1">
      <x v="87"/>
    </i>
    <i t="default">
      <x v="49"/>
    </i>
    <i>
      <x v="50"/>
      <x v="91"/>
      <x v="64"/>
    </i>
    <i t="default" r="1">
      <x v="91"/>
    </i>
    <i t="default">
      <x v="50"/>
    </i>
    <i>
      <x v="51"/>
      <x v="98"/>
      <x v="34"/>
    </i>
    <i t="default" r="1">
      <x v="98"/>
    </i>
    <i t="default">
      <x v="51"/>
    </i>
    <i>
      <x v="52"/>
      <x v="111"/>
      <x v="36"/>
    </i>
    <i t="default" r="1">
      <x v="111"/>
    </i>
    <i t="default">
      <x v="52"/>
    </i>
    <i>
      <x v="53"/>
      <x v="110"/>
      <x v="27"/>
    </i>
    <i t="default" r="1">
      <x v="110"/>
    </i>
    <i t="default">
      <x v="53"/>
    </i>
    <i>
      <x v="54"/>
      <x v="102"/>
      <x v="50"/>
    </i>
    <i t="default" r="1">
      <x v="102"/>
    </i>
    <i t="default">
      <x v="54"/>
    </i>
    <i>
      <x v="55"/>
      <x v="106"/>
      <x v="75"/>
    </i>
    <i t="default" r="1">
      <x v="106"/>
    </i>
    <i t="default">
      <x v="55"/>
    </i>
    <i>
      <x v="56"/>
      <x v="80"/>
      <x v="75"/>
    </i>
    <i t="default" r="1">
      <x v="80"/>
    </i>
    <i t="default">
      <x v="56"/>
    </i>
    <i>
      <x v="57"/>
      <x v="32"/>
      <x v="3"/>
    </i>
    <i t="default" r="1">
      <x v="32"/>
    </i>
    <i t="default">
      <x v="57"/>
    </i>
    <i>
      <x v="58"/>
      <x v="31"/>
      <x v="3"/>
    </i>
    <i t="default" r="1">
      <x v="31"/>
    </i>
    <i t="default">
      <x v="58"/>
    </i>
    <i>
      <x v="59"/>
      <x v="33"/>
      <x v="3"/>
    </i>
    <i t="default" r="1">
      <x v="33"/>
    </i>
    <i t="default">
      <x v="59"/>
    </i>
    <i>
      <x v="60"/>
      <x v="43"/>
      <x v="3"/>
    </i>
    <i t="default" r="1">
      <x v="43"/>
    </i>
    <i t="default">
      <x v="60"/>
    </i>
    <i>
      <x v="61"/>
      <x v="45"/>
      <x v="3"/>
    </i>
    <i t="default" r="1">
      <x v="45"/>
    </i>
    <i t="default">
      <x v="61"/>
    </i>
    <i>
      <x v="62"/>
      <x v="44"/>
      <x v="3"/>
    </i>
    <i t="default" r="1">
      <x v="44"/>
    </i>
    <i t="default">
      <x v="62"/>
    </i>
    <i>
      <x v="63"/>
      <x v="34"/>
      <x v="20"/>
    </i>
    <i t="default" r="1">
      <x v="34"/>
    </i>
    <i t="default">
      <x v="63"/>
    </i>
    <i>
      <x v="64"/>
      <x v="35"/>
      <x v="20"/>
    </i>
    <i t="default" r="1">
      <x v="35"/>
    </i>
    <i t="default">
      <x v="64"/>
    </i>
    <i>
      <x v="65"/>
      <x v="39"/>
      <x v="23"/>
    </i>
    <i t="default" r="1">
      <x v="39"/>
    </i>
    <i t="default">
      <x v="65"/>
    </i>
    <i>
      <x v="66"/>
      <x v="36"/>
      <x v="28"/>
    </i>
    <i t="default" r="1">
      <x v="36"/>
    </i>
    <i t="default">
      <x v="66"/>
    </i>
    <i>
      <x v="67"/>
      <x v="38"/>
      <x v="28"/>
    </i>
    <i t="default" r="1">
      <x v="38"/>
    </i>
    <i t="default">
      <x v="67"/>
    </i>
    <i>
      <x v="68"/>
      <x v="37"/>
      <x v="28"/>
    </i>
    <i t="default" r="1">
      <x v="37"/>
    </i>
    <i t="default">
      <x v="68"/>
    </i>
    <i>
      <x v="69"/>
      <x v="41"/>
      <x v="28"/>
    </i>
    <i t="default" r="1">
      <x v="41"/>
    </i>
    <i t="default">
      <x v="69"/>
    </i>
    <i>
      <x v="70"/>
      <x v="42"/>
      <x v="28"/>
    </i>
    <i t="default" r="1">
      <x v="42"/>
    </i>
    <i t="default">
      <x v="70"/>
    </i>
    <i>
      <x v="71"/>
      <x v="40"/>
      <x v="28"/>
    </i>
    <i t="default" r="1">
      <x v="40"/>
    </i>
    <i t="default">
      <x v="71"/>
    </i>
    <i>
      <x v="72"/>
      <x v="4"/>
      <x v="84"/>
    </i>
    <i t="default" r="1">
      <x v="4"/>
    </i>
    <i t="default">
      <x v="72"/>
    </i>
    <i>
      <x v="73"/>
      <x v="66"/>
      <x v="80"/>
    </i>
    <i t="default" r="1">
      <x v="66"/>
    </i>
    <i t="default">
      <x v="73"/>
    </i>
    <i>
      <x v="74"/>
      <x v="71"/>
      <x v="80"/>
    </i>
    <i t="default" r="1">
      <x v="71"/>
    </i>
    <i t="default">
      <x v="74"/>
    </i>
    <i>
      <x v="75"/>
      <x v="105"/>
      <x v="77"/>
    </i>
    <i t="default" r="1">
      <x v="105"/>
    </i>
    <i t="default">
      <x v="75"/>
    </i>
    <i>
      <x v="76"/>
      <x v="108"/>
      <x v="77"/>
    </i>
    <i t="default" r="1">
      <x v="108"/>
    </i>
    <i t="default">
      <x v="76"/>
    </i>
    <i>
      <x v="77"/>
      <x v="104"/>
      <x v="77"/>
    </i>
    <i t="default" r="1">
      <x v="104"/>
    </i>
    <i t="default">
      <x v="77"/>
    </i>
    <i>
      <x v="78"/>
      <x v="76"/>
      <x v="81"/>
    </i>
    <i t="default" r="1">
      <x v="76"/>
    </i>
    <i t="default">
      <x v="78"/>
    </i>
    <i>
      <x v="79"/>
      <x v="53"/>
      <x v="81"/>
    </i>
    <i t="default" r="1">
      <x v="53"/>
    </i>
    <i t="default">
      <x v="79"/>
    </i>
    <i>
      <x v="80"/>
      <x v="50"/>
      <x v="62"/>
    </i>
    <i t="default" r="1">
      <x v="50"/>
    </i>
    <i t="default">
      <x v="80"/>
    </i>
    <i>
      <x v="81"/>
      <x v="130"/>
      <x v="17"/>
    </i>
    <i t="default" r="1">
      <x v="130"/>
    </i>
    <i t="default">
      <x v="81"/>
    </i>
    <i>
      <x v="82"/>
      <x v="150"/>
      <x v="17"/>
    </i>
    <i t="default" r="1">
      <x v="150"/>
    </i>
    <i t="default">
      <x v="82"/>
    </i>
    <i>
      <x v="83"/>
      <x v="149"/>
      <x v="17"/>
    </i>
    <i t="default" r="1">
      <x v="149"/>
    </i>
    <i t="default">
      <x v="83"/>
    </i>
    <i>
      <x v="84"/>
      <x v="148"/>
      <x v="17"/>
    </i>
    <i t="default" r="1">
      <x v="148"/>
    </i>
    <i t="default">
      <x v="84"/>
    </i>
    <i>
      <x v="85"/>
      <x v="145"/>
      <x v="37"/>
    </i>
    <i t="default" r="1">
      <x v="145"/>
    </i>
    <i t="default">
      <x v="85"/>
    </i>
    <i>
      <x v="86"/>
      <x v="146"/>
      <x v="37"/>
    </i>
    <i t="default" r="1">
      <x v="146"/>
    </i>
    <i t="default">
      <x v="86"/>
    </i>
    <i>
      <x v="87"/>
      <x v="165"/>
      <x v="25"/>
    </i>
    <i t="default" r="1">
      <x v="165"/>
    </i>
    <i t="default">
      <x v="87"/>
    </i>
    <i>
      <x v="88"/>
      <x v="167"/>
      <x v="25"/>
    </i>
    <i t="default" r="1">
      <x v="167"/>
    </i>
    <i t="default">
      <x v="88"/>
    </i>
    <i>
      <x v="89"/>
      <x v="168"/>
      <x v="25"/>
    </i>
    <i t="default" r="1">
      <x v="168"/>
    </i>
    <i t="default">
      <x v="89"/>
    </i>
    <i>
      <x v="90"/>
      <x v="166"/>
      <x v="25"/>
    </i>
    <i t="default" r="1">
      <x v="166"/>
    </i>
    <i t="default">
      <x v="90"/>
    </i>
    <i>
      <x v="91"/>
      <x v="159"/>
      <x v="25"/>
    </i>
    <i t="default" r="1">
      <x v="159"/>
    </i>
    <i t="default">
      <x v="91"/>
    </i>
    <i>
      <x v="92"/>
      <x v="160"/>
      <x v="25"/>
    </i>
    <i t="default" r="1">
      <x v="160"/>
    </i>
    <i t="default">
      <x v="92"/>
    </i>
    <i>
      <x v="93"/>
      <x v="164"/>
      <x v="25"/>
    </i>
    <i t="default" r="1">
      <x v="164"/>
    </i>
    <i t="default">
      <x v="93"/>
    </i>
    <i>
      <x v="94"/>
      <x v="163"/>
      <x v="25"/>
    </i>
    <i t="default" r="1">
      <x v="163"/>
    </i>
    <i t="default">
      <x v="94"/>
    </i>
    <i>
      <x v="95"/>
      <x v="170"/>
      <x v="5"/>
    </i>
    <i t="default" r="1">
      <x v="170"/>
    </i>
    <i t="default">
      <x v="95"/>
    </i>
    <i>
      <x v="96"/>
      <x v="161"/>
      <x v="5"/>
    </i>
    <i t="default" r="1">
      <x v="161"/>
    </i>
    <i t="default">
      <x v="96"/>
    </i>
    <i>
      <x v="97"/>
      <x v="171"/>
      <x v="5"/>
    </i>
    <i t="default" r="1">
      <x v="171"/>
    </i>
    <i t="default">
      <x v="97"/>
    </i>
    <i>
      <x v="98"/>
      <x v="172"/>
      <x v="5"/>
    </i>
    <i t="default" r="1">
      <x v="172"/>
    </i>
    <i t="default">
      <x v="98"/>
    </i>
    <i>
      <x v="99"/>
      <x v="175"/>
      <x v="24"/>
    </i>
    <i t="default" r="1">
      <x v="175"/>
    </i>
    <i t="default">
      <x v="99"/>
    </i>
    <i>
      <x v="100"/>
      <x v="176"/>
      <x v="24"/>
    </i>
    <i t="default" r="1">
      <x v="176"/>
    </i>
    <i t="default">
      <x v="100"/>
    </i>
    <i>
      <x v="101"/>
      <x v="174"/>
      <x v="24"/>
    </i>
    <i t="default" r="1">
      <x v="174"/>
    </i>
    <i t="default">
      <x v="101"/>
    </i>
    <i>
      <x v="102"/>
      <x v="177"/>
      <x v="24"/>
    </i>
    <i t="default" r="1">
      <x v="177"/>
    </i>
    <i t="default">
      <x v="102"/>
    </i>
    <i>
      <x v="103"/>
      <x v="173"/>
      <x v="24"/>
    </i>
    <i t="default" r="1">
      <x v="173"/>
    </i>
    <i t="default">
      <x v="103"/>
    </i>
    <i>
      <x v="104"/>
      <x v="119"/>
      <x v="24"/>
    </i>
    <i t="default" r="1">
      <x v="119"/>
    </i>
    <i t="default">
      <x v="104"/>
    </i>
    <i>
      <x v="105"/>
      <x v="120"/>
      <x v="24"/>
    </i>
    <i t="default" r="1">
      <x v="120"/>
    </i>
    <i t="default">
      <x v="105"/>
    </i>
    <i>
      <x v="106"/>
      <x v="118"/>
      <x v="24"/>
    </i>
    <i t="default" r="1">
      <x v="118"/>
    </i>
    <i t="default">
      <x v="106"/>
    </i>
    <i>
      <x v="107"/>
      <x v="121"/>
      <x v="24"/>
    </i>
    <i t="default" r="1">
      <x v="121"/>
    </i>
    <i t="default">
      <x v="107"/>
    </i>
    <i>
      <x v="108"/>
      <x v="138"/>
      <x v="42"/>
    </i>
    <i t="default" r="1">
      <x v="138"/>
    </i>
    <i t="default">
      <x v="108"/>
    </i>
    <i>
      <x v="109"/>
      <x v="127"/>
      <x v="24"/>
    </i>
    <i t="default" r="1">
      <x v="127"/>
    </i>
    <i t="default">
      <x v="109"/>
    </i>
    <i>
      <x v="110"/>
      <x v="122"/>
      <x v="24"/>
    </i>
    <i t="default" r="1">
      <x v="122"/>
    </i>
    <i t="default">
      <x v="110"/>
    </i>
    <i>
      <x v="111"/>
      <x v="123"/>
      <x v="24"/>
    </i>
    <i t="default" r="1">
      <x v="123"/>
    </i>
    <i t="default">
      <x v="111"/>
    </i>
    <i>
      <x v="112"/>
      <x v="125"/>
      <x v="24"/>
    </i>
    <i t="default" r="1">
      <x v="125"/>
    </i>
    <i t="default">
      <x v="112"/>
    </i>
    <i>
      <x v="113"/>
      <x v="126"/>
      <x v="24"/>
    </i>
    <i t="default" r="1">
      <x v="126"/>
    </i>
    <i t="default">
      <x v="113"/>
    </i>
    <i>
      <x v="114"/>
      <x v="124"/>
      <x v="24"/>
    </i>
    <i t="default" r="1">
      <x v="124"/>
    </i>
    <i t="default">
      <x v="114"/>
    </i>
    <i>
      <x v="115"/>
      <x v="140"/>
      <x v="58"/>
    </i>
    <i t="default" r="1">
      <x v="140"/>
    </i>
    <i t="default">
      <x v="115"/>
    </i>
    <i>
      <x v="116"/>
      <x v="143"/>
      <x v="58"/>
    </i>
    <i t="default" r="1">
      <x v="143"/>
    </i>
    <i t="default">
      <x v="116"/>
    </i>
    <i>
      <x v="117"/>
      <x v="141"/>
      <x v="58"/>
    </i>
    <i t="default" r="1">
      <x v="141"/>
    </i>
    <i t="default">
      <x v="117"/>
    </i>
    <i>
      <x v="118"/>
      <x v="139"/>
      <x v="58"/>
    </i>
    <i t="default" r="1">
      <x v="139"/>
    </i>
    <i t="default">
      <x v="118"/>
    </i>
    <i>
      <x v="119"/>
      <x v="142"/>
      <x v="58"/>
    </i>
    <i t="default" r="1">
      <x v="142"/>
    </i>
    <i t="default">
      <x v="119"/>
    </i>
    <i>
      <x v="120"/>
      <x v="156"/>
      <x v="24"/>
    </i>
    <i t="default" r="1">
      <x v="156"/>
    </i>
    <i t="default">
      <x v="120"/>
    </i>
    <i>
      <x v="121"/>
      <x v="157"/>
      <x v="24"/>
    </i>
    <i t="default" r="1">
      <x v="157"/>
    </i>
    <i t="default">
      <x v="121"/>
    </i>
    <i>
      <x v="122"/>
      <x v="155"/>
      <x v="24"/>
    </i>
    <i t="default" r="1">
      <x v="155"/>
    </i>
    <i t="default">
      <x v="122"/>
    </i>
    <i>
      <x v="123"/>
      <x v="153"/>
      <x v="17"/>
    </i>
    <i t="default" r="1">
      <x v="153"/>
    </i>
    <i t="default">
      <x v="123"/>
    </i>
    <i>
      <x v="124"/>
      <x v="154"/>
      <x v="17"/>
    </i>
    <i t="default" r="1">
      <x v="154"/>
    </i>
    <i t="default">
      <x v="124"/>
    </i>
    <i>
      <x v="125"/>
      <x v="152"/>
      <x v="17"/>
    </i>
    <i t="default" r="1">
      <x v="152"/>
    </i>
    <i t="default">
      <x v="125"/>
    </i>
    <i>
      <x v="126"/>
      <x v="151"/>
      <x v="17"/>
    </i>
    <i t="default" r="1">
      <x v="151"/>
    </i>
    <i t="default">
      <x v="126"/>
    </i>
    <i>
      <x v="127"/>
      <x v="136"/>
      <x/>
    </i>
    <i t="default" r="1">
      <x v="136"/>
    </i>
    <i t="default">
      <x v="127"/>
    </i>
    <i>
      <x v="128"/>
      <x v="132"/>
      <x/>
    </i>
    <i t="default" r="1">
      <x v="132"/>
    </i>
    <i t="default">
      <x v="128"/>
    </i>
    <i>
      <x v="129"/>
      <x v="134"/>
      <x/>
    </i>
    <i t="default" r="1">
      <x v="134"/>
    </i>
    <i t="default">
      <x v="129"/>
    </i>
    <i>
      <x v="130"/>
      <x v="135"/>
      <x/>
    </i>
    <i t="default" r="1">
      <x v="135"/>
    </i>
    <i t="default">
      <x v="130"/>
    </i>
    <i>
      <x v="131"/>
      <x v="133"/>
      <x/>
    </i>
    <i t="default" r="1">
      <x v="133"/>
    </i>
    <i t="default">
      <x v="131"/>
    </i>
    <i>
      <x v="132"/>
      <x v="131"/>
      <x/>
    </i>
    <i t="default" r="1">
      <x v="131"/>
    </i>
    <i t="default">
      <x v="132"/>
    </i>
    <i>
      <x v="133"/>
      <x v="162"/>
      <x v="25"/>
    </i>
    <i t="default" r="1">
      <x v="162"/>
    </i>
    <i t="default">
      <x v="133"/>
    </i>
    <i>
      <x v="134"/>
      <x v="144"/>
      <x v="37"/>
    </i>
    <i t="default" r="1">
      <x v="144"/>
    </i>
    <i t="default">
      <x v="134"/>
    </i>
    <i>
      <x v="135"/>
      <x v="147"/>
      <x v="68"/>
    </i>
    <i t="default" r="1">
      <x v="147"/>
    </i>
    <i t="default">
      <x v="135"/>
    </i>
    <i>
      <x v="136"/>
      <x v="128"/>
      <x/>
    </i>
    <i t="default" r="1">
      <x v="128"/>
    </i>
    <i t="default">
      <x v="136"/>
    </i>
    <i>
      <x v="137"/>
      <x v="137"/>
      <x/>
    </i>
    <i t="default" r="1">
      <x v="137"/>
    </i>
    <i t="default">
      <x v="137"/>
    </i>
    <i>
      <x v="138"/>
      <x v="158"/>
      <x/>
    </i>
    <i t="default" r="1">
      <x v="158"/>
    </i>
    <i t="default">
      <x v="138"/>
    </i>
    <i>
      <x v="139"/>
      <x v="169"/>
      <x/>
    </i>
    <i t="default" r="1">
      <x v="169"/>
    </i>
    <i t="default">
      <x v="139"/>
    </i>
    <i>
      <x v="140"/>
      <x v="129"/>
      <x/>
    </i>
    <i t="default" r="1">
      <x v="129"/>
    </i>
    <i t="default">
      <x v="140"/>
    </i>
    <i>
      <x v="141"/>
      <x v="8"/>
      <x v="31"/>
    </i>
    <i t="default" r="1">
      <x v="8"/>
    </i>
    <i t="default">
      <x v="141"/>
    </i>
    <i>
      <x v="142"/>
      <x v="11"/>
      <x v="31"/>
    </i>
    <i t="default" r="1">
      <x v="11"/>
    </i>
    <i t="default">
      <x v="142"/>
    </i>
    <i>
      <x v="143"/>
      <x v="9"/>
      <x v="31"/>
    </i>
    <i t="default" r="1">
      <x v="9"/>
    </i>
    <i t="default">
      <x v="143"/>
    </i>
    <i>
      <x v="144"/>
      <x v="10"/>
      <x v="31"/>
    </i>
    <i t="default" r="1">
      <x v="10"/>
    </i>
    <i t="default">
      <x v="144"/>
    </i>
    <i>
      <x v="145"/>
      <x v="7"/>
      <x v="31"/>
    </i>
    <i t="default" r="1">
      <x v="7"/>
    </i>
    <i t="default">
      <x v="145"/>
    </i>
    <i>
      <x v="146"/>
      <x v="5"/>
      <x v="31"/>
    </i>
    <i t="default" r="1">
      <x v="5"/>
    </i>
    <i t="default">
      <x v="146"/>
    </i>
    <i>
      <x v="147"/>
      <x v="6"/>
      <x v="31"/>
    </i>
    <i t="default" r="1">
      <x v="6"/>
    </i>
    <i t="default">
      <x v="147"/>
    </i>
    <i>
      <x v="148"/>
      <x v="207"/>
      <x v="20"/>
    </i>
    <i t="default" r="1">
      <x v="207"/>
    </i>
    <i t="default">
      <x v="148"/>
    </i>
    <i>
      <x v="149"/>
      <x v="3"/>
      <x v="48"/>
    </i>
    <i t="default" r="1">
      <x v="3"/>
    </i>
    <i t="default">
      <x v="149"/>
    </i>
    <i>
      <x v="150"/>
      <x v="12"/>
      <x v="85"/>
    </i>
    <i t="default" r="1">
      <x v="12"/>
    </i>
    <i t="default">
      <x v="150"/>
    </i>
    <i>
      <x v="151"/>
      <x v="55"/>
      <x v="11"/>
    </i>
    <i t="default" r="1">
      <x v="55"/>
    </i>
    <i t="default">
      <x v="151"/>
    </i>
    <i>
      <x v="152"/>
      <x v="54"/>
      <x v="11"/>
    </i>
    <i t="default" r="1">
      <x v="54"/>
    </i>
    <i t="default">
      <x v="152"/>
    </i>
    <i>
      <x v="153"/>
      <x v="56"/>
      <x v="11"/>
    </i>
    <i t="default" r="1">
      <x v="56"/>
    </i>
    <i t="default">
      <x v="153"/>
    </i>
    <i>
      <x v="154"/>
      <x v="95"/>
      <x v="29"/>
    </i>
    <i t="default" r="1">
      <x v="95"/>
    </i>
    <i t="default">
      <x v="154"/>
    </i>
    <i>
      <x v="155"/>
      <x v="92"/>
      <x v="21"/>
    </i>
    <i t="default" r="1">
      <x v="92"/>
    </i>
    <i t="default">
      <x v="155"/>
    </i>
    <i>
      <x v="156"/>
      <x v="93"/>
      <x v="22"/>
    </i>
    <i t="default" r="1">
      <x v="93"/>
    </i>
    <i t="default">
      <x v="156"/>
    </i>
    <i>
      <x v="157"/>
      <x v="109"/>
      <x v="36"/>
    </i>
    <i t="default" r="1">
      <x v="109"/>
    </i>
    <i t="default">
      <x v="157"/>
    </i>
    <i>
      <x v="158"/>
      <x v="94"/>
      <x v="33"/>
    </i>
    <i t="default" r="1">
      <x v="94"/>
    </i>
    <i t="default">
      <x v="158"/>
    </i>
    <i>
      <x v="159"/>
      <x v="182"/>
      <x v="54"/>
    </i>
    <i t="default" r="1">
      <x v="182"/>
    </i>
    <i t="default">
      <x v="159"/>
    </i>
    <i>
      <x v="160"/>
      <x v="183"/>
      <x v="54"/>
    </i>
    <i t="default" r="1">
      <x v="183"/>
    </i>
    <i t="default">
      <x v="160"/>
    </i>
    <i>
      <x v="161"/>
      <x v="184"/>
      <x v="54"/>
    </i>
    <i t="default" r="1">
      <x v="184"/>
    </i>
    <i t="default">
      <x v="161"/>
    </i>
    <i>
      <x v="162"/>
      <x v="186"/>
      <x v="54"/>
    </i>
    <i t="default" r="1">
      <x v="186"/>
    </i>
    <i t="default">
      <x v="162"/>
    </i>
    <i>
      <x v="163"/>
      <x v="189"/>
      <x v="54"/>
    </i>
    <i t="default" r="1">
      <x v="189"/>
    </i>
    <i t="default">
      <x v="163"/>
    </i>
    <i>
      <x v="164"/>
      <x v="191"/>
      <x v="54"/>
    </i>
    <i t="default" r="1">
      <x v="191"/>
    </i>
    <i t="default">
      <x v="164"/>
    </i>
    <i>
      <x v="165"/>
      <x v="192"/>
      <x v="54"/>
    </i>
    <i t="default" r="1">
      <x v="192"/>
    </i>
    <i t="default">
      <x v="165"/>
    </i>
    <i>
      <x v="166"/>
      <x v="185"/>
      <x v="54"/>
    </i>
    <i t="default" r="1">
      <x v="185"/>
    </i>
    <i t="default">
      <x v="166"/>
    </i>
    <i>
      <x v="167"/>
      <x v="180"/>
      <x v="63"/>
    </i>
    <i t="default" r="1">
      <x v="180"/>
    </i>
    <i t="default">
      <x v="167"/>
    </i>
    <i>
      <x v="168"/>
      <x v="181"/>
      <x v="46"/>
    </i>
    <i t="default" r="1">
      <x v="181"/>
    </i>
    <i t="default">
      <x v="168"/>
    </i>
    <i>
      <x v="169"/>
      <x v="178"/>
      <x v="65"/>
    </i>
    <i t="default" r="1">
      <x v="178"/>
    </i>
    <i t="default">
      <x v="169"/>
    </i>
    <i>
      <x v="170"/>
      <x v="179"/>
      <x v="45"/>
    </i>
    <i t="default" r="1">
      <x v="179"/>
    </i>
    <i t="default">
      <x v="170"/>
    </i>
    <i>
      <x v="171"/>
      <x v="193"/>
      <x v="19"/>
    </i>
    <i t="default" r="1">
      <x v="193"/>
    </i>
    <i t="default">
      <x v="171"/>
    </i>
    <i>
      <x v="172"/>
      <x v="15"/>
      <x v="38"/>
    </i>
    <i t="default" r="1">
      <x v="15"/>
    </i>
    <i t="default">
      <x v="172"/>
    </i>
    <i>
      <x v="173"/>
      <x v="14"/>
      <x v="76"/>
    </i>
    <i t="default" r="1">
      <x v="14"/>
    </i>
    <i t="default">
      <x v="173"/>
    </i>
    <i>
      <x v="174"/>
      <x v="211"/>
      <x v="67"/>
    </i>
    <i t="default" r="1">
      <x v="211"/>
    </i>
    <i t="default">
      <x v="174"/>
    </i>
    <i>
      <x v="175"/>
      <x/>
      <x v="40"/>
    </i>
    <i t="default" r="1">
      <x/>
    </i>
    <i t="default">
      <x v="175"/>
    </i>
    <i>
      <x v="176"/>
      <x v="204"/>
      <x v="30"/>
    </i>
    <i t="default" r="1">
      <x v="204"/>
    </i>
    <i t="default">
      <x v="176"/>
    </i>
    <i>
      <x v="177"/>
      <x v="210"/>
      <x v="86"/>
    </i>
    <i t="default" r="1">
      <x v="210"/>
    </i>
    <i t="default">
      <x v="177"/>
    </i>
    <i>
      <x v="178"/>
      <x v="24"/>
      <x v="4"/>
    </i>
    <i t="default" r="1">
      <x v="24"/>
    </i>
    <i t="default">
      <x v="178"/>
    </i>
    <i>
      <x v="179"/>
      <x v="23"/>
      <x v="4"/>
    </i>
    <i t="default" r="1">
      <x v="23"/>
    </i>
    <i t="default">
      <x v="179"/>
    </i>
    <i>
      <x v="180"/>
      <x v="25"/>
      <x v="8"/>
    </i>
    <i t="default" r="1">
      <x v="25"/>
    </i>
    <i t="default">
      <x v="180"/>
    </i>
    <i>
      <x v="181"/>
      <x v="26"/>
      <x v="8"/>
    </i>
    <i t="default" r="1">
      <x v="26"/>
    </i>
    <i t="default">
      <x v="181"/>
    </i>
    <i>
      <x v="182"/>
      <x v="21"/>
      <x v="8"/>
    </i>
    <i t="default" r="1">
      <x v="21"/>
    </i>
    <i t="default">
      <x v="182"/>
    </i>
    <i>
      <x v="183"/>
      <x v="20"/>
      <x v="8"/>
    </i>
    <i t="default" r="1">
      <x v="20"/>
    </i>
    <i t="default">
      <x v="183"/>
    </i>
    <i>
      <x v="184"/>
      <x v="29"/>
      <x v="83"/>
    </i>
    <i t="default" r="1">
      <x v="29"/>
    </i>
    <i t="default">
      <x v="184"/>
    </i>
    <i>
      <x v="185"/>
      <x v="198"/>
      <x v="1"/>
    </i>
    <i t="default" r="1">
      <x v="198"/>
    </i>
    <i t="default">
      <x v="185"/>
    </i>
    <i>
      <x v="186"/>
      <x v="209"/>
      <x v="66"/>
    </i>
    <i t="default" r="1">
      <x v="209"/>
    </i>
    <i t="default">
      <x v="186"/>
    </i>
    <i>
      <x v="187"/>
      <x v="199"/>
      <x v="39"/>
    </i>
    <i t="default" r="1">
      <x v="199"/>
    </i>
    <i t="default">
      <x v="187"/>
    </i>
    <i>
      <x v="188"/>
      <x v="205"/>
      <x v="20"/>
    </i>
    <i t="default" r="1">
      <x v="205"/>
    </i>
    <i t="default">
      <x v="188"/>
    </i>
    <i>
      <x v="189"/>
      <x v="206"/>
      <x v="20"/>
    </i>
    <i t="default" r="1">
      <x v="206"/>
    </i>
    <i t="default">
      <x v="189"/>
    </i>
    <i>
      <x v="190"/>
      <x v="13"/>
      <x v="13"/>
    </i>
    <i t="default" r="1">
      <x v="13"/>
    </i>
    <i t="default">
      <x v="190"/>
    </i>
    <i>
      <x v="191"/>
      <x v="47"/>
      <x v="78"/>
    </i>
    <i t="default" r="1">
      <x v="47"/>
    </i>
    <i t="default">
      <x v="191"/>
    </i>
    <i>
      <x v="192"/>
      <x v="200"/>
      <x v="10"/>
    </i>
    <i t="default" r="1">
      <x v="200"/>
    </i>
    <i t="default">
      <x v="192"/>
    </i>
    <i>
      <x v="193"/>
      <x v="202"/>
      <x v="73"/>
    </i>
    <i t="default" r="1">
      <x v="202"/>
    </i>
    <i t="default">
      <x v="193"/>
    </i>
    <i>
      <x v="194"/>
      <x v="203"/>
      <x v="71"/>
    </i>
    <i t="default" r="1">
      <x v="203"/>
    </i>
    <i t="default">
      <x v="194"/>
    </i>
    <i>
      <x v="195"/>
      <x v="187"/>
      <x v="6"/>
    </i>
    <i t="default" r="1">
      <x v="187"/>
    </i>
    <i t="default">
      <x v="195"/>
    </i>
    <i>
      <x v="196"/>
      <x v="188"/>
      <x v="6"/>
    </i>
    <i t="default" r="1">
      <x v="188"/>
    </i>
    <i t="default">
      <x v="196"/>
    </i>
    <i>
      <x v="197"/>
      <x v="190"/>
      <x v="6"/>
    </i>
    <i t="default" r="1">
      <x v="190"/>
    </i>
    <i t="default">
      <x v="197"/>
    </i>
    <i>
      <x v="198"/>
      <x v="194"/>
      <x v="15"/>
    </i>
    <i t="default" r="1">
      <x v="194"/>
    </i>
    <i t="default">
      <x v="198"/>
    </i>
    <i>
      <x v="199"/>
      <x v="195"/>
      <x v="15"/>
    </i>
    <i t="default" r="1">
      <x v="195"/>
    </i>
    <i t="default">
      <x v="199"/>
    </i>
    <i>
      <x v="200"/>
      <x v="196"/>
      <x v="53"/>
    </i>
    <i t="default" r="1">
      <x v="196"/>
    </i>
    <i t="default">
      <x v="200"/>
    </i>
    <i>
      <x v="201"/>
      <x v="28"/>
      <x v="61"/>
    </i>
    <i t="default" r="1">
      <x v="28"/>
    </i>
    <i t="default">
      <x v="201"/>
    </i>
    <i>
      <x v="202"/>
      <x v="197"/>
      <x v="2"/>
    </i>
    <i t="default" r="1">
      <x v="197"/>
    </i>
    <i t="default">
      <x v="202"/>
    </i>
    <i>
      <x v="203"/>
      <x v="1"/>
      <x v="56"/>
    </i>
    <i t="default" r="1">
      <x v="1"/>
    </i>
    <i t="default">
      <x v="203"/>
    </i>
    <i>
      <x v="204"/>
      <x v="16"/>
      <x v="57"/>
    </i>
    <i t="default" r="1">
      <x v="16"/>
    </i>
    <i t="default">
      <x v="204"/>
    </i>
    <i>
      <x v="205"/>
      <x v="27"/>
      <x v="60"/>
    </i>
    <i t="default" r="1">
      <x v="27"/>
    </i>
    <i t="default">
      <x v="205"/>
    </i>
    <i>
      <x v="206"/>
      <x v="2"/>
      <x v="55"/>
    </i>
    <i t="default" r="1">
      <x v="2"/>
    </i>
    <i t="default">
      <x v="206"/>
    </i>
    <i>
      <x v="207"/>
      <x v="201"/>
      <x v="73"/>
    </i>
    <i t="default" r="1">
      <x v="201"/>
    </i>
    <i t="default">
      <x v="207"/>
    </i>
    <i>
      <x v="208"/>
      <x v="22"/>
      <x v="8"/>
    </i>
    <i t="default" r="1">
      <x v="22"/>
    </i>
    <i t="default">
      <x v="208"/>
    </i>
    <i>
      <x v="209"/>
      <x v="46"/>
      <x v="49"/>
    </i>
    <i t="default" r="1">
      <x v="46"/>
    </i>
    <i t="default">
      <x v="209"/>
    </i>
    <i>
      <x v="210"/>
      <x v="30"/>
      <x v="72"/>
    </i>
    <i t="default" r="1">
      <x v="30"/>
    </i>
    <i t="default">
      <x v="210"/>
    </i>
    <i>
      <x v="211"/>
      <x v="208"/>
      <x v="89"/>
    </i>
    <i t="default" r="1">
      <x v="208"/>
    </i>
    <i r="1">
      <x v="212"/>
      <x v="88"/>
    </i>
    <i t="default" r="1">
      <x v="212"/>
    </i>
    <i t="default">
      <x v="211"/>
    </i>
    <i t="grand">
      <x/>
    </i>
    <i/>
  </rowItems>
  <colItems count="1">
    <i/>
  </colItems>
  <dataFields count="1">
    <dataField name="Количество по полю Количество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4"/>
  <sheetViews>
    <sheetView tabSelected="1" zoomScalePageLayoutView="0" workbookViewId="0" topLeftCell="A1">
      <selection activeCell="G318" sqref="G318"/>
    </sheetView>
  </sheetViews>
  <sheetFormatPr defaultColWidth="17.140625" defaultRowHeight="12.75" customHeight="1"/>
  <cols>
    <col min="1" max="1" width="19.8515625" style="0" customWidth="1"/>
    <col min="2" max="2" width="15.140625" style="0" customWidth="1"/>
    <col min="3" max="3" width="63.7109375" style="0" customWidth="1"/>
    <col min="4" max="4" width="11.8515625" style="0" customWidth="1"/>
    <col min="5" max="5" width="10.00390625" style="0" customWidth="1"/>
    <col min="6" max="6" width="14.8515625" style="0" customWidth="1"/>
    <col min="7" max="7" width="9.8515625" style="0" customWidth="1"/>
    <col min="8" max="8" width="13.7109375" style="0" customWidth="1"/>
    <col min="9" max="9" width="14.8515625" style="0" customWidth="1"/>
    <col min="10" max="10" width="25.00390625" style="0" customWidth="1"/>
    <col min="11" max="20" width="17.140625" style="0" customWidth="1"/>
  </cols>
  <sheetData>
    <row r="1" spans="1:11" ht="43.5">
      <c r="A1" s="1" t="s">
        <v>256</v>
      </c>
      <c r="B1" s="2" t="s">
        <v>99</v>
      </c>
      <c r="C1" s="2" t="s">
        <v>48</v>
      </c>
      <c r="D1" s="2" t="s">
        <v>169</v>
      </c>
      <c r="E1" s="3" t="s">
        <v>38</v>
      </c>
      <c r="F1" s="2" t="s">
        <v>35</v>
      </c>
      <c r="G1" s="3" t="s">
        <v>260</v>
      </c>
      <c r="H1" s="2" t="s">
        <v>174</v>
      </c>
      <c r="I1" s="3" t="s">
        <v>217</v>
      </c>
      <c r="J1" s="2" t="s">
        <v>269</v>
      </c>
      <c r="K1" s="4"/>
    </row>
    <row r="2" spans="1:11" ht="15">
      <c r="A2" s="5" t="s">
        <v>158</v>
      </c>
      <c r="B2" s="6">
        <v>10860</v>
      </c>
      <c r="C2" s="6" t="s">
        <v>56</v>
      </c>
      <c r="D2" s="6">
        <v>68.75</v>
      </c>
      <c r="E2" s="7">
        <f>D2*(10/100)</f>
        <v>6.875</v>
      </c>
      <c r="F2" s="8">
        <v>5</v>
      </c>
      <c r="G2" s="7">
        <f>(D2+E2)+F2</f>
        <v>80.625</v>
      </c>
      <c r="H2" s="8"/>
      <c r="I2" s="7"/>
      <c r="J2" s="8"/>
      <c r="K2" s="4"/>
    </row>
    <row r="3" spans="1:11" ht="15">
      <c r="A3" s="5" t="s">
        <v>158</v>
      </c>
      <c r="B3" s="6">
        <v>10570</v>
      </c>
      <c r="C3" s="6" t="s">
        <v>175</v>
      </c>
      <c r="D3" s="6">
        <v>81.25</v>
      </c>
      <c r="E3" s="7">
        <f>D3*(10/100)</f>
        <v>8.125</v>
      </c>
      <c r="F3" s="8">
        <v>5</v>
      </c>
      <c r="G3" s="7">
        <f>(D3+E3)+F3</f>
        <v>94.375</v>
      </c>
      <c r="H3" s="8"/>
      <c r="I3" s="7"/>
      <c r="J3" s="8"/>
      <c r="K3" s="4"/>
    </row>
    <row r="4" spans="1:11" ht="15">
      <c r="A4" s="5" t="s">
        <v>158</v>
      </c>
      <c r="B4" s="6">
        <v>10518</v>
      </c>
      <c r="C4" s="6" t="s">
        <v>119</v>
      </c>
      <c r="D4" s="6">
        <v>81.25</v>
      </c>
      <c r="E4" s="7">
        <f>D4*(10/100)</f>
        <v>8.125</v>
      </c>
      <c r="F4" s="8">
        <v>5</v>
      </c>
      <c r="G4" s="7">
        <f>(D4+E4)+F4</f>
        <v>94.375</v>
      </c>
      <c r="H4" s="8"/>
      <c r="I4" s="7"/>
      <c r="J4" s="8"/>
      <c r="K4" s="4"/>
    </row>
    <row r="5" spans="1:20" ht="15">
      <c r="A5" s="9"/>
      <c r="B5" s="10"/>
      <c r="C5" s="10"/>
      <c r="D5" s="10"/>
      <c r="E5" s="10"/>
      <c r="F5" s="10"/>
      <c r="G5" s="11">
        <f>SUM(G2:G4)</f>
        <v>269.375</v>
      </c>
      <c r="H5" s="11"/>
      <c r="I5" s="11">
        <f>H5-G5</f>
        <v>-269.375</v>
      </c>
      <c r="J5" s="10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11" ht="14.25">
      <c r="A6" s="14" t="s">
        <v>125</v>
      </c>
      <c r="B6" s="6">
        <v>1126</v>
      </c>
      <c r="C6" s="6" t="s">
        <v>281</v>
      </c>
      <c r="D6" s="6">
        <v>201.25</v>
      </c>
      <c r="E6" s="7">
        <f aca="true" t="shared" si="0" ref="E6:E26">D6*(10/100)</f>
        <v>20.125</v>
      </c>
      <c r="F6" s="8">
        <v>5</v>
      </c>
      <c r="G6" s="7">
        <f aca="true" t="shared" si="1" ref="G6:G26">(D6+E6)+F6</f>
        <v>226.375</v>
      </c>
      <c r="H6" s="6"/>
      <c r="I6" s="15"/>
      <c r="J6" s="6"/>
      <c r="K6" s="4"/>
    </row>
    <row r="7" spans="1:11" ht="14.25">
      <c r="A7" s="14" t="s">
        <v>125</v>
      </c>
      <c r="B7" s="6">
        <v>1164</v>
      </c>
      <c r="C7" s="6" t="s">
        <v>210</v>
      </c>
      <c r="D7" s="6">
        <v>201.25</v>
      </c>
      <c r="E7" s="7">
        <f t="shared" si="0"/>
        <v>20.125</v>
      </c>
      <c r="F7" s="8">
        <v>5</v>
      </c>
      <c r="G7" s="7">
        <f t="shared" si="1"/>
        <v>226.375</v>
      </c>
      <c r="H7" s="6"/>
      <c r="I7" s="15"/>
      <c r="J7" s="6"/>
      <c r="K7" s="4"/>
    </row>
    <row r="8" spans="1:11" ht="14.25">
      <c r="A8" s="14" t="s">
        <v>125</v>
      </c>
      <c r="B8" s="6">
        <v>440</v>
      </c>
      <c r="C8" s="6" t="s">
        <v>223</v>
      </c>
      <c r="D8" s="6">
        <v>106.98</v>
      </c>
      <c r="E8" s="7">
        <f t="shared" si="0"/>
        <v>10.698</v>
      </c>
      <c r="F8" s="8">
        <v>5</v>
      </c>
      <c r="G8" s="7">
        <f t="shared" si="1"/>
        <v>122.678</v>
      </c>
      <c r="H8" s="6"/>
      <c r="I8" s="15"/>
      <c r="J8" s="6"/>
      <c r="K8" s="4"/>
    </row>
    <row r="9" spans="1:11" ht="14.25">
      <c r="A9" s="14" t="s">
        <v>125</v>
      </c>
      <c r="B9" s="6">
        <v>1003</v>
      </c>
      <c r="C9" s="6" t="s">
        <v>7</v>
      </c>
      <c r="D9" s="6">
        <v>53.63</v>
      </c>
      <c r="E9" s="7">
        <f t="shared" si="0"/>
        <v>5.363</v>
      </c>
      <c r="F9" s="8">
        <v>5</v>
      </c>
      <c r="G9" s="7">
        <f t="shared" si="1"/>
        <v>63.993</v>
      </c>
      <c r="H9" s="6"/>
      <c r="I9" s="15"/>
      <c r="J9" s="6"/>
      <c r="K9" s="4"/>
    </row>
    <row r="10" spans="1:11" ht="14.25">
      <c r="A10" s="14" t="s">
        <v>125</v>
      </c>
      <c r="B10" s="6">
        <v>10549</v>
      </c>
      <c r="C10" s="6" t="s">
        <v>289</v>
      </c>
      <c r="D10" s="6">
        <v>81.25</v>
      </c>
      <c r="E10" s="7">
        <f t="shared" si="0"/>
        <v>8.125</v>
      </c>
      <c r="F10" s="8">
        <v>5</v>
      </c>
      <c r="G10" s="7">
        <f t="shared" si="1"/>
        <v>94.375</v>
      </c>
      <c r="H10" s="6"/>
      <c r="I10" s="15"/>
      <c r="J10" s="6"/>
      <c r="K10" s="4"/>
    </row>
    <row r="11" spans="1:11" ht="14.25">
      <c r="A11" s="14" t="s">
        <v>125</v>
      </c>
      <c r="B11" s="6">
        <v>10556</v>
      </c>
      <c r="C11" s="6" t="s">
        <v>166</v>
      </c>
      <c r="D11" s="6">
        <v>81.25</v>
      </c>
      <c r="E11" s="7">
        <f t="shared" si="0"/>
        <v>8.125</v>
      </c>
      <c r="F11" s="8">
        <v>5</v>
      </c>
      <c r="G11" s="7">
        <f t="shared" si="1"/>
        <v>94.375</v>
      </c>
      <c r="H11" s="6"/>
      <c r="I11" s="15"/>
      <c r="J11" s="6"/>
      <c r="K11" s="4"/>
    </row>
    <row r="12" spans="1:11" ht="14.25">
      <c r="A12" s="14" t="s">
        <v>125</v>
      </c>
      <c r="B12" s="6">
        <v>10662</v>
      </c>
      <c r="C12" s="6" t="s">
        <v>242</v>
      </c>
      <c r="D12" s="6">
        <v>81.25</v>
      </c>
      <c r="E12" s="7">
        <f t="shared" si="0"/>
        <v>8.125</v>
      </c>
      <c r="F12" s="8">
        <v>5</v>
      </c>
      <c r="G12" s="7">
        <f t="shared" si="1"/>
        <v>94.375</v>
      </c>
      <c r="H12" s="6"/>
      <c r="I12" s="15"/>
      <c r="J12" s="6"/>
      <c r="K12" s="4"/>
    </row>
    <row r="13" spans="1:11" ht="14.25">
      <c r="A13" s="14" t="s">
        <v>125</v>
      </c>
      <c r="B13" s="6">
        <v>10679</v>
      </c>
      <c r="C13" s="6" t="s">
        <v>182</v>
      </c>
      <c r="D13" s="6">
        <v>81.25</v>
      </c>
      <c r="E13" s="7">
        <f t="shared" si="0"/>
        <v>8.125</v>
      </c>
      <c r="F13" s="8">
        <v>5</v>
      </c>
      <c r="G13" s="7">
        <f t="shared" si="1"/>
        <v>94.375</v>
      </c>
      <c r="H13" s="6"/>
      <c r="I13" s="15"/>
      <c r="J13" s="6"/>
      <c r="K13" s="4"/>
    </row>
    <row r="14" spans="1:11" ht="14.25">
      <c r="A14" s="14" t="s">
        <v>125</v>
      </c>
      <c r="B14" s="6">
        <v>10846</v>
      </c>
      <c r="C14" s="6" t="s">
        <v>66</v>
      </c>
      <c r="D14" s="6">
        <v>68.75</v>
      </c>
      <c r="E14" s="7">
        <f t="shared" si="0"/>
        <v>6.875</v>
      </c>
      <c r="F14" s="8">
        <v>5</v>
      </c>
      <c r="G14" s="7">
        <f t="shared" si="1"/>
        <v>80.625</v>
      </c>
      <c r="H14" s="6"/>
      <c r="I14" s="15"/>
      <c r="J14" s="6"/>
      <c r="K14" s="4"/>
    </row>
    <row r="15" spans="1:11" ht="14.25">
      <c r="A15" s="14" t="s">
        <v>125</v>
      </c>
      <c r="B15" s="6">
        <v>10839</v>
      </c>
      <c r="C15" s="6" t="s">
        <v>265</v>
      </c>
      <c r="D15" s="6">
        <v>81.25</v>
      </c>
      <c r="E15" s="7">
        <f t="shared" si="0"/>
        <v>8.125</v>
      </c>
      <c r="F15" s="8">
        <v>5</v>
      </c>
      <c r="G15" s="7">
        <f t="shared" si="1"/>
        <v>94.375</v>
      </c>
      <c r="H15" s="6"/>
      <c r="I15" s="15"/>
      <c r="J15" s="6"/>
      <c r="K15" s="4"/>
    </row>
    <row r="16" spans="1:11" ht="14.25">
      <c r="A16" s="14" t="s">
        <v>125</v>
      </c>
      <c r="B16" s="6">
        <v>10815</v>
      </c>
      <c r="C16" s="6" t="s">
        <v>88</v>
      </c>
      <c r="D16" s="6">
        <v>81.25</v>
      </c>
      <c r="E16" s="7">
        <f t="shared" si="0"/>
        <v>8.125</v>
      </c>
      <c r="F16" s="8">
        <v>5</v>
      </c>
      <c r="G16" s="7">
        <f t="shared" si="1"/>
        <v>94.375</v>
      </c>
      <c r="H16" s="6"/>
      <c r="I16" s="15"/>
      <c r="J16" s="6"/>
      <c r="K16" s="4"/>
    </row>
    <row r="17" spans="1:11" ht="14.25">
      <c r="A17" s="14" t="s">
        <v>125</v>
      </c>
      <c r="B17" s="6">
        <v>10822</v>
      </c>
      <c r="C17" s="6" t="s">
        <v>132</v>
      </c>
      <c r="D17" s="6">
        <v>81.25</v>
      </c>
      <c r="E17" s="7">
        <f t="shared" si="0"/>
        <v>8.125</v>
      </c>
      <c r="F17" s="8">
        <v>5</v>
      </c>
      <c r="G17" s="7">
        <f t="shared" si="1"/>
        <v>94.375</v>
      </c>
      <c r="H17" s="6"/>
      <c r="I17" s="15"/>
      <c r="J17" s="6"/>
      <c r="K17" s="4"/>
    </row>
    <row r="18" spans="1:11" ht="14.25">
      <c r="A18" s="14" t="s">
        <v>125</v>
      </c>
      <c r="B18" s="6">
        <v>10211</v>
      </c>
      <c r="C18" s="6" t="s">
        <v>274</v>
      </c>
      <c r="D18" s="6">
        <v>82.5</v>
      </c>
      <c r="E18" s="7">
        <f t="shared" si="0"/>
        <v>8.25</v>
      </c>
      <c r="F18" s="8">
        <v>5</v>
      </c>
      <c r="G18" s="7">
        <f t="shared" si="1"/>
        <v>95.75</v>
      </c>
      <c r="H18" s="6"/>
      <c r="I18" s="15"/>
      <c r="J18" s="6"/>
      <c r="K18" s="4"/>
    </row>
    <row r="19" spans="1:11" ht="14.25">
      <c r="A19" s="14" t="s">
        <v>125</v>
      </c>
      <c r="B19" s="6">
        <v>10136</v>
      </c>
      <c r="C19" s="6" t="s">
        <v>291</v>
      </c>
      <c r="D19" s="6">
        <v>82.5</v>
      </c>
      <c r="E19" s="7">
        <f t="shared" si="0"/>
        <v>8.25</v>
      </c>
      <c r="F19" s="8">
        <v>5</v>
      </c>
      <c r="G19" s="7">
        <f t="shared" si="1"/>
        <v>95.75</v>
      </c>
      <c r="H19" s="6"/>
      <c r="I19" s="15"/>
      <c r="J19" s="6"/>
      <c r="K19" s="4"/>
    </row>
    <row r="20" spans="1:11" ht="14.25">
      <c r="A20" s="14" t="s">
        <v>125</v>
      </c>
      <c r="B20" s="6">
        <v>10198</v>
      </c>
      <c r="C20" s="6" t="s">
        <v>92</v>
      </c>
      <c r="D20" s="6">
        <v>82.5</v>
      </c>
      <c r="E20" s="7">
        <f t="shared" si="0"/>
        <v>8.25</v>
      </c>
      <c r="F20" s="8">
        <v>5</v>
      </c>
      <c r="G20" s="7">
        <f t="shared" si="1"/>
        <v>95.75</v>
      </c>
      <c r="H20" s="6"/>
      <c r="I20" s="15"/>
      <c r="J20" s="6"/>
      <c r="K20" s="4"/>
    </row>
    <row r="21" spans="1:11" ht="14.25">
      <c r="A21" s="14" t="s">
        <v>125</v>
      </c>
      <c r="B21" s="6">
        <v>10143</v>
      </c>
      <c r="C21" s="6" t="s">
        <v>74</v>
      </c>
      <c r="D21" s="6">
        <v>82.5</v>
      </c>
      <c r="E21" s="7">
        <f t="shared" si="0"/>
        <v>8.25</v>
      </c>
      <c r="F21" s="8">
        <v>5</v>
      </c>
      <c r="G21" s="7">
        <f t="shared" si="1"/>
        <v>95.75</v>
      </c>
      <c r="H21" s="6"/>
      <c r="I21" s="15"/>
      <c r="J21" s="6"/>
      <c r="K21" s="4"/>
    </row>
    <row r="22" spans="1:11" ht="14.25">
      <c r="A22" s="14" t="s">
        <v>125</v>
      </c>
      <c r="B22" s="6">
        <v>10266</v>
      </c>
      <c r="C22" s="6" t="s">
        <v>276</v>
      </c>
      <c r="D22" s="6">
        <v>49.5</v>
      </c>
      <c r="E22" s="7">
        <f t="shared" si="0"/>
        <v>4.95</v>
      </c>
      <c r="F22" s="8">
        <v>5</v>
      </c>
      <c r="G22" s="7">
        <f t="shared" si="1"/>
        <v>59.45</v>
      </c>
      <c r="H22" s="6"/>
      <c r="I22" s="15"/>
      <c r="J22" s="6"/>
      <c r="K22" s="4"/>
    </row>
    <row r="23" spans="1:11" ht="14.25">
      <c r="A23" s="14" t="s">
        <v>125</v>
      </c>
      <c r="B23" s="6">
        <v>10402</v>
      </c>
      <c r="C23" s="6" t="s">
        <v>89</v>
      </c>
      <c r="D23" s="6">
        <v>49.5</v>
      </c>
      <c r="E23" s="7">
        <f t="shared" si="0"/>
        <v>4.95</v>
      </c>
      <c r="F23" s="8">
        <v>5</v>
      </c>
      <c r="G23" s="7">
        <f t="shared" si="1"/>
        <v>59.45</v>
      </c>
      <c r="H23" s="6"/>
      <c r="I23" s="15"/>
      <c r="J23" s="6"/>
      <c r="K23" s="4"/>
    </row>
    <row r="24" spans="1:11" ht="25.5">
      <c r="A24" s="14" t="s">
        <v>125</v>
      </c>
      <c r="B24" s="6">
        <v>12130</v>
      </c>
      <c r="C24" s="6" t="s">
        <v>21</v>
      </c>
      <c r="D24" s="6">
        <v>87.5</v>
      </c>
      <c r="E24" s="7">
        <f t="shared" si="0"/>
        <v>8.75</v>
      </c>
      <c r="F24" s="8">
        <v>5</v>
      </c>
      <c r="G24" s="7">
        <f t="shared" si="1"/>
        <v>101.25</v>
      </c>
      <c r="H24" s="6"/>
      <c r="I24" s="15"/>
      <c r="J24" s="6"/>
      <c r="K24" s="4"/>
    </row>
    <row r="25" spans="1:11" ht="25.5">
      <c r="A25" s="14" t="s">
        <v>125</v>
      </c>
      <c r="B25" s="6">
        <v>1546</v>
      </c>
      <c r="C25" s="6" t="s">
        <v>121</v>
      </c>
      <c r="D25" s="6">
        <v>40</v>
      </c>
      <c r="E25" s="7">
        <f t="shared" si="0"/>
        <v>4</v>
      </c>
      <c r="F25" s="8">
        <v>5</v>
      </c>
      <c r="G25" s="7">
        <f t="shared" si="1"/>
        <v>49</v>
      </c>
      <c r="H25" s="6"/>
      <c r="I25" s="15"/>
      <c r="J25" s="6"/>
      <c r="K25" s="4"/>
    </row>
    <row r="26" spans="1:11" ht="25.5">
      <c r="A26" s="14" t="s">
        <v>125</v>
      </c>
      <c r="B26" s="6">
        <v>1751</v>
      </c>
      <c r="C26" s="6" t="s">
        <v>282</v>
      </c>
      <c r="D26" s="6">
        <v>83.75</v>
      </c>
      <c r="E26" s="7">
        <f t="shared" si="0"/>
        <v>8.375</v>
      </c>
      <c r="F26" s="8">
        <v>5</v>
      </c>
      <c r="G26" s="7">
        <f t="shared" si="1"/>
        <v>97.125</v>
      </c>
      <c r="H26" s="6"/>
      <c r="I26" s="15"/>
      <c r="J26" s="6"/>
      <c r="K26" s="4"/>
    </row>
    <row r="27" spans="1:20" ht="15">
      <c r="A27" s="9"/>
      <c r="B27" s="10"/>
      <c r="C27" s="10"/>
      <c r="D27" s="10"/>
      <c r="E27" s="10"/>
      <c r="F27" s="10"/>
      <c r="G27" s="11">
        <f>SUM(G6:G26)</f>
        <v>2129.946</v>
      </c>
      <c r="H27" s="11"/>
      <c r="I27" s="11">
        <f>H27-G27</f>
        <v>-2129.946</v>
      </c>
      <c r="J27" s="10"/>
      <c r="K27" s="12"/>
      <c r="L27" s="13"/>
      <c r="M27" s="13"/>
      <c r="N27" s="13"/>
      <c r="O27" s="13"/>
      <c r="P27" s="13"/>
      <c r="Q27" s="13"/>
      <c r="R27" s="13"/>
      <c r="S27" s="13"/>
      <c r="T27" s="13"/>
    </row>
    <row r="28" spans="1:11" ht="14.25">
      <c r="A28" s="14" t="s">
        <v>234</v>
      </c>
      <c r="B28" s="6">
        <v>501</v>
      </c>
      <c r="C28" s="6" t="s">
        <v>167</v>
      </c>
      <c r="D28" s="6">
        <v>106.98</v>
      </c>
      <c r="E28" s="7">
        <f>D28*(12/100)</f>
        <v>12.8376</v>
      </c>
      <c r="F28" s="8">
        <v>5</v>
      </c>
      <c r="G28" s="7">
        <f>(D28+E28)+F28</f>
        <v>124.8176</v>
      </c>
      <c r="H28" s="6"/>
      <c r="I28" s="15"/>
      <c r="J28" s="6"/>
      <c r="K28" s="4"/>
    </row>
    <row r="29" spans="1:11" ht="14.25">
      <c r="A29" s="14" t="s">
        <v>234</v>
      </c>
      <c r="B29" s="6">
        <v>11003</v>
      </c>
      <c r="C29" s="6" t="s">
        <v>31</v>
      </c>
      <c r="D29" s="6">
        <v>92.4</v>
      </c>
      <c r="E29" s="7">
        <f>D29*(12/100)</f>
        <v>11.088000000000001</v>
      </c>
      <c r="F29" s="8">
        <v>5</v>
      </c>
      <c r="G29" s="7">
        <f>(D29+E29)+F29</f>
        <v>108.488</v>
      </c>
      <c r="H29" s="6"/>
      <c r="I29" s="15"/>
      <c r="J29" s="6"/>
      <c r="K29" s="4"/>
    </row>
    <row r="30" spans="1:11" ht="25.5">
      <c r="A30" s="14" t="s">
        <v>234</v>
      </c>
      <c r="B30" s="6">
        <v>10761</v>
      </c>
      <c r="C30" s="6" t="s">
        <v>69</v>
      </c>
      <c r="D30" s="6">
        <v>142.5</v>
      </c>
      <c r="E30" s="7">
        <f>D30*(12/100)</f>
        <v>17.099999999999998</v>
      </c>
      <c r="F30" s="8">
        <v>5</v>
      </c>
      <c r="G30" s="7">
        <f>(D30+E30)+F30</f>
        <v>164.6</v>
      </c>
      <c r="H30" s="6"/>
      <c r="I30" s="15"/>
      <c r="J30" s="6"/>
      <c r="K30" s="4"/>
    </row>
    <row r="31" spans="1:11" ht="14.25">
      <c r="A31" s="14" t="s">
        <v>234</v>
      </c>
      <c r="B31" s="6">
        <v>10860</v>
      </c>
      <c r="C31" s="6" t="s">
        <v>56</v>
      </c>
      <c r="D31" s="6">
        <v>68.75</v>
      </c>
      <c r="E31" s="7">
        <f>D31*(12/100)</f>
        <v>8.25</v>
      </c>
      <c r="F31" s="8">
        <v>5</v>
      </c>
      <c r="G31" s="7">
        <f>(D31+E31)+F31</f>
        <v>82</v>
      </c>
      <c r="H31" s="6"/>
      <c r="I31" s="15"/>
      <c r="J31" s="6"/>
      <c r="K31" s="4"/>
    </row>
    <row r="32" spans="1:11" ht="14.25">
      <c r="A32" s="14" t="s">
        <v>234</v>
      </c>
      <c r="B32" s="6">
        <v>10532</v>
      </c>
      <c r="C32" s="27" t="s">
        <v>137</v>
      </c>
      <c r="D32" s="6">
        <v>81.25</v>
      </c>
      <c r="E32" s="7">
        <f>D32*(12/100)</f>
        <v>9.75</v>
      </c>
      <c r="F32" s="8">
        <v>5</v>
      </c>
      <c r="G32" s="7">
        <f>(D32+E32)+F32</f>
        <v>96</v>
      </c>
      <c r="H32" s="6"/>
      <c r="I32" s="15"/>
      <c r="J32" s="6"/>
      <c r="K32" s="4"/>
    </row>
    <row r="33" spans="1:20" ht="15">
      <c r="A33" s="9"/>
      <c r="B33" s="10"/>
      <c r="C33" s="10"/>
      <c r="D33" s="10"/>
      <c r="E33" s="10"/>
      <c r="F33" s="10"/>
      <c r="G33" s="11">
        <f>SUM(G28:G32)</f>
        <v>575.9056</v>
      </c>
      <c r="H33" s="11"/>
      <c r="I33" s="11">
        <f>H33-G33</f>
        <v>-575.9056</v>
      </c>
      <c r="J33" s="10"/>
      <c r="K33" s="12"/>
      <c r="L33" s="13"/>
      <c r="M33" s="13"/>
      <c r="N33" s="13"/>
      <c r="O33" s="13"/>
      <c r="P33" s="13"/>
      <c r="Q33" s="13"/>
      <c r="R33" s="13"/>
      <c r="S33" s="13"/>
      <c r="T33" s="13"/>
    </row>
    <row r="34" spans="1:11" ht="25.5">
      <c r="A34" s="14" t="s">
        <v>150</v>
      </c>
      <c r="B34" s="6">
        <v>10761</v>
      </c>
      <c r="C34" s="6" t="s">
        <v>69</v>
      </c>
      <c r="D34" s="6">
        <v>142.5</v>
      </c>
      <c r="E34" s="7">
        <f aca="true" t="shared" si="2" ref="E34:E48">D34*(10/100)</f>
        <v>14.25</v>
      </c>
      <c r="F34" s="8">
        <v>5</v>
      </c>
      <c r="G34" s="7">
        <f aca="true" t="shared" si="3" ref="G34:G48">(D34+E34)+F34</f>
        <v>161.75</v>
      </c>
      <c r="H34" s="6"/>
      <c r="I34" s="15"/>
      <c r="J34" s="6"/>
      <c r="K34" s="4"/>
    </row>
    <row r="35" spans="1:11" ht="25.5">
      <c r="A35" s="14" t="s">
        <v>150</v>
      </c>
      <c r="B35" s="6">
        <v>10730</v>
      </c>
      <c r="C35" s="6" t="s">
        <v>141</v>
      </c>
      <c r="D35" s="6">
        <v>142.5</v>
      </c>
      <c r="E35" s="7">
        <f t="shared" si="2"/>
        <v>14.25</v>
      </c>
      <c r="F35" s="8">
        <v>5</v>
      </c>
      <c r="G35" s="7">
        <f t="shared" si="3"/>
        <v>161.75</v>
      </c>
      <c r="H35" s="6"/>
      <c r="I35" s="15"/>
      <c r="J35" s="6"/>
      <c r="K35" s="4"/>
    </row>
    <row r="36" spans="1:11" ht="25.5">
      <c r="A36" s="14" t="s">
        <v>150</v>
      </c>
      <c r="B36" s="6">
        <v>10754</v>
      </c>
      <c r="C36" s="6" t="s">
        <v>278</v>
      </c>
      <c r="D36" s="6">
        <v>142.5</v>
      </c>
      <c r="E36" s="7">
        <f t="shared" si="2"/>
        <v>14.25</v>
      </c>
      <c r="F36" s="8">
        <v>5</v>
      </c>
      <c r="G36" s="7">
        <f t="shared" si="3"/>
        <v>161.75</v>
      </c>
      <c r="H36" s="6"/>
      <c r="I36" s="15"/>
      <c r="J36" s="6"/>
      <c r="K36" s="4"/>
    </row>
    <row r="37" spans="1:11" ht="14.25">
      <c r="A37" s="14" t="s">
        <v>150</v>
      </c>
      <c r="B37" s="6">
        <v>10778</v>
      </c>
      <c r="C37" s="6" t="s">
        <v>179</v>
      </c>
      <c r="D37" s="6">
        <v>142.5</v>
      </c>
      <c r="E37" s="7">
        <f t="shared" si="2"/>
        <v>14.25</v>
      </c>
      <c r="F37" s="8">
        <v>5</v>
      </c>
      <c r="G37" s="7">
        <f t="shared" si="3"/>
        <v>161.75</v>
      </c>
      <c r="H37" s="6"/>
      <c r="I37" s="15"/>
      <c r="J37" s="6"/>
      <c r="K37" s="4"/>
    </row>
    <row r="38" spans="1:11" ht="25.5">
      <c r="A38" s="14" t="s">
        <v>150</v>
      </c>
      <c r="B38" s="6">
        <v>10747</v>
      </c>
      <c r="C38" s="6" t="s">
        <v>117</v>
      </c>
      <c r="D38" s="6">
        <v>142.5</v>
      </c>
      <c r="E38" s="7">
        <f t="shared" si="2"/>
        <v>14.25</v>
      </c>
      <c r="F38" s="8">
        <v>5</v>
      </c>
      <c r="G38" s="7">
        <f t="shared" si="3"/>
        <v>161.75</v>
      </c>
      <c r="H38" s="6"/>
      <c r="I38" s="15"/>
      <c r="J38" s="6"/>
      <c r="K38" s="4"/>
    </row>
    <row r="39" spans="1:11" ht="14.25">
      <c r="A39" s="14" t="s">
        <v>150</v>
      </c>
      <c r="B39" s="6">
        <v>30860</v>
      </c>
      <c r="C39" s="6" t="s">
        <v>199</v>
      </c>
      <c r="D39" s="6">
        <v>90.75</v>
      </c>
      <c r="E39" s="7">
        <f t="shared" si="2"/>
        <v>9.075000000000001</v>
      </c>
      <c r="F39" s="8">
        <v>5</v>
      </c>
      <c r="G39" s="7">
        <f t="shared" si="3"/>
        <v>104.825</v>
      </c>
      <c r="H39" s="6"/>
      <c r="I39" s="15"/>
      <c r="J39" s="6"/>
      <c r="K39" s="4"/>
    </row>
    <row r="40" spans="1:11" ht="14.25">
      <c r="A40" s="14" t="s">
        <v>150</v>
      </c>
      <c r="B40" s="6">
        <v>44510</v>
      </c>
      <c r="C40" s="6" t="s">
        <v>128</v>
      </c>
      <c r="D40" s="6">
        <v>174.57</v>
      </c>
      <c r="E40" s="7">
        <f t="shared" si="2"/>
        <v>17.457</v>
      </c>
      <c r="F40" s="8">
        <v>5</v>
      </c>
      <c r="G40" s="7">
        <f t="shared" si="3"/>
        <v>197.027</v>
      </c>
      <c r="H40" s="6"/>
      <c r="I40" s="6"/>
      <c r="J40" s="6"/>
      <c r="K40" s="4"/>
    </row>
    <row r="41" spans="1:11" ht="14.25">
      <c r="A41" s="14" t="s">
        <v>150</v>
      </c>
      <c r="B41" s="6">
        <v>40570</v>
      </c>
      <c r="C41" s="6" t="s">
        <v>228</v>
      </c>
      <c r="D41" s="6">
        <v>132.83</v>
      </c>
      <c r="E41" s="7">
        <f t="shared" si="2"/>
        <v>13.283000000000001</v>
      </c>
      <c r="F41" s="8">
        <v>5</v>
      </c>
      <c r="G41" s="7">
        <f t="shared" si="3"/>
        <v>151.113</v>
      </c>
      <c r="H41" s="6"/>
      <c r="I41" s="6"/>
      <c r="J41" s="6"/>
      <c r="K41" s="4"/>
    </row>
    <row r="42" spans="1:11" ht="14.25">
      <c r="A42" s="14" t="s">
        <v>150</v>
      </c>
      <c r="B42" s="6">
        <v>42105</v>
      </c>
      <c r="C42" s="6" t="s">
        <v>14</v>
      </c>
      <c r="D42" s="6">
        <v>132.83</v>
      </c>
      <c r="E42" s="7">
        <f t="shared" si="2"/>
        <v>13.283000000000001</v>
      </c>
      <c r="F42" s="8">
        <v>5</v>
      </c>
      <c r="G42" s="7">
        <f t="shared" si="3"/>
        <v>151.113</v>
      </c>
      <c r="H42" s="6"/>
      <c r="I42" s="6"/>
      <c r="J42" s="6"/>
      <c r="K42" s="4"/>
    </row>
    <row r="43" spans="1:11" ht="14.25">
      <c r="A43" s="14" t="s">
        <v>150</v>
      </c>
      <c r="B43" s="6">
        <v>40067</v>
      </c>
      <c r="C43" s="6" t="s">
        <v>49</v>
      </c>
      <c r="D43" s="6">
        <v>132.83</v>
      </c>
      <c r="E43" s="7">
        <f t="shared" si="2"/>
        <v>13.283000000000001</v>
      </c>
      <c r="F43" s="8">
        <v>5</v>
      </c>
      <c r="G43" s="7">
        <f t="shared" si="3"/>
        <v>151.113</v>
      </c>
      <c r="H43" s="6"/>
      <c r="I43" s="6"/>
      <c r="J43" s="6"/>
      <c r="K43" s="4"/>
    </row>
    <row r="44" spans="1:11" ht="14.25">
      <c r="A44" s="14" t="s">
        <v>150</v>
      </c>
      <c r="B44" s="6">
        <v>40183</v>
      </c>
      <c r="C44" s="6" t="s">
        <v>107</v>
      </c>
      <c r="D44" s="6">
        <v>132.83</v>
      </c>
      <c r="E44" s="7">
        <f t="shared" si="2"/>
        <v>13.283000000000001</v>
      </c>
      <c r="F44" s="8">
        <v>5</v>
      </c>
      <c r="G44" s="7">
        <f t="shared" si="3"/>
        <v>151.113</v>
      </c>
      <c r="H44" s="6"/>
      <c r="I44" s="6"/>
      <c r="J44" s="6"/>
      <c r="K44" s="4"/>
    </row>
    <row r="45" spans="1:11" ht="14.25">
      <c r="A45" s="14" t="s">
        <v>150</v>
      </c>
      <c r="B45" s="6" t="s">
        <v>68</v>
      </c>
      <c r="C45" s="6" t="s">
        <v>91</v>
      </c>
      <c r="D45" s="6">
        <v>266.57</v>
      </c>
      <c r="E45" s="7">
        <f t="shared" si="2"/>
        <v>26.657</v>
      </c>
      <c r="F45" s="8">
        <v>5</v>
      </c>
      <c r="G45" s="7">
        <f t="shared" si="3"/>
        <v>298.227</v>
      </c>
      <c r="H45" s="6"/>
      <c r="I45" s="6"/>
      <c r="J45" s="6"/>
      <c r="K45" s="4"/>
    </row>
    <row r="46" spans="1:11" ht="14.25">
      <c r="A46" s="14" t="s">
        <v>150</v>
      </c>
      <c r="B46" s="6">
        <v>6102</v>
      </c>
      <c r="C46" s="6" t="s">
        <v>170</v>
      </c>
      <c r="D46" s="6">
        <v>258.75</v>
      </c>
      <c r="E46" s="7">
        <f t="shared" si="2"/>
        <v>25.875</v>
      </c>
      <c r="F46" s="8">
        <v>5</v>
      </c>
      <c r="G46" s="7">
        <f t="shared" si="3"/>
        <v>289.625</v>
      </c>
      <c r="H46" s="6"/>
      <c r="I46" s="6"/>
      <c r="J46" s="6"/>
      <c r="K46" s="4"/>
    </row>
    <row r="47" spans="1:11" ht="14.25">
      <c r="A47" s="14" t="s">
        <v>150</v>
      </c>
      <c r="B47" s="6">
        <v>730</v>
      </c>
      <c r="C47" s="6" t="s">
        <v>283</v>
      </c>
      <c r="D47" s="6">
        <v>122.46</v>
      </c>
      <c r="E47" s="7">
        <f t="shared" si="2"/>
        <v>12.246</v>
      </c>
      <c r="F47" s="8">
        <v>5</v>
      </c>
      <c r="G47" s="7">
        <f t="shared" si="3"/>
        <v>139.706</v>
      </c>
      <c r="H47" s="6"/>
      <c r="I47" s="6"/>
      <c r="J47" s="6"/>
      <c r="K47" s="4"/>
    </row>
    <row r="48" spans="1:11" ht="14.25">
      <c r="A48" s="14" t="s">
        <v>150</v>
      </c>
      <c r="B48" s="6">
        <v>6003</v>
      </c>
      <c r="C48" s="6" t="s">
        <v>220</v>
      </c>
      <c r="D48" s="6">
        <v>287.5</v>
      </c>
      <c r="E48" s="7">
        <f t="shared" si="2"/>
        <v>28.75</v>
      </c>
      <c r="F48" s="8">
        <v>5</v>
      </c>
      <c r="G48" s="7">
        <f t="shared" si="3"/>
        <v>321.25</v>
      </c>
      <c r="H48" s="6"/>
      <c r="I48" s="6"/>
      <c r="J48" s="6"/>
      <c r="K48" s="4"/>
    </row>
    <row r="49" spans="1:20" ht="15">
      <c r="A49" s="9"/>
      <c r="B49" s="10"/>
      <c r="C49" s="10"/>
      <c r="D49" s="10"/>
      <c r="E49" s="10"/>
      <c r="F49" s="10"/>
      <c r="G49" s="11">
        <f>SUM(G34:G48)</f>
        <v>2763.8620000000005</v>
      </c>
      <c r="H49" s="11"/>
      <c r="I49" s="11">
        <f>H49-G49</f>
        <v>-2763.8620000000005</v>
      </c>
      <c r="J49" s="10"/>
      <c r="K49" s="12"/>
      <c r="L49" s="13"/>
      <c r="M49" s="13"/>
      <c r="N49" s="13"/>
      <c r="O49" s="13"/>
      <c r="P49" s="13"/>
      <c r="Q49" s="13"/>
      <c r="R49" s="13"/>
      <c r="S49" s="13"/>
      <c r="T49" s="13"/>
    </row>
    <row r="50" spans="1:11" ht="14.25">
      <c r="A50" s="14" t="s">
        <v>131</v>
      </c>
      <c r="B50" s="6">
        <v>10402</v>
      </c>
      <c r="C50" s="6" t="s">
        <v>89</v>
      </c>
      <c r="D50" s="6">
        <v>49.5</v>
      </c>
      <c r="E50" s="7">
        <f aca="true" t="shared" si="4" ref="E50:E57">D50*(10/100)</f>
        <v>4.95</v>
      </c>
      <c r="F50" s="8">
        <v>5</v>
      </c>
      <c r="G50" s="7">
        <f aca="true" t="shared" si="5" ref="G50:G57">(D50+E50)+F50</f>
        <v>59.45</v>
      </c>
      <c r="H50" s="6"/>
      <c r="I50" s="15"/>
      <c r="J50" s="6"/>
      <c r="K50" s="4"/>
    </row>
    <row r="51" spans="1:11" ht="14.25">
      <c r="A51" s="14" t="s">
        <v>131</v>
      </c>
      <c r="B51" s="6">
        <v>10440</v>
      </c>
      <c r="C51" s="6" t="s">
        <v>33</v>
      </c>
      <c r="D51" s="6">
        <v>49.5</v>
      </c>
      <c r="E51" s="7">
        <f t="shared" si="4"/>
        <v>4.95</v>
      </c>
      <c r="F51" s="8">
        <v>5</v>
      </c>
      <c r="G51" s="7">
        <f t="shared" si="5"/>
        <v>59.45</v>
      </c>
      <c r="H51" s="6"/>
      <c r="I51" s="15"/>
      <c r="J51" s="6"/>
      <c r="K51" s="4"/>
    </row>
    <row r="52" spans="1:11" ht="14.25">
      <c r="A52" s="14" t="s">
        <v>131</v>
      </c>
      <c r="B52" s="6">
        <v>10723</v>
      </c>
      <c r="C52" s="6" t="s">
        <v>162</v>
      </c>
      <c r="D52" s="6">
        <v>81.25</v>
      </c>
      <c r="E52" s="7">
        <f t="shared" si="4"/>
        <v>8.125</v>
      </c>
      <c r="F52" s="8">
        <v>5</v>
      </c>
      <c r="G52" s="7">
        <f t="shared" si="5"/>
        <v>94.375</v>
      </c>
      <c r="H52" s="6"/>
      <c r="I52" s="15"/>
      <c r="J52" s="6"/>
      <c r="K52" s="4"/>
    </row>
    <row r="53" spans="1:11" ht="25.5">
      <c r="A53" s="14" t="s">
        <v>131</v>
      </c>
      <c r="B53" s="6">
        <v>10907</v>
      </c>
      <c r="C53" s="6" t="s">
        <v>143</v>
      </c>
      <c r="D53" s="6">
        <v>30</v>
      </c>
      <c r="E53" s="7">
        <f t="shared" si="4"/>
        <v>3</v>
      </c>
      <c r="F53" s="8">
        <v>5</v>
      </c>
      <c r="G53" s="7">
        <f t="shared" si="5"/>
        <v>38</v>
      </c>
      <c r="H53" s="6"/>
      <c r="I53" s="15"/>
      <c r="J53" s="6"/>
      <c r="K53" s="4"/>
    </row>
    <row r="54" spans="1:11" ht="25.5">
      <c r="A54" s="14" t="s">
        <v>131</v>
      </c>
      <c r="B54" s="6">
        <v>10884</v>
      </c>
      <c r="C54" s="6" t="s">
        <v>103</v>
      </c>
      <c r="D54" s="6">
        <v>30</v>
      </c>
      <c r="E54" s="7">
        <f t="shared" si="4"/>
        <v>3</v>
      </c>
      <c r="F54" s="8">
        <v>5</v>
      </c>
      <c r="G54" s="7">
        <f t="shared" si="5"/>
        <v>38</v>
      </c>
      <c r="H54" s="6"/>
      <c r="I54" s="15"/>
      <c r="J54" s="6"/>
      <c r="K54" s="4"/>
    </row>
    <row r="55" spans="1:11" ht="14.25">
      <c r="A55" s="14" t="s">
        <v>131</v>
      </c>
      <c r="B55" s="6">
        <v>549</v>
      </c>
      <c r="C55" s="6" t="s">
        <v>290</v>
      </c>
      <c r="D55" s="6">
        <v>110.28</v>
      </c>
      <c r="E55" s="7">
        <f t="shared" si="4"/>
        <v>11.028</v>
      </c>
      <c r="F55" s="8">
        <v>5</v>
      </c>
      <c r="G55" s="7">
        <f t="shared" si="5"/>
        <v>126.308</v>
      </c>
      <c r="H55" s="6"/>
      <c r="I55" s="6"/>
      <c r="J55" s="6"/>
      <c r="K55" s="4"/>
    </row>
    <row r="56" spans="1:11" ht="14.25">
      <c r="A56" s="14" t="s">
        <v>131</v>
      </c>
      <c r="B56" s="6" t="s">
        <v>81</v>
      </c>
      <c r="C56" s="6" t="s">
        <v>142</v>
      </c>
      <c r="D56" s="6">
        <v>52.9</v>
      </c>
      <c r="E56" s="7">
        <f t="shared" si="4"/>
        <v>5.29</v>
      </c>
      <c r="F56" s="8">
        <v>5</v>
      </c>
      <c r="G56" s="7">
        <f t="shared" si="5"/>
        <v>63.19</v>
      </c>
      <c r="H56" s="6"/>
      <c r="I56" s="6"/>
      <c r="J56" s="6"/>
      <c r="K56" s="4"/>
    </row>
    <row r="57" spans="1:11" ht="14.25">
      <c r="A57" s="14" t="s">
        <v>131</v>
      </c>
      <c r="B57" s="6">
        <v>48625</v>
      </c>
      <c r="C57" s="6" t="s">
        <v>188</v>
      </c>
      <c r="D57" s="6">
        <v>72.86</v>
      </c>
      <c r="E57" s="7">
        <f t="shared" si="4"/>
        <v>7.2860000000000005</v>
      </c>
      <c r="F57" s="8">
        <v>5</v>
      </c>
      <c r="G57" s="7">
        <f t="shared" si="5"/>
        <v>85.146</v>
      </c>
      <c r="H57" s="6"/>
      <c r="I57" s="6"/>
      <c r="J57" s="6"/>
      <c r="K57" s="4"/>
    </row>
    <row r="58" spans="1:20" ht="15">
      <c r="A58" s="9"/>
      <c r="B58" s="10"/>
      <c r="C58" s="10"/>
      <c r="D58" s="10"/>
      <c r="E58" s="10"/>
      <c r="F58" s="10"/>
      <c r="G58" s="11">
        <f>SUM(G50:G57)</f>
        <v>563.919</v>
      </c>
      <c r="H58" s="11"/>
      <c r="I58" s="11">
        <f>H58-G58</f>
        <v>-563.919</v>
      </c>
      <c r="J58" s="10"/>
      <c r="K58" s="12"/>
      <c r="L58" s="13"/>
      <c r="M58" s="13"/>
      <c r="N58" s="13"/>
      <c r="O58" s="13"/>
      <c r="P58" s="13"/>
      <c r="Q58" s="13"/>
      <c r="R58" s="13"/>
      <c r="S58" s="13"/>
      <c r="T58" s="13"/>
    </row>
    <row r="59" spans="1:11" ht="14.25">
      <c r="A59" s="14" t="s">
        <v>267</v>
      </c>
      <c r="B59" s="6">
        <v>341</v>
      </c>
      <c r="C59" s="6" t="s">
        <v>1</v>
      </c>
      <c r="D59" s="6">
        <v>106.98</v>
      </c>
      <c r="E59" s="7">
        <f aca="true" t="shared" si="6" ref="E59:E76">D59*(10/100)</f>
        <v>10.698</v>
      </c>
      <c r="F59" s="8">
        <v>5</v>
      </c>
      <c r="G59" s="7">
        <f aca="true" t="shared" si="7" ref="G59:G76">(D59+E59)+F59</f>
        <v>122.678</v>
      </c>
      <c r="H59" s="6"/>
      <c r="I59" s="15"/>
      <c r="J59" s="6"/>
      <c r="K59" s="4"/>
    </row>
    <row r="60" spans="1:11" ht="14.25">
      <c r="A60" s="14" t="s">
        <v>267</v>
      </c>
      <c r="B60" s="6">
        <v>518</v>
      </c>
      <c r="C60" s="6" t="s">
        <v>25</v>
      </c>
      <c r="D60" s="6">
        <v>106.98</v>
      </c>
      <c r="E60" s="7">
        <f t="shared" si="6"/>
        <v>10.698</v>
      </c>
      <c r="F60" s="8">
        <v>5</v>
      </c>
      <c r="G60" s="7">
        <f t="shared" si="7"/>
        <v>122.678</v>
      </c>
      <c r="H60" s="6"/>
      <c r="I60" s="15"/>
      <c r="J60" s="6"/>
      <c r="K60" s="4"/>
    </row>
    <row r="61" spans="1:11" ht="14.25">
      <c r="A61" s="14" t="s">
        <v>267</v>
      </c>
      <c r="B61" s="6">
        <v>358</v>
      </c>
      <c r="C61" s="6" t="s">
        <v>72</v>
      </c>
      <c r="D61" s="6">
        <v>110.28</v>
      </c>
      <c r="E61" s="7">
        <f t="shared" si="6"/>
        <v>11.028</v>
      </c>
      <c r="F61" s="8">
        <v>5</v>
      </c>
      <c r="G61" s="7">
        <f t="shared" si="7"/>
        <v>126.308</v>
      </c>
      <c r="H61" s="6"/>
      <c r="I61" s="15"/>
      <c r="J61" s="6"/>
      <c r="K61" s="4"/>
    </row>
    <row r="62" spans="1:11" ht="14.25">
      <c r="A62" s="14" t="s">
        <v>267</v>
      </c>
      <c r="B62" s="6">
        <v>259</v>
      </c>
      <c r="C62" s="6" t="s">
        <v>15</v>
      </c>
      <c r="D62" s="6">
        <v>54.56</v>
      </c>
      <c r="E62" s="7">
        <f t="shared" si="6"/>
        <v>5.456</v>
      </c>
      <c r="F62" s="8">
        <v>5</v>
      </c>
      <c r="G62" s="7">
        <f t="shared" si="7"/>
        <v>65.016</v>
      </c>
      <c r="H62" s="6"/>
      <c r="I62" s="15"/>
      <c r="J62" s="6"/>
      <c r="K62" s="4"/>
    </row>
    <row r="63" spans="1:11" ht="14.25">
      <c r="A63" s="14" t="s">
        <v>267</v>
      </c>
      <c r="B63" s="6">
        <v>259</v>
      </c>
      <c r="C63" s="6" t="s">
        <v>15</v>
      </c>
      <c r="D63" s="6">
        <v>54.56</v>
      </c>
      <c r="E63" s="7">
        <f t="shared" si="6"/>
        <v>5.456</v>
      </c>
      <c r="F63" s="8">
        <v>5</v>
      </c>
      <c r="G63" s="7">
        <f t="shared" si="7"/>
        <v>65.016</v>
      </c>
      <c r="H63" s="6"/>
      <c r="I63" s="15"/>
      <c r="J63" s="6"/>
      <c r="K63" s="4"/>
    </row>
    <row r="64" spans="1:11" ht="14.25">
      <c r="A64" s="14" t="s">
        <v>267</v>
      </c>
      <c r="B64" s="6">
        <v>280</v>
      </c>
      <c r="C64" s="6" t="s">
        <v>186</v>
      </c>
      <c r="D64" s="6">
        <v>58.77</v>
      </c>
      <c r="E64" s="7">
        <f t="shared" si="6"/>
        <v>5.877000000000001</v>
      </c>
      <c r="F64" s="8">
        <v>5</v>
      </c>
      <c r="G64" s="7">
        <f t="shared" si="7"/>
        <v>69.647</v>
      </c>
      <c r="H64" s="6"/>
      <c r="I64" s="15"/>
      <c r="J64" s="6"/>
      <c r="K64" s="4"/>
    </row>
    <row r="65" spans="1:11" ht="25.5">
      <c r="A65" s="14" t="s">
        <v>267</v>
      </c>
      <c r="B65" s="6">
        <v>1546</v>
      </c>
      <c r="C65" s="6" t="s">
        <v>121</v>
      </c>
      <c r="D65" s="6">
        <v>40</v>
      </c>
      <c r="E65" s="7">
        <f t="shared" si="6"/>
        <v>4</v>
      </c>
      <c r="F65" s="8">
        <v>5</v>
      </c>
      <c r="G65" s="7">
        <f t="shared" si="7"/>
        <v>49</v>
      </c>
      <c r="H65" s="6"/>
      <c r="I65" s="15"/>
      <c r="J65" s="6"/>
      <c r="K65" s="4"/>
    </row>
    <row r="66" spans="1:11" ht="25.5">
      <c r="A66" s="14" t="s">
        <v>267</v>
      </c>
      <c r="B66" s="6">
        <v>1584</v>
      </c>
      <c r="C66" s="6" t="s">
        <v>83</v>
      </c>
      <c r="D66" s="6">
        <v>40</v>
      </c>
      <c r="E66" s="7">
        <f t="shared" si="6"/>
        <v>4</v>
      </c>
      <c r="F66" s="8">
        <v>5</v>
      </c>
      <c r="G66" s="7">
        <f t="shared" si="7"/>
        <v>49</v>
      </c>
      <c r="H66" s="6"/>
      <c r="I66" s="15"/>
      <c r="J66" s="6"/>
      <c r="K66" s="4"/>
    </row>
    <row r="67" spans="1:11" ht="25.5">
      <c r="A67" s="14" t="s">
        <v>267</v>
      </c>
      <c r="B67" s="6">
        <v>1577</v>
      </c>
      <c r="C67" s="6" t="s">
        <v>279</v>
      </c>
      <c r="D67" s="6">
        <v>40</v>
      </c>
      <c r="E67" s="7">
        <f t="shared" si="6"/>
        <v>4</v>
      </c>
      <c r="F67" s="8">
        <v>5</v>
      </c>
      <c r="G67" s="7">
        <f t="shared" si="7"/>
        <v>49</v>
      </c>
      <c r="H67" s="6"/>
      <c r="I67" s="15"/>
      <c r="J67" s="6"/>
      <c r="K67" s="4"/>
    </row>
    <row r="68" spans="1:11" ht="14.25">
      <c r="A68" s="14" t="s">
        <v>267</v>
      </c>
      <c r="B68" s="6">
        <v>1706</v>
      </c>
      <c r="C68" s="6" t="s">
        <v>77</v>
      </c>
      <c r="D68" s="6">
        <v>80</v>
      </c>
      <c r="E68" s="7">
        <f t="shared" si="6"/>
        <v>8</v>
      </c>
      <c r="F68" s="8">
        <v>5</v>
      </c>
      <c r="G68" s="7">
        <f t="shared" si="7"/>
        <v>93</v>
      </c>
      <c r="H68" s="6"/>
      <c r="I68" s="15"/>
      <c r="J68" s="6"/>
      <c r="K68" s="4"/>
    </row>
    <row r="69" spans="1:11" ht="25.5">
      <c r="A69" s="14" t="s">
        <v>267</v>
      </c>
      <c r="B69" s="6">
        <v>1805</v>
      </c>
      <c r="C69" s="6" t="s">
        <v>241</v>
      </c>
      <c r="D69" s="6">
        <v>83.75</v>
      </c>
      <c r="E69" s="7">
        <f t="shared" si="6"/>
        <v>8.375</v>
      </c>
      <c r="F69" s="8">
        <v>5</v>
      </c>
      <c r="G69" s="7">
        <f t="shared" si="7"/>
        <v>97.125</v>
      </c>
      <c r="H69" s="6"/>
      <c r="I69" s="15"/>
      <c r="J69" s="6"/>
      <c r="K69" s="4"/>
    </row>
    <row r="70" spans="1:11" ht="14.25">
      <c r="A70" s="14" t="s">
        <v>267</v>
      </c>
      <c r="B70" s="6">
        <v>1522</v>
      </c>
      <c r="C70" s="6" t="s">
        <v>244</v>
      </c>
      <c r="D70" s="6">
        <v>40</v>
      </c>
      <c r="E70" s="7">
        <f t="shared" si="6"/>
        <v>4</v>
      </c>
      <c r="F70" s="8">
        <v>5</v>
      </c>
      <c r="G70" s="7">
        <f t="shared" si="7"/>
        <v>49</v>
      </c>
      <c r="H70" s="6"/>
      <c r="I70" s="15"/>
      <c r="J70" s="6"/>
      <c r="K70" s="4"/>
    </row>
    <row r="71" spans="1:11" ht="25.5">
      <c r="A71" s="14" t="s">
        <v>267</v>
      </c>
      <c r="B71" s="6">
        <v>12130</v>
      </c>
      <c r="C71" s="6" t="s">
        <v>21</v>
      </c>
      <c r="D71" s="6">
        <v>87.5</v>
      </c>
      <c r="E71" s="7">
        <f t="shared" si="6"/>
        <v>8.75</v>
      </c>
      <c r="F71" s="8">
        <v>5</v>
      </c>
      <c r="G71" s="7">
        <f t="shared" si="7"/>
        <v>101.25</v>
      </c>
      <c r="H71" s="6"/>
      <c r="I71" s="15"/>
      <c r="J71" s="6"/>
      <c r="K71" s="4"/>
    </row>
    <row r="72" spans="1:11" ht="14.25">
      <c r="A72" s="14" t="s">
        <v>267</v>
      </c>
      <c r="B72" s="6">
        <v>12123</v>
      </c>
      <c r="C72" s="6" t="s">
        <v>9</v>
      </c>
      <c r="D72" s="6">
        <v>87.5</v>
      </c>
      <c r="E72" s="7">
        <f t="shared" si="6"/>
        <v>8.75</v>
      </c>
      <c r="F72" s="8">
        <v>5</v>
      </c>
      <c r="G72" s="7">
        <f t="shared" si="7"/>
        <v>101.25</v>
      </c>
      <c r="H72" s="6"/>
      <c r="I72" s="15"/>
      <c r="J72" s="6"/>
      <c r="K72" s="4"/>
    </row>
    <row r="73" spans="1:11" ht="14.25">
      <c r="A73" s="14" t="s">
        <v>267</v>
      </c>
      <c r="B73" s="6">
        <v>12178</v>
      </c>
      <c r="C73" s="6" t="s">
        <v>59</v>
      </c>
      <c r="D73" s="6">
        <v>87.5</v>
      </c>
      <c r="E73" s="7">
        <f t="shared" si="6"/>
        <v>8.75</v>
      </c>
      <c r="F73" s="8">
        <v>5</v>
      </c>
      <c r="G73" s="7">
        <f t="shared" si="7"/>
        <v>101.25</v>
      </c>
      <c r="H73" s="6"/>
      <c r="I73" s="15"/>
      <c r="J73" s="6"/>
      <c r="K73" s="4"/>
    </row>
    <row r="74" spans="1:11" ht="14.25">
      <c r="A74" s="14" t="s">
        <v>267</v>
      </c>
      <c r="B74" s="6" t="s">
        <v>116</v>
      </c>
      <c r="C74" s="6" t="s">
        <v>255</v>
      </c>
      <c r="D74" s="6">
        <v>75</v>
      </c>
      <c r="E74" s="7">
        <f t="shared" si="6"/>
        <v>7.5</v>
      </c>
      <c r="F74" s="8">
        <v>5</v>
      </c>
      <c r="G74" s="7">
        <f t="shared" si="7"/>
        <v>87.5</v>
      </c>
      <c r="H74" s="6"/>
      <c r="I74" s="15"/>
      <c r="J74" s="6"/>
      <c r="K74" s="4"/>
    </row>
    <row r="75" spans="1:11" ht="14.25">
      <c r="A75" s="14" t="s">
        <v>267</v>
      </c>
      <c r="B75" s="6">
        <v>12215</v>
      </c>
      <c r="C75" s="6" t="s">
        <v>58</v>
      </c>
      <c r="D75" s="6">
        <v>75</v>
      </c>
      <c r="E75" s="7">
        <f t="shared" si="6"/>
        <v>7.5</v>
      </c>
      <c r="F75" s="8">
        <v>5</v>
      </c>
      <c r="G75" s="7">
        <f t="shared" si="7"/>
        <v>87.5</v>
      </c>
      <c r="H75" s="6"/>
      <c r="I75" s="15"/>
      <c r="J75" s="6"/>
      <c r="K75" s="4"/>
    </row>
    <row r="76" spans="1:11" ht="14.25">
      <c r="A76" s="14" t="s">
        <v>267</v>
      </c>
      <c r="B76" s="6" t="s">
        <v>233</v>
      </c>
      <c r="C76" s="6" t="s">
        <v>71</v>
      </c>
      <c r="D76" s="6">
        <v>75</v>
      </c>
      <c r="E76" s="7">
        <f t="shared" si="6"/>
        <v>7.5</v>
      </c>
      <c r="F76" s="8">
        <v>5</v>
      </c>
      <c r="G76" s="7">
        <f t="shared" si="7"/>
        <v>87.5</v>
      </c>
      <c r="H76" s="6"/>
      <c r="I76" s="15"/>
      <c r="J76" s="6"/>
      <c r="K76" s="4"/>
    </row>
    <row r="77" spans="1:20" ht="15">
      <c r="A77" s="9"/>
      <c r="B77" s="10"/>
      <c r="C77" s="10"/>
      <c r="D77" s="10"/>
      <c r="E77" s="10"/>
      <c r="F77" s="10"/>
      <c r="G77" s="11">
        <f>SUM(G59:G76)</f>
        <v>1523.718</v>
      </c>
      <c r="H77" s="11"/>
      <c r="I77" s="11">
        <f>H77-G77</f>
        <v>-1523.718</v>
      </c>
      <c r="J77" s="10"/>
      <c r="K77" s="12"/>
      <c r="L77" s="13"/>
      <c r="M77" s="13"/>
      <c r="N77" s="13"/>
      <c r="O77" s="13"/>
      <c r="P77" s="13"/>
      <c r="Q77" s="13"/>
      <c r="R77" s="13"/>
      <c r="S77" s="13"/>
      <c r="T77" s="13"/>
    </row>
    <row r="78" spans="1:11" ht="14.25">
      <c r="A78" s="14" t="s">
        <v>232</v>
      </c>
      <c r="B78" s="6">
        <v>884</v>
      </c>
      <c r="C78" s="6" t="s">
        <v>271</v>
      </c>
      <c r="D78" s="6">
        <v>64.6</v>
      </c>
      <c r="E78" s="7">
        <f aca="true" t="shared" si="8" ref="E78:E84">D78*(10/100)</f>
        <v>6.46</v>
      </c>
      <c r="F78" s="8">
        <v>5</v>
      </c>
      <c r="G78" s="7">
        <f aca="true" t="shared" si="9" ref="G78:G84">(D78+E78)+F78</f>
        <v>76.05999999999999</v>
      </c>
      <c r="H78" s="6"/>
      <c r="I78" s="15"/>
      <c r="J78" s="6"/>
      <c r="K78" s="4"/>
    </row>
    <row r="79" spans="1:11" ht="14.25">
      <c r="A79" s="14" t="s">
        <v>232</v>
      </c>
      <c r="B79" s="6">
        <v>419</v>
      </c>
      <c r="C79" s="6" t="s">
        <v>155</v>
      </c>
      <c r="D79" s="6">
        <v>148.12</v>
      </c>
      <c r="E79" s="7">
        <f t="shared" si="8"/>
        <v>14.812000000000001</v>
      </c>
      <c r="F79" s="8">
        <v>5</v>
      </c>
      <c r="G79" s="7">
        <f t="shared" si="9"/>
        <v>167.93200000000002</v>
      </c>
      <c r="H79" s="6"/>
      <c r="I79" s="15"/>
      <c r="J79" s="6"/>
      <c r="K79" s="4"/>
    </row>
    <row r="80" spans="1:11" ht="14.25">
      <c r="A80" s="14" t="s">
        <v>232</v>
      </c>
      <c r="B80" s="6">
        <v>617</v>
      </c>
      <c r="C80" s="6" t="s">
        <v>79</v>
      </c>
      <c r="D80" s="6">
        <v>123.44</v>
      </c>
      <c r="E80" s="7">
        <f t="shared" si="8"/>
        <v>12.344000000000001</v>
      </c>
      <c r="F80" s="8">
        <v>5</v>
      </c>
      <c r="G80" s="7">
        <f t="shared" si="9"/>
        <v>140.784</v>
      </c>
      <c r="H80" s="6"/>
      <c r="I80" s="15"/>
      <c r="J80" s="6"/>
      <c r="K80" s="4"/>
    </row>
    <row r="81" spans="1:11" ht="14.25">
      <c r="A81" s="14" t="s">
        <v>232</v>
      </c>
      <c r="B81" s="6">
        <v>1324</v>
      </c>
      <c r="C81" s="6" t="s">
        <v>250</v>
      </c>
      <c r="D81" s="6">
        <v>83.67</v>
      </c>
      <c r="E81" s="7">
        <f t="shared" si="8"/>
        <v>8.367</v>
      </c>
      <c r="F81" s="8">
        <v>5</v>
      </c>
      <c r="G81" s="7">
        <f t="shared" si="9"/>
        <v>97.037</v>
      </c>
      <c r="H81" s="6"/>
      <c r="I81" s="15"/>
      <c r="J81" s="6"/>
      <c r="K81" s="4"/>
    </row>
    <row r="82" spans="1:11" ht="14.25">
      <c r="A82" s="14" t="s">
        <v>232</v>
      </c>
      <c r="B82" s="6">
        <v>10648</v>
      </c>
      <c r="C82" s="6" t="s">
        <v>257</v>
      </c>
      <c r="D82" s="6">
        <v>81.25</v>
      </c>
      <c r="E82" s="7">
        <f t="shared" si="8"/>
        <v>8.125</v>
      </c>
      <c r="F82" s="8">
        <v>5</v>
      </c>
      <c r="G82" s="7">
        <f t="shared" si="9"/>
        <v>94.375</v>
      </c>
      <c r="H82" s="6"/>
      <c r="I82" s="15"/>
      <c r="J82" s="6"/>
      <c r="K82" s="4"/>
    </row>
    <row r="83" spans="1:11" ht="14.25">
      <c r="A83" s="14" t="s">
        <v>232</v>
      </c>
      <c r="B83" s="6" t="s">
        <v>122</v>
      </c>
      <c r="C83" s="6" t="s">
        <v>134</v>
      </c>
      <c r="D83" s="6">
        <v>194.71</v>
      </c>
      <c r="E83" s="7">
        <f t="shared" si="8"/>
        <v>19.471000000000004</v>
      </c>
      <c r="F83" s="8">
        <v>5</v>
      </c>
      <c r="G83" s="7">
        <f t="shared" si="9"/>
        <v>219.181</v>
      </c>
      <c r="H83" s="6"/>
      <c r="I83" s="15"/>
      <c r="J83" s="6"/>
      <c r="K83" s="4"/>
    </row>
    <row r="84" spans="1:11" ht="14.25">
      <c r="A84" s="14" t="s">
        <v>232</v>
      </c>
      <c r="B84" s="6">
        <v>1775</v>
      </c>
      <c r="C84" s="6" t="s">
        <v>190</v>
      </c>
      <c r="D84" s="6">
        <v>83.75</v>
      </c>
      <c r="E84" s="7">
        <f t="shared" si="8"/>
        <v>8.375</v>
      </c>
      <c r="F84" s="8">
        <v>5</v>
      </c>
      <c r="G84" s="7">
        <f t="shared" si="9"/>
        <v>97.125</v>
      </c>
      <c r="H84" s="6"/>
      <c r="I84" s="15"/>
      <c r="J84" s="6"/>
      <c r="K84" s="4"/>
    </row>
    <row r="85" spans="1:20" ht="15">
      <c r="A85" s="9"/>
      <c r="B85" s="10"/>
      <c r="C85" s="10"/>
      <c r="D85" s="10"/>
      <c r="E85" s="10"/>
      <c r="F85" s="10"/>
      <c r="G85" s="11">
        <f>SUM(G78:G84)</f>
        <v>892.494</v>
      </c>
      <c r="H85" s="11"/>
      <c r="I85" s="11">
        <f>H85-G85</f>
        <v>-892.494</v>
      </c>
      <c r="J85" s="10"/>
      <c r="K85" s="12"/>
      <c r="L85" s="13"/>
      <c r="M85" s="13"/>
      <c r="N85" s="13"/>
      <c r="O85" s="13"/>
      <c r="P85" s="13"/>
      <c r="Q85" s="13"/>
      <c r="R85" s="13"/>
      <c r="S85" s="13"/>
      <c r="T85" s="13"/>
    </row>
    <row r="86" spans="1:11" ht="25.5">
      <c r="A86" s="14" t="s">
        <v>259</v>
      </c>
      <c r="B86" s="6">
        <v>1751</v>
      </c>
      <c r="C86" s="6" t="s">
        <v>282</v>
      </c>
      <c r="D86" s="6">
        <v>83.75</v>
      </c>
      <c r="E86" s="7">
        <f aca="true" t="shared" si="10" ref="E86:E102">D86*(10/100)</f>
        <v>8.375</v>
      </c>
      <c r="F86" s="8">
        <v>5</v>
      </c>
      <c r="G86" s="7">
        <f aca="true" t="shared" si="11" ref="G86:G102">(D86+E86)+F86</f>
        <v>97.125</v>
      </c>
      <c r="H86" s="6"/>
      <c r="I86" s="15"/>
      <c r="J86" s="6"/>
      <c r="K86" s="4"/>
    </row>
    <row r="87" spans="1:11" ht="25.5">
      <c r="A87" s="14" t="s">
        <v>259</v>
      </c>
      <c r="B87" s="6">
        <v>1539</v>
      </c>
      <c r="C87" s="28" t="s">
        <v>133</v>
      </c>
      <c r="D87" s="6">
        <v>40</v>
      </c>
      <c r="E87" s="7">
        <f t="shared" si="10"/>
        <v>4</v>
      </c>
      <c r="F87" s="8">
        <v>5</v>
      </c>
      <c r="G87" s="7">
        <f t="shared" si="11"/>
        <v>49</v>
      </c>
      <c r="H87" s="6"/>
      <c r="I87" s="15"/>
      <c r="J87" s="6"/>
      <c r="K87" s="4"/>
    </row>
    <row r="88" spans="1:11" ht="25.5">
      <c r="A88" s="14" t="s">
        <v>259</v>
      </c>
      <c r="B88" s="6">
        <v>10754</v>
      </c>
      <c r="C88" s="6" t="s">
        <v>278</v>
      </c>
      <c r="D88" s="6">
        <v>142.5</v>
      </c>
      <c r="E88" s="7">
        <f t="shared" si="10"/>
        <v>14.25</v>
      </c>
      <c r="F88" s="8">
        <v>5</v>
      </c>
      <c r="G88" s="7">
        <f t="shared" si="11"/>
        <v>161.75</v>
      </c>
      <c r="H88" s="6"/>
      <c r="I88" s="15"/>
      <c r="J88" s="6"/>
      <c r="K88" s="4"/>
    </row>
    <row r="89" spans="1:11" ht="14.25">
      <c r="A89" s="14" t="s">
        <v>259</v>
      </c>
      <c r="B89" s="6">
        <v>11874</v>
      </c>
      <c r="C89" s="6" t="s">
        <v>78</v>
      </c>
      <c r="D89" s="6">
        <v>187.5</v>
      </c>
      <c r="E89" s="7">
        <f t="shared" si="10"/>
        <v>18.75</v>
      </c>
      <c r="F89" s="8">
        <v>5</v>
      </c>
      <c r="G89" s="7">
        <f t="shared" si="11"/>
        <v>211.25</v>
      </c>
      <c r="H89" s="6"/>
      <c r="I89" s="15"/>
      <c r="J89" s="6"/>
      <c r="K89" s="4"/>
    </row>
    <row r="90" spans="1:11" ht="14.25">
      <c r="A90" s="14" t="s">
        <v>259</v>
      </c>
      <c r="B90" s="6">
        <v>10235</v>
      </c>
      <c r="C90" s="6" t="s">
        <v>227</v>
      </c>
      <c r="D90" s="6">
        <v>82.5</v>
      </c>
      <c r="E90" s="7">
        <f t="shared" si="10"/>
        <v>8.25</v>
      </c>
      <c r="F90" s="8">
        <v>5</v>
      </c>
      <c r="G90" s="7">
        <f t="shared" si="11"/>
        <v>95.75</v>
      </c>
      <c r="H90" s="6"/>
      <c r="I90" s="15"/>
      <c r="J90" s="6"/>
      <c r="K90" s="4"/>
    </row>
    <row r="91" spans="1:11" ht="25.5">
      <c r="A91" s="14" t="s">
        <v>259</v>
      </c>
      <c r="B91" s="6">
        <v>1515</v>
      </c>
      <c r="C91" s="6" t="s">
        <v>153</v>
      </c>
      <c r="D91" s="6">
        <v>40</v>
      </c>
      <c r="E91" s="7">
        <f t="shared" si="10"/>
        <v>4</v>
      </c>
      <c r="F91" s="8">
        <v>5</v>
      </c>
      <c r="G91" s="7">
        <f t="shared" si="11"/>
        <v>49</v>
      </c>
      <c r="H91" s="6"/>
      <c r="I91" s="15"/>
      <c r="J91" s="6"/>
      <c r="K91" s="4"/>
    </row>
    <row r="92" spans="1:11" ht="14.25">
      <c r="A92" s="14" t="s">
        <v>259</v>
      </c>
      <c r="B92" s="6">
        <v>1003</v>
      </c>
      <c r="C92" s="6" t="s">
        <v>7</v>
      </c>
      <c r="D92" s="6">
        <v>53.63</v>
      </c>
      <c r="E92" s="7">
        <f t="shared" si="10"/>
        <v>5.363</v>
      </c>
      <c r="F92" s="8">
        <v>5</v>
      </c>
      <c r="G92" s="7">
        <f t="shared" si="11"/>
        <v>63.993</v>
      </c>
      <c r="H92" s="6"/>
      <c r="I92" s="15"/>
      <c r="J92" s="6"/>
      <c r="K92" s="4"/>
    </row>
    <row r="93" spans="1:11" ht="14.25">
      <c r="A93" s="14" t="s">
        <v>259</v>
      </c>
      <c r="B93" s="6">
        <v>10877</v>
      </c>
      <c r="C93" s="6" t="s">
        <v>19</v>
      </c>
      <c r="D93" s="6">
        <v>68.75</v>
      </c>
      <c r="E93" s="7">
        <f t="shared" si="10"/>
        <v>6.875</v>
      </c>
      <c r="F93" s="8">
        <v>5</v>
      </c>
      <c r="G93" s="7">
        <f t="shared" si="11"/>
        <v>80.625</v>
      </c>
      <c r="H93" s="6"/>
      <c r="I93" s="15"/>
      <c r="J93" s="6"/>
      <c r="K93" s="4"/>
    </row>
    <row r="94" spans="1:11" ht="14.25">
      <c r="A94" s="14" t="s">
        <v>259</v>
      </c>
      <c r="B94" s="6">
        <v>10860</v>
      </c>
      <c r="C94" s="6" t="s">
        <v>56</v>
      </c>
      <c r="D94" s="6">
        <v>68.75</v>
      </c>
      <c r="E94" s="7">
        <f t="shared" si="10"/>
        <v>6.875</v>
      </c>
      <c r="F94" s="8">
        <v>5</v>
      </c>
      <c r="G94" s="7">
        <f t="shared" si="11"/>
        <v>80.625</v>
      </c>
      <c r="H94" s="6"/>
      <c r="I94" s="15"/>
      <c r="J94" s="6"/>
      <c r="K94" s="4"/>
    </row>
    <row r="95" spans="1:11" ht="14.25">
      <c r="A95" s="14" t="s">
        <v>259</v>
      </c>
      <c r="B95" s="6">
        <v>10846</v>
      </c>
      <c r="C95" s="6" t="s">
        <v>66</v>
      </c>
      <c r="D95" s="6">
        <v>68.75</v>
      </c>
      <c r="E95" s="7">
        <f t="shared" si="10"/>
        <v>6.875</v>
      </c>
      <c r="F95" s="8">
        <v>5</v>
      </c>
      <c r="G95" s="7">
        <f t="shared" si="11"/>
        <v>80.625</v>
      </c>
      <c r="H95" s="6"/>
      <c r="I95" s="15"/>
      <c r="J95" s="6"/>
      <c r="K95" s="4"/>
    </row>
    <row r="96" spans="1:11" ht="14.25">
      <c r="A96" s="14" t="s">
        <v>259</v>
      </c>
      <c r="B96" s="6">
        <v>235</v>
      </c>
      <c r="C96" s="6" t="s">
        <v>123</v>
      </c>
      <c r="D96" s="6">
        <v>83.3</v>
      </c>
      <c r="E96" s="7">
        <f t="shared" si="10"/>
        <v>8.33</v>
      </c>
      <c r="F96" s="8">
        <v>5</v>
      </c>
      <c r="G96" s="7">
        <f t="shared" si="11"/>
        <v>96.63</v>
      </c>
      <c r="H96" s="6"/>
      <c r="I96" s="15"/>
      <c r="J96" s="6"/>
      <c r="K96" s="4"/>
    </row>
    <row r="97" spans="1:11" ht="14.25">
      <c r="A97" s="14" t="s">
        <v>259</v>
      </c>
      <c r="B97" s="6">
        <v>10631</v>
      </c>
      <c r="C97" s="6" t="s">
        <v>20</v>
      </c>
      <c r="D97" s="6">
        <v>81.25</v>
      </c>
      <c r="E97" s="7">
        <f t="shared" si="10"/>
        <v>8.125</v>
      </c>
      <c r="F97" s="8">
        <v>5</v>
      </c>
      <c r="G97" s="7">
        <f t="shared" si="11"/>
        <v>94.375</v>
      </c>
      <c r="H97" s="6"/>
      <c r="I97" s="15"/>
      <c r="J97" s="6"/>
      <c r="K97" s="4"/>
    </row>
    <row r="98" spans="1:11" ht="14.25">
      <c r="A98" s="14" t="s">
        <v>259</v>
      </c>
      <c r="B98" s="6">
        <v>10952</v>
      </c>
      <c r="C98" s="6" t="s">
        <v>135</v>
      </c>
      <c r="D98" s="6">
        <v>30</v>
      </c>
      <c r="E98" s="7">
        <f t="shared" si="10"/>
        <v>3</v>
      </c>
      <c r="F98" s="8">
        <v>5</v>
      </c>
      <c r="G98" s="7">
        <f t="shared" si="11"/>
        <v>38</v>
      </c>
      <c r="H98" s="6"/>
      <c r="I98" s="15"/>
      <c r="J98" s="6"/>
      <c r="K98" s="4"/>
    </row>
    <row r="99" spans="1:11" ht="25.5">
      <c r="A99" s="14" t="s">
        <v>259</v>
      </c>
      <c r="B99" s="6">
        <v>10891</v>
      </c>
      <c r="C99" s="6" t="s">
        <v>136</v>
      </c>
      <c r="D99" s="6">
        <v>30</v>
      </c>
      <c r="E99" s="7">
        <f t="shared" si="10"/>
        <v>3</v>
      </c>
      <c r="F99" s="8">
        <v>5</v>
      </c>
      <c r="G99" s="7">
        <f t="shared" si="11"/>
        <v>38</v>
      </c>
      <c r="H99" s="6"/>
      <c r="I99" s="15"/>
      <c r="J99" s="6"/>
      <c r="K99" s="4"/>
    </row>
    <row r="100" spans="1:11" ht="14.25">
      <c r="A100" s="14" t="s">
        <v>259</v>
      </c>
      <c r="B100" s="6">
        <v>10099</v>
      </c>
      <c r="C100" s="6" t="s">
        <v>60</v>
      </c>
      <c r="D100" s="6">
        <v>92.4</v>
      </c>
      <c r="E100" s="7">
        <f t="shared" si="10"/>
        <v>9.24</v>
      </c>
      <c r="F100" s="8">
        <v>5</v>
      </c>
      <c r="G100" s="7">
        <f t="shared" si="11"/>
        <v>106.64</v>
      </c>
      <c r="H100" s="6"/>
      <c r="I100" s="15"/>
      <c r="J100" s="6"/>
      <c r="K100" s="4"/>
    </row>
    <row r="101" spans="1:11" ht="14.25">
      <c r="A101" s="14" t="s">
        <v>259</v>
      </c>
      <c r="B101" s="6">
        <v>10877</v>
      </c>
      <c r="C101" s="6" t="s">
        <v>19</v>
      </c>
      <c r="D101" s="6">
        <v>68.75</v>
      </c>
      <c r="E101" s="7">
        <f t="shared" si="10"/>
        <v>6.875</v>
      </c>
      <c r="F101" s="8">
        <v>5</v>
      </c>
      <c r="G101" s="7">
        <f t="shared" si="11"/>
        <v>80.625</v>
      </c>
      <c r="H101" s="6"/>
      <c r="I101" s="6"/>
      <c r="J101" s="6"/>
      <c r="K101" s="4"/>
    </row>
    <row r="102" spans="1:11" ht="14.25">
      <c r="A102" s="14" t="s">
        <v>259</v>
      </c>
      <c r="B102" s="6">
        <v>10846</v>
      </c>
      <c r="C102" s="6" t="s">
        <v>66</v>
      </c>
      <c r="D102" s="6">
        <v>68.75</v>
      </c>
      <c r="E102" s="7">
        <f t="shared" si="10"/>
        <v>6.875</v>
      </c>
      <c r="F102" s="8">
        <v>5</v>
      </c>
      <c r="G102" s="7">
        <f t="shared" si="11"/>
        <v>80.625</v>
      </c>
      <c r="H102" s="6"/>
      <c r="I102" s="6"/>
      <c r="J102" s="6"/>
      <c r="K102" s="4"/>
    </row>
    <row r="103" spans="1:20" ht="15">
      <c r="A103" s="16"/>
      <c r="B103" s="17"/>
      <c r="C103" s="17"/>
      <c r="D103" s="17"/>
      <c r="E103" s="17"/>
      <c r="F103" s="17"/>
      <c r="G103" s="18">
        <f>SUM(G86:G102)</f>
        <v>1504.6380000000001</v>
      </c>
      <c r="H103" s="18">
        <v>1505</v>
      </c>
      <c r="I103" s="18">
        <f>H103-G103</f>
        <v>0.36199999999985266</v>
      </c>
      <c r="J103" s="17"/>
      <c r="K103" s="12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11" ht="14.25">
      <c r="A104" s="14" t="s">
        <v>148</v>
      </c>
      <c r="B104" s="6">
        <v>709</v>
      </c>
      <c r="C104" s="6" t="s">
        <v>275</v>
      </c>
      <c r="D104" s="6">
        <v>110.28</v>
      </c>
      <c r="E104" s="7">
        <f>D104*(12/100)</f>
        <v>13.2336</v>
      </c>
      <c r="F104" s="8">
        <v>5</v>
      </c>
      <c r="G104" s="7">
        <f>(D104+E104)+F104</f>
        <v>128.5136</v>
      </c>
      <c r="H104" s="6"/>
      <c r="I104" s="15"/>
      <c r="J104" s="6"/>
      <c r="K104" s="4"/>
    </row>
    <row r="105" spans="1:11" ht="14.25">
      <c r="A105" s="14" t="s">
        <v>148</v>
      </c>
      <c r="B105" s="6">
        <v>716</v>
      </c>
      <c r="C105" s="6" t="s">
        <v>64</v>
      </c>
      <c r="D105" s="6">
        <v>110.28</v>
      </c>
      <c r="E105" s="7">
        <f>D105*(12/100)</f>
        <v>13.2336</v>
      </c>
      <c r="F105" s="8">
        <v>5</v>
      </c>
      <c r="G105" s="7">
        <f>(D105+E105)+F105</f>
        <v>128.5136</v>
      </c>
      <c r="H105" s="6"/>
      <c r="I105" s="15"/>
      <c r="J105" s="6"/>
      <c r="K105" s="4"/>
    </row>
    <row r="106" spans="1:11" ht="14.25">
      <c r="A106" s="14" t="s">
        <v>148</v>
      </c>
      <c r="B106" s="6">
        <v>730</v>
      </c>
      <c r="C106" s="6" t="s">
        <v>283</v>
      </c>
      <c r="D106" s="6">
        <v>122.46</v>
      </c>
      <c r="E106" s="7">
        <f>D106*(12/100)</f>
        <v>14.695199999999998</v>
      </c>
      <c r="F106" s="8">
        <v>5</v>
      </c>
      <c r="G106" s="7">
        <f>(D106+E106)+F106</f>
        <v>142.15519999999998</v>
      </c>
      <c r="H106" s="6"/>
      <c r="I106" s="15"/>
      <c r="J106" s="6"/>
      <c r="K106" s="4"/>
    </row>
    <row r="107" spans="1:11" ht="14.25">
      <c r="A107" s="14" t="s">
        <v>148</v>
      </c>
      <c r="B107" s="6">
        <v>30822</v>
      </c>
      <c r="C107" s="6" t="s">
        <v>8</v>
      </c>
      <c r="D107" s="6">
        <v>84.6</v>
      </c>
      <c r="E107" s="7">
        <f>D107*(12/100)</f>
        <v>10.152</v>
      </c>
      <c r="F107" s="8">
        <v>5</v>
      </c>
      <c r="G107" s="7">
        <f>(D107+E107)+F107</f>
        <v>99.752</v>
      </c>
      <c r="H107" s="6"/>
      <c r="I107" s="15"/>
      <c r="J107" s="6"/>
      <c r="K107" s="4"/>
    </row>
    <row r="108" spans="1:20" ht="15">
      <c r="A108" s="9"/>
      <c r="B108" s="10"/>
      <c r="C108" s="10"/>
      <c r="D108" s="10"/>
      <c r="E108" s="10"/>
      <c r="F108" s="10"/>
      <c r="G108" s="11">
        <f>SUM(G104:G107)</f>
        <v>498.9344</v>
      </c>
      <c r="H108" s="11"/>
      <c r="I108" s="11">
        <f>H108-G108</f>
        <v>-498.9344</v>
      </c>
      <c r="J108" s="10"/>
      <c r="K108" s="12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11" ht="14.25">
      <c r="A109" s="14" t="s">
        <v>10</v>
      </c>
      <c r="B109" s="6">
        <v>389</v>
      </c>
      <c r="C109" s="6" t="s">
        <v>61</v>
      </c>
      <c r="D109" s="6">
        <v>189.59</v>
      </c>
      <c r="E109" s="7">
        <f aca="true" t="shared" si="12" ref="E109:E119">D109*(10/100)</f>
        <v>18.959</v>
      </c>
      <c r="F109" s="8">
        <v>5</v>
      </c>
      <c r="G109" s="7">
        <f aca="true" t="shared" si="13" ref="G109:G119">(D109+E109)+F109</f>
        <v>213.549</v>
      </c>
      <c r="H109" s="6"/>
      <c r="I109" s="15"/>
      <c r="J109" s="6"/>
      <c r="K109" s="4"/>
    </row>
    <row r="110" spans="1:11" ht="14.25">
      <c r="A110" s="14" t="s">
        <v>10</v>
      </c>
      <c r="B110" s="6">
        <v>11959</v>
      </c>
      <c r="C110" s="6" t="s">
        <v>138</v>
      </c>
      <c r="D110" s="6">
        <v>30</v>
      </c>
      <c r="E110" s="7">
        <f t="shared" si="12"/>
        <v>3</v>
      </c>
      <c r="F110" s="8">
        <v>5</v>
      </c>
      <c r="G110" s="7">
        <f t="shared" si="13"/>
        <v>38</v>
      </c>
      <c r="H110" s="6"/>
      <c r="I110" s="15"/>
      <c r="J110" s="6"/>
      <c r="K110" s="4"/>
    </row>
    <row r="111" spans="1:11" ht="25.5">
      <c r="A111" s="14" t="s">
        <v>10</v>
      </c>
      <c r="B111" s="6">
        <v>10884</v>
      </c>
      <c r="C111" s="6" t="s">
        <v>103</v>
      </c>
      <c r="D111" s="6">
        <v>30</v>
      </c>
      <c r="E111" s="7">
        <f t="shared" si="12"/>
        <v>3</v>
      </c>
      <c r="F111" s="8">
        <v>5</v>
      </c>
      <c r="G111" s="7">
        <f t="shared" si="13"/>
        <v>38</v>
      </c>
      <c r="H111" s="6"/>
      <c r="I111" s="15"/>
      <c r="J111" s="6"/>
      <c r="K111" s="4"/>
    </row>
    <row r="112" spans="1:11" ht="25.5">
      <c r="A112" s="14" t="s">
        <v>10</v>
      </c>
      <c r="B112" s="6">
        <v>10891</v>
      </c>
      <c r="C112" s="6" t="s">
        <v>136</v>
      </c>
      <c r="D112" s="6">
        <v>30</v>
      </c>
      <c r="E112" s="7">
        <f t="shared" si="12"/>
        <v>3</v>
      </c>
      <c r="F112" s="8">
        <v>5</v>
      </c>
      <c r="G112" s="7">
        <f t="shared" si="13"/>
        <v>38</v>
      </c>
      <c r="H112" s="6"/>
      <c r="I112" s="15"/>
      <c r="J112" s="6"/>
      <c r="K112" s="4"/>
    </row>
    <row r="113" spans="1:11" ht="14.25">
      <c r="A113" s="14" t="s">
        <v>10</v>
      </c>
      <c r="B113" s="6">
        <v>11942</v>
      </c>
      <c r="C113" s="6" t="s">
        <v>110</v>
      </c>
      <c r="D113" s="6">
        <v>30</v>
      </c>
      <c r="E113" s="7">
        <f t="shared" si="12"/>
        <v>3</v>
      </c>
      <c r="F113" s="8">
        <v>5</v>
      </c>
      <c r="G113" s="7">
        <f t="shared" si="13"/>
        <v>38</v>
      </c>
      <c r="H113" s="6"/>
      <c r="I113" s="15"/>
      <c r="J113" s="6"/>
      <c r="K113" s="4"/>
    </row>
    <row r="114" spans="1:11" ht="14.25">
      <c r="A114" s="14" t="s">
        <v>10</v>
      </c>
      <c r="B114" s="6">
        <v>10235</v>
      </c>
      <c r="C114" s="6" t="s">
        <v>227</v>
      </c>
      <c r="D114" s="6">
        <v>82.5</v>
      </c>
      <c r="E114" s="7">
        <f t="shared" si="12"/>
        <v>8.25</v>
      </c>
      <c r="F114" s="8">
        <v>5</v>
      </c>
      <c r="G114" s="7">
        <f t="shared" si="13"/>
        <v>95.75</v>
      </c>
      <c r="H114" s="6"/>
      <c r="I114" s="15"/>
      <c r="J114" s="6"/>
      <c r="K114" s="4"/>
    </row>
    <row r="115" spans="1:11" ht="14.25">
      <c r="A115" s="14" t="s">
        <v>10</v>
      </c>
      <c r="B115" s="6">
        <v>320685</v>
      </c>
      <c r="C115" s="6" t="s">
        <v>184</v>
      </c>
      <c r="D115" s="6">
        <v>87.01</v>
      </c>
      <c r="E115" s="7">
        <f t="shared" si="12"/>
        <v>8.701</v>
      </c>
      <c r="F115" s="8">
        <v>5</v>
      </c>
      <c r="G115" s="7">
        <f t="shared" si="13"/>
        <v>100.71100000000001</v>
      </c>
      <c r="H115" s="6"/>
      <c r="I115" s="15"/>
      <c r="J115" s="6"/>
      <c r="K115" s="4"/>
    </row>
    <row r="116" spans="1:11" ht="25.5">
      <c r="A116" s="14" t="s">
        <v>10</v>
      </c>
      <c r="B116" s="6">
        <v>1751</v>
      </c>
      <c r="C116" s="6" t="s">
        <v>282</v>
      </c>
      <c r="D116" s="6">
        <v>83.75</v>
      </c>
      <c r="E116" s="7">
        <f t="shared" si="12"/>
        <v>8.375</v>
      </c>
      <c r="F116" s="8">
        <v>5</v>
      </c>
      <c r="G116" s="7">
        <f t="shared" si="13"/>
        <v>97.125</v>
      </c>
      <c r="H116" s="6"/>
      <c r="I116" s="15"/>
      <c r="J116" s="6"/>
      <c r="K116" s="4"/>
    </row>
    <row r="117" spans="1:11" ht="25.5">
      <c r="A117" s="14" t="s">
        <v>10</v>
      </c>
      <c r="B117" s="6">
        <v>1584</v>
      </c>
      <c r="C117" s="6" t="s">
        <v>83</v>
      </c>
      <c r="D117" s="6">
        <v>40</v>
      </c>
      <c r="E117" s="7">
        <f t="shared" si="12"/>
        <v>4</v>
      </c>
      <c r="F117" s="8">
        <v>5</v>
      </c>
      <c r="G117" s="7">
        <f t="shared" si="13"/>
        <v>49</v>
      </c>
      <c r="H117" s="6"/>
      <c r="I117" s="15"/>
      <c r="J117" s="6"/>
      <c r="K117" s="4"/>
    </row>
    <row r="118" spans="1:11" ht="25.5">
      <c r="A118" s="14" t="s">
        <v>10</v>
      </c>
      <c r="B118" s="6">
        <v>1546</v>
      </c>
      <c r="C118" s="6" t="s">
        <v>121</v>
      </c>
      <c r="D118" s="6">
        <v>40</v>
      </c>
      <c r="E118" s="7">
        <f t="shared" si="12"/>
        <v>4</v>
      </c>
      <c r="F118" s="8">
        <v>5</v>
      </c>
      <c r="G118" s="7">
        <f t="shared" si="13"/>
        <v>49</v>
      </c>
      <c r="H118" s="6"/>
      <c r="I118" s="6"/>
      <c r="J118" s="6"/>
      <c r="K118" s="4"/>
    </row>
    <row r="119" spans="1:11" ht="14.25">
      <c r="A119" s="14" t="s">
        <v>10</v>
      </c>
      <c r="B119" s="6">
        <v>10938</v>
      </c>
      <c r="C119" s="6" t="s">
        <v>163</v>
      </c>
      <c r="D119" s="6">
        <v>30</v>
      </c>
      <c r="E119" s="7">
        <f t="shared" si="12"/>
        <v>3</v>
      </c>
      <c r="F119" s="8">
        <v>5</v>
      </c>
      <c r="G119" s="7">
        <f t="shared" si="13"/>
        <v>38</v>
      </c>
      <c r="H119" s="6"/>
      <c r="I119" s="6"/>
      <c r="J119" s="6"/>
      <c r="K119" s="4"/>
    </row>
    <row r="120" spans="1:20" ht="15">
      <c r="A120" s="9"/>
      <c r="B120" s="10"/>
      <c r="C120" s="10"/>
      <c r="D120" s="10"/>
      <c r="E120" s="10"/>
      <c r="F120" s="10"/>
      <c r="G120" s="11">
        <f>SUM(G109:G119)</f>
        <v>795.135</v>
      </c>
      <c r="H120" s="11"/>
      <c r="I120" s="11">
        <f>H120-G120</f>
        <v>-795.135</v>
      </c>
      <c r="J120" s="10"/>
      <c r="K120" s="12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11" ht="14.25">
      <c r="A121" s="14" t="s">
        <v>17</v>
      </c>
      <c r="B121" s="6">
        <v>341</v>
      </c>
      <c r="C121" s="6" t="s">
        <v>1</v>
      </c>
      <c r="D121" s="6">
        <v>106.98</v>
      </c>
      <c r="E121" s="7">
        <f>D121*(10/100)</f>
        <v>10.698</v>
      </c>
      <c r="F121" s="8">
        <v>5</v>
      </c>
      <c r="G121" s="7">
        <f>(D121+E121)+F121</f>
        <v>122.678</v>
      </c>
      <c r="H121" s="6"/>
      <c r="I121" s="15"/>
      <c r="J121" s="6"/>
      <c r="K121" s="4"/>
    </row>
    <row r="122" spans="1:11" ht="14.25">
      <c r="A122" s="14" t="s">
        <v>17</v>
      </c>
      <c r="B122" s="6">
        <v>341</v>
      </c>
      <c r="C122" s="6" t="s">
        <v>1</v>
      </c>
      <c r="D122" s="6">
        <v>106.98</v>
      </c>
      <c r="E122" s="7">
        <f>D122*(10/100)</f>
        <v>10.698</v>
      </c>
      <c r="F122" s="8">
        <v>5</v>
      </c>
      <c r="G122" s="7">
        <f>(D122+E122)+F122</f>
        <v>122.678</v>
      </c>
      <c r="H122" s="6"/>
      <c r="I122" s="15"/>
      <c r="J122" s="6"/>
      <c r="K122" s="4"/>
    </row>
    <row r="123" spans="1:11" ht="14.25">
      <c r="A123" s="14" t="s">
        <v>17</v>
      </c>
      <c r="B123" s="6">
        <v>358</v>
      </c>
      <c r="C123" s="6" t="s">
        <v>72</v>
      </c>
      <c r="D123" s="6">
        <v>110.28</v>
      </c>
      <c r="E123" s="7">
        <f>D123*(10/100)</f>
        <v>11.028</v>
      </c>
      <c r="F123" s="8">
        <v>5</v>
      </c>
      <c r="G123" s="7">
        <f>(D123+E123)+F123</f>
        <v>126.308</v>
      </c>
      <c r="H123" s="6"/>
      <c r="I123" s="15"/>
      <c r="J123" s="6"/>
      <c r="K123" s="4"/>
    </row>
    <row r="124" spans="1:11" ht="14.25">
      <c r="A124" s="14" t="s">
        <v>17</v>
      </c>
      <c r="B124" s="6">
        <v>7220</v>
      </c>
      <c r="C124" s="6" t="s">
        <v>198</v>
      </c>
      <c r="D124" s="6">
        <v>288.75</v>
      </c>
      <c r="E124" s="7">
        <f>D124*(10/100)</f>
        <v>28.875</v>
      </c>
      <c r="F124" s="8">
        <v>5</v>
      </c>
      <c r="G124" s="7">
        <f>(D124+E124)+F124</f>
        <v>322.625</v>
      </c>
      <c r="H124" s="6"/>
      <c r="I124" s="15"/>
      <c r="J124" s="6"/>
      <c r="K124" s="4"/>
    </row>
    <row r="125" spans="1:11" ht="14.25">
      <c r="A125" s="14" t="s">
        <v>17</v>
      </c>
      <c r="B125" s="6">
        <v>30860</v>
      </c>
      <c r="C125" s="6" t="s">
        <v>199</v>
      </c>
      <c r="D125" s="6">
        <v>90.75</v>
      </c>
      <c r="E125" s="7">
        <f>D125*(10/100)</f>
        <v>9.075000000000001</v>
      </c>
      <c r="F125" s="8">
        <v>5</v>
      </c>
      <c r="G125" s="7">
        <f>(D125+E125)+F125</f>
        <v>104.825</v>
      </c>
      <c r="H125" s="6"/>
      <c r="I125" s="15"/>
      <c r="J125" s="6"/>
      <c r="K125" s="4"/>
    </row>
    <row r="126" spans="1:20" ht="15">
      <c r="A126" s="9"/>
      <c r="B126" s="10"/>
      <c r="C126" s="10"/>
      <c r="D126" s="10"/>
      <c r="E126" s="10"/>
      <c r="F126" s="10"/>
      <c r="G126" s="11">
        <f>SUM(G121:G125)</f>
        <v>799.114</v>
      </c>
      <c r="H126" s="11"/>
      <c r="I126" s="11">
        <f>H126-G126</f>
        <v>-799.114</v>
      </c>
      <c r="J126" s="10"/>
      <c r="K126" s="12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11" ht="14.25">
      <c r="A127" s="14" t="s">
        <v>235</v>
      </c>
      <c r="B127" s="6">
        <v>549</v>
      </c>
      <c r="C127" s="6" t="s">
        <v>290</v>
      </c>
      <c r="D127" s="6">
        <v>110.28</v>
      </c>
      <c r="E127" s="7">
        <f aca="true" t="shared" si="14" ref="E127:E135">D127*(12/100)</f>
        <v>13.2336</v>
      </c>
      <c r="F127" s="8">
        <v>5</v>
      </c>
      <c r="G127" s="7">
        <f aca="true" t="shared" si="15" ref="G127:G135">(D127+E127)+F127</f>
        <v>128.5136</v>
      </c>
      <c r="H127" s="6"/>
      <c r="I127" s="15"/>
      <c r="J127" s="6"/>
      <c r="K127" s="4"/>
    </row>
    <row r="128" spans="1:11" ht="14.25">
      <c r="A128" s="14" t="s">
        <v>235</v>
      </c>
      <c r="B128" s="6">
        <v>440</v>
      </c>
      <c r="C128" s="6" t="s">
        <v>223</v>
      </c>
      <c r="D128" s="6">
        <v>106.98</v>
      </c>
      <c r="E128" s="7">
        <f t="shared" si="14"/>
        <v>12.8376</v>
      </c>
      <c r="F128" s="8">
        <v>5</v>
      </c>
      <c r="G128" s="7">
        <f t="shared" si="15"/>
        <v>124.8176</v>
      </c>
      <c r="H128" s="6"/>
      <c r="I128" s="15"/>
      <c r="J128" s="6"/>
      <c r="K128" s="4"/>
    </row>
    <row r="129" spans="1:11" ht="14.25">
      <c r="A129" s="14" t="s">
        <v>235</v>
      </c>
      <c r="B129" s="6">
        <v>341</v>
      </c>
      <c r="C129" s="6" t="s">
        <v>1</v>
      </c>
      <c r="D129" s="6">
        <v>106.98</v>
      </c>
      <c r="E129" s="7">
        <f t="shared" si="14"/>
        <v>12.8376</v>
      </c>
      <c r="F129" s="8">
        <v>5</v>
      </c>
      <c r="G129" s="7">
        <f t="shared" si="15"/>
        <v>124.8176</v>
      </c>
      <c r="H129" s="6"/>
      <c r="I129" s="15"/>
      <c r="J129" s="6"/>
      <c r="K129" s="4"/>
    </row>
    <row r="130" spans="1:11" ht="14.25">
      <c r="A130" s="14" t="s">
        <v>235</v>
      </c>
      <c r="B130" s="6">
        <v>30808</v>
      </c>
      <c r="C130" s="6" t="s">
        <v>12</v>
      </c>
      <c r="D130" s="6">
        <v>57.6</v>
      </c>
      <c r="E130" s="7">
        <f t="shared" si="14"/>
        <v>6.912</v>
      </c>
      <c r="F130" s="8">
        <v>5</v>
      </c>
      <c r="G130" s="7">
        <f t="shared" si="15"/>
        <v>69.512</v>
      </c>
      <c r="H130" s="6"/>
      <c r="I130" s="15"/>
      <c r="J130" s="6"/>
      <c r="K130" s="4"/>
    </row>
    <row r="131" spans="1:11" ht="14.25">
      <c r="A131" s="14" t="s">
        <v>235</v>
      </c>
      <c r="B131" s="6">
        <v>30860</v>
      </c>
      <c r="C131" s="6" t="s">
        <v>199</v>
      </c>
      <c r="D131" s="6">
        <v>90.75</v>
      </c>
      <c r="E131" s="7">
        <f t="shared" si="14"/>
        <v>10.889999999999999</v>
      </c>
      <c r="F131" s="8">
        <v>5</v>
      </c>
      <c r="G131" s="7">
        <f t="shared" si="15"/>
        <v>106.64</v>
      </c>
      <c r="H131" s="6"/>
      <c r="I131" s="15"/>
      <c r="J131" s="6"/>
      <c r="K131" s="4"/>
    </row>
    <row r="132" spans="1:11" ht="14.25">
      <c r="A132" s="14" t="s">
        <v>235</v>
      </c>
      <c r="B132" s="6">
        <v>30846</v>
      </c>
      <c r="C132" s="6" t="s">
        <v>176</v>
      </c>
      <c r="D132" s="6">
        <v>79.99</v>
      </c>
      <c r="E132" s="7">
        <f t="shared" si="14"/>
        <v>9.598799999999999</v>
      </c>
      <c r="F132" s="8">
        <v>5</v>
      </c>
      <c r="G132" s="7">
        <f t="shared" si="15"/>
        <v>94.58879999999999</v>
      </c>
      <c r="H132" s="6"/>
      <c r="I132" s="15"/>
      <c r="J132" s="6"/>
      <c r="K132" s="4"/>
    </row>
    <row r="133" spans="1:11" ht="14.25">
      <c r="A133" s="14" t="s">
        <v>235</v>
      </c>
      <c r="B133" s="6">
        <v>30853</v>
      </c>
      <c r="C133" s="6" t="s">
        <v>266</v>
      </c>
      <c r="D133" s="6">
        <v>92.29</v>
      </c>
      <c r="E133" s="7">
        <f t="shared" si="14"/>
        <v>11.0748</v>
      </c>
      <c r="F133" s="8">
        <v>5</v>
      </c>
      <c r="G133" s="7">
        <f t="shared" si="15"/>
        <v>108.3648</v>
      </c>
      <c r="H133" s="6"/>
      <c r="I133" s="15"/>
      <c r="J133" s="6"/>
      <c r="K133" s="4"/>
    </row>
    <row r="134" spans="1:11" ht="14.25">
      <c r="A134" s="14" t="s">
        <v>235</v>
      </c>
      <c r="B134" s="6">
        <v>10228</v>
      </c>
      <c r="C134" s="6" t="s">
        <v>90</v>
      </c>
      <c r="D134" s="6">
        <v>82.5</v>
      </c>
      <c r="E134" s="7">
        <f t="shared" si="14"/>
        <v>9.9</v>
      </c>
      <c r="F134" s="8">
        <v>5</v>
      </c>
      <c r="G134" s="7">
        <f t="shared" si="15"/>
        <v>97.4</v>
      </c>
      <c r="H134" s="6"/>
      <c r="I134" s="15"/>
      <c r="J134" s="6"/>
      <c r="K134" s="4"/>
    </row>
    <row r="135" spans="1:11" ht="14.25">
      <c r="A135" s="14" t="s">
        <v>235</v>
      </c>
      <c r="B135" s="6">
        <v>10877</v>
      </c>
      <c r="C135" s="6" t="s">
        <v>19</v>
      </c>
      <c r="D135" s="6">
        <v>68.75</v>
      </c>
      <c r="E135" s="7">
        <f t="shared" si="14"/>
        <v>8.25</v>
      </c>
      <c r="F135" s="8">
        <v>5</v>
      </c>
      <c r="G135" s="7">
        <f t="shared" si="15"/>
        <v>82</v>
      </c>
      <c r="H135" s="6"/>
      <c r="I135" s="15"/>
      <c r="J135" s="6"/>
      <c r="K135" s="4"/>
    </row>
    <row r="136" spans="1:20" ht="15">
      <c r="A136" s="9"/>
      <c r="B136" s="10"/>
      <c r="C136" s="10"/>
      <c r="D136" s="10"/>
      <c r="E136" s="10"/>
      <c r="F136" s="10"/>
      <c r="G136" s="11">
        <f>SUM(G127:G135)</f>
        <v>936.6544</v>
      </c>
      <c r="H136" s="11"/>
      <c r="I136" s="11">
        <f>H136-G136</f>
        <v>-936.6544</v>
      </c>
      <c r="J136" s="10"/>
      <c r="K136" s="12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11" ht="14.25">
      <c r="A137" s="14" t="s">
        <v>164</v>
      </c>
      <c r="B137" s="6">
        <v>40675</v>
      </c>
      <c r="C137" s="6" t="s">
        <v>96</v>
      </c>
      <c r="D137" s="6">
        <v>132.83</v>
      </c>
      <c r="E137" s="7">
        <f>D137*(10/100)</f>
        <v>13.283000000000001</v>
      </c>
      <c r="F137" s="8">
        <v>5</v>
      </c>
      <c r="G137" s="7">
        <f>(D137+E137)+F137</f>
        <v>151.113</v>
      </c>
      <c r="H137" s="6"/>
      <c r="I137" s="15"/>
      <c r="J137" s="6"/>
      <c r="K137" s="4"/>
    </row>
    <row r="138" spans="1:11" ht="14.25">
      <c r="A138" s="14" t="s">
        <v>164</v>
      </c>
      <c r="B138" s="6">
        <v>44320</v>
      </c>
      <c r="C138" s="6" t="s">
        <v>204</v>
      </c>
      <c r="D138" s="6">
        <v>163.19</v>
      </c>
      <c r="E138" s="7">
        <f>D138*(10/100)</f>
        <v>16.319</v>
      </c>
      <c r="F138" s="8">
        <v>5</v>
      </c>
      <c r="G138" s="7">
        <f>(D138+E138)+F138</f>
        <v>184.509</v>
      </c>
      <c r="H138" s="6"/>
      <c r="I138" s="15"/>
      <c r="J138" s="6"/>
      <c r="K138" s="4"/>
    </row>
    <row r="139" spans="1:11" ht="14.25">
      <c r="A139" s="14" t="s">
        <v>164</v>
      </c>
      <c r="B139" s="6">
        <v>40304</v>
      </c>
      <c r="C139" s="6" t="s">
        <v>100</v>
      </c>
      <c r="D139" s="6">
        <v>132.83</v>
      </c>
      <c r="E139" s="7">
        <f>D139*(10/100)</f>
        <v>13.283000000000001</v>
      </c>
      <c r="F139" s="8">
        <v>5</v>
      </c>
      <c r="G139" s="7">
        <f>(D139+E139)+F139</f>
        <v>151.113</v>
      </c>
      <c r="H139" s="6"/>
      <c r="I139" s="15"/>
      <c r="J139" s="6"/>
      <c r="K139" s="4"/>
    </row>
    <row r="140" spans="1:11" ht="14.25">
      <c r="A140" s="14" t="s">
        <v>164</v>
      </c>
      <c r="B140" s="6" t="s">
        <v>44</v>
      </c>
      <c r="C140" s="6" t="s">
        <v>200</v>
      </c>
      <c r="D140" s="8">
        <v>150.49</v>
      </c>
      <c r="E140" s="7">
        <f>D140*(10/100)</f>
        <v>15.049000000000001</v>
      </c>
      <c r="F140" s="8">
        <v>5</v>
      </c>
      <c r="G140" s="7">
        <f>(D140+E140)+F140</f>
        <v>170.53900000000002</v>
      </c>
      <c r="H140" s="6"/>
      <c r="I140" s="6"/>
      <c r="J140" s="6"/>
      <c r="K140" s="4"/>
    </row>
    <row r="141" spans="1:20" ht="15">
      <c r="A141" s="9"/>
      <c r="B141" s="10"/>
      <c r="C141" s="10"/>
      <c r="D141" s="10"/>
      <c r="E141" s="10"/>
      <c r="F141" s="10"/>
      <c r="G141" s="11">
        <f>SUM(G137:G140)</f>
        <v>657.274</v>
      </c>
      <c r="H141" s="11"/>
      <c r="I141" s="11">
        <f>H141-G141</f>
        <v>-657.274</v>
      </c>
      <c r="J141" s="10"/>
      <c r="K141" s="12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11" ht="14.25">
      <c r="A142" s="14" t="s">
        <v>246</v>
      </c>
      <c r="B142" s="6">
        <v>297</v>
      </c>
      <c r="C142" s="6" t="s">
        <v>201</v>
      </c>
      <c r="D142" s="6">
        <v>58.77</v>
      </c>
      <c r="E142" s="7">
        <f aca="true" t="shared" si="16" ref="E142:E188">D142*(10/100)</f>
        <v>5.877000000000001</v>
      </c>
      <c r="F142" s="8">
        <v>5</v>
      </c>
      <c r="G142" s="7">
        <f aca="true" t="shared" si="17" ref="G142:G188">(D142+E142)+F142</f>
        <v>69.647</v>
      </c>
      <c r="H142" s="6"/>
      <c r="I142" s="15"/>
      <c r="J142" s="6"/>
      <c r="K142" s="4"/>
    </row>
    <row r="143" spans="1:11" ht="14.25">
      <c r="A143" s="14" t="s">
        <v>246</v>
      </c>
      <c r="B143" s="6">
        <v>297</v>
      </c>
      <c r="C143" s="6" t="s">
        <v>201</v>
      </c>
      <c r="D143" s="6">
        <v>58.77</v>
      </c>
      <c r="E143" s="7">
        <f t="shared" si="16"/>
        <v>5.877000000000001</v>
      </c>
      <c r="F143" s="8">
        <v>5</v>
      </c>
      <c r="G143" s="7">
        <f t="shared" si="17"/>
        <v>69.647</v>
      </c>
      <c r="H143" s="6"/>
      <c r="I143" s="15"/>
      <c r="J143" s="6"/>
      <c r="K143" s="4"/>
    </row>
    <row r="144" spans="1:11" ht="14.25">
      <c r="A144" s="14" t="s">
        <v>246</v>
      </c>
      <c r="B144" s="6">
        <v>297</v>
      </c>
      <c r="C144" s="6" t="s">
        <v>201</v>
      </c>
      <c r="D144" s="6">
        <v>58.77</v>
      </c>
      <c r="E144" s="7">
        <f t="shared" si="16"/>
        <v>5.877000000000001</v>
      </c>
      <c r="F144" s="8">
        <v>5</v>
      </c>
      <c r="G144" s="7">
        <f t="shared" si="17"/>
        <v>69.647</v>
      </c>
      <c r="H144" s="6"/>
      <c r="I144" s="15"/>
      <c r="J144" s="6"/>
      <c r="K144" s="4"/>
    </row>
    <row r="145" spans="1:11" ht="25.5">
      <c r="A145" s="14" t="s">
        <v>246</v>
      </c>
      <c r="B145" s="6">
        <v>1546</v>
      </c>
      <c r="C145" s="6" t="s">
        <v>121</v>
      </c>
      <c r="D145" s="6">
        <v>40</v>
      </c>
      <c r="E145" s="7">
        <f t="shared" si="16"/>
        <v>4</v>
      </c>
      <c r="F145" s="8">
        <v>5</v>
      </c>
      <c r="G145" s="7">
        <f t="shared" si="17"/>
        <v>49</v>
      </c>
      <c r="H145" s="6"/>
      <c r="I145" s="15"/>
      <c r="J145" s="6"/>
      <c r="K145" s="4"/>
    </row>
    <row r="146" spans="1:11" ht="14.25">
      <c r="A146" s="14" t="s">
        <v>246</v>
      </c>
      <c r="B146" s="6">
        <v>30792</v>
      </c>
      <c r="C146" s="6" t="s">
        <v>280</v>
      </c>
      <c r="D146" s="6">
        <v>57.6</v>
      </c>
      <c r="E146" s="7">
        <f t="shared" si="16"/>
        <v>5.760000000000001</v>
      </c>
      <c r="F146" s="8">
        <v>5</v>
      </c>
      <c r="G146" s="7">
        <f t="shared" si="17"/>
        <v>68.36</v>
      </c>
      <c r="H146" s="6"/>
      <c r="I146" s="15"/>
      <c r="J146" s="6"/>
      <c r="K146" s="4"/>
    </row>
    <row r="147" spans="1:11" ht="14.25">
      <c r="A147" s="14" t="s">
        <v>246</v>
      </c>
      <c r="B147" s="6">
        <v>30792</v>
      </c>
      <c r="C147" s="6" t="s">
        <v>280</v>
      </c>
      <c r="D147" s="6">
        <v>57.6</v>
      </c>
      <c r="E147" s="7">
        <f t="shared" si="16"/>
        <v>5.760000000000001</v>
      </c>
      <c r="F147" s="8">
        <v>5</v>
      </c>
      <c r="G147" s="7">
        <f t="shared" si="17"/>
        <v>68.36</v>
      </c>
      <c r="H147" s="6"/>
      <c r="I147" s="15"/>
      <c r="J147" s="6"/>
      <c r="K147" s="4"/>
    </row>
    <row r="148" spans="1:11" ht="14.25">
      <c r="A148" s="14" t="s">
        <v>246</v>
      </c>
      <c r="B148" s="6">
        <v>1140</v>
      </c>
      <c r="C148" s="6" t="s">
        <v>168</v>
      </c>
      <c r="D148" s="6">
        <v>201.25</v>
      </c>
      <c r="E148" s="7">
        <f t="shared" si="16"/>
        <v>20.125</v>
      </c>
      <c r="F148" s="8">
        <v>5</v>
      </c>
      <c r="G148" s="7">
        <f t="shared" si="17"/>
        <v>226.375</v>
      </c>
      <c r="H148" s="6"/>
      <c r="I148" s="15"/>
      <c r="J148" s="6"/>
      <c r="K148" s="4"/>
    </row>
    <row r="149" spans="1:11" ht="14.25">
      <c r="A149" s="14" t="s">
        <v>246</v>
      </c>
      <c r="B149" s="6">
        <v>952</v>
      </c>
      <c r="C149" s="6" t="s">
        <v>43</v>
      </c>
      <c r="D149" s="6">
        <v>190.72</v>
      </c>
      <c r="E149" s="7">
        <f t="shared" si="16"/>
        <v>19.072</v>
      </c>
      <c r="F149" s="8">
        <v>5</v>
      </c>
      <c r="G149" s="7">
        <f t="shared" si="17"/>
        <v>214.792</v>
      </c>
      <c r="H149" s="6"/>
      <c r="I149" s="15"/>
      <c r="J149" s="6"/>
      <c r="K149" s="4"/>
    </row>
    <row r="150" spans="1:11" ht="14.25">
      <c r="A150" s="14" t="s">
        <v>246</v>
      </c>
      <c r="B150" s="6">
        <v>952</v>
      </c>
      <c r="C150" s="6" t="s">
        <v>43</v>
      </c>
      <c r="D150" s="6">
        <v>190.72</v>
      </c>
      <c r="E150" s="7">
        <f t="shared" si="16"/>
        <v>19.072</v>
      </c>
      <c r="F150" s="8">
        <v>5</v>
      </c>
      <c r="G150" s="7">
        <f t="shared" si="17"/>
        <v>214.792</v>
      </c>
      <c r="H150" s="6"/>
      <c r="I150" s="15"/>
      <c r="J150" s="6"/>
      <c r="K150" s="4"/>
    </row>
    <row r="151" spans="1:11" ht="14.25">
      <c r="A151" s="14" t="s">
        <v>246</v>
      </c>
      <c r="B151" s="6">
        <v>990</v>
      </c>
      <c r="C151" s="6" t="s">
        <v>53</v>
      </c>
      <c r="D151" s="6">
        <v>53.63</v>
      </c>
      <c r="E151" s="7">
        <f t="shared" si="16"/>
        <v>5.363</v>
      </c>
      <c r="F151" s="8">
        <v>5</v>
      </c>
      <c r="G151" s="7">
        <f t="shared" si="17"/>
        <v>63.993</v>
      </c>
      <c r="H151" s="6"/>
      <c r="I151" s="15"/>
      <c r="J151" s="6"/>
      <c r="K151" s="4"/>
    </row>
    <row r="152" spans="1:11" ht="14.25">
      <c r="A152" s="14" t="s">
        <v>246</v>
      </c>
      <c r="B152" s="6">
        <v>1157</v>
      </c>
      <c r="C152" s="6" t="s">
        <v>5</v>
      </c>
      <c r="D152" s="6">
        <v>201.25</v>
      </c>
      <c r="E152" s="7">
        <f t="shared" si="16"/>
        <v>20.125</v>
      </c>
      <c r="F152" s="8">
        <v>5</v>
      </c>
      <c r="G152" s="7">
        <f t="shared" si="17"/>
        <v>226.375</v>
      </c>
      <c r="H152" s="6"/>
      <c r="I152" s="15"/>
      <c r="J152" s="6"/>
      <c r="K152" s="4"/>
    </row>
    <row r="153" spans="1:11" ht="14.25">
      <c r="A153" s="14" t="s">
        <v>246</v>
      </c>
      <c r="B153" s="6">
        <v>1041</v>
      </c>
      <c r="C153" s="6" t="s">
        <v>261</v>
      </c>
      <c r="D153" s="6">
        <v>81.25</v>
      </c>
      <c r="E153" s="7">
        <f t="shared" si="16"/>
        <v>8.125</v>
      </c>
      <c r="F153" s="8">
        <v>5</v>
      </c>
      <c r="G153" s="7">
        <f t="shared" si="17"/>
        <v>94.375</v>
      </c>
      <c r="H153" s="6"/>
      <c r="I153" s="15"/>
      <c r="J153" s="6"/>
      <c r="K153" s="4"/>
    </row>
    <row r="154" spans="1:11" ht="14.25">
      <c r="A154" s="14" t="s">
        <v>246</v>
      </c>
      <c r="B154" s="6">
        <v>1041</v>
      </c>
      <c r="C154" s="6" t="s">
        <v>261</v>
      </c>
      <c r="D154" s="6">
        <v>81.25</v>
      </c>
      <c r="E154" s="7">
        <f t="shared" si="16"/>
        <v>8.125</v>
      </c>
      <c r="F154" s="8">
        <v>5</v>
      </c>
      <c r="G154" s="7">
        <f t="shared" si="17"/>
        <v>94.375</v>
      </c>
      <c r="H154" s="6"/>
      <c r="I154" s="15"/>
      <c r="J154" s="6"/>
      <c r="K154" s="4"/>
    </row>
    <row r="155" spans="1:11" ht="14.25">
      <c r="A155" s="14" t="s">
        <v>246</v>
      </c>
      <c r="B155" s="6">
        <v>1041</v>
      </c>
      <c r="C155" s="6" t="s">
        <v>261</v>
      </c>
      <c r="D155" s="6">
        <v>81.25</v>
      </c>
      <c r="E155" s="7">
        <f t="shared" si="16"/>
        <v>8.125</v>
      </c>
      <c r="F155" s="8">
        <v>5</v>
      </c>
      <c r="G155" s="7">
        <f t="shared" si="17"/>
        <v>94.375</v>
      </c>
      <c r="H155" s="6"/>
      <c r="I155" s="15"/>
      <c r="J155" s="6"/>
      <c r="K155" s="4"/>
    </row>
    <row r="156" spans="1:11" ht="14.25">
      <c r="A156" s="14" t="s">
        <v>246</v>
      </c>
      <c r="B156" s="6">
        <v>273</v>
      </c>
      <c r="C156" s="6" t="s">
        <v>208</v>
      </c>
      <c r="D156" s="6">
        <v>58.77</v>
      </c>
      <c r="E156" s="7">
        <f t="shared" si="16"/>
        <v>5.877000000000001</v>
      </c>
      <c r="F156" s="8">
        <v>5</v>
      </c>
      <c r="G156" s="7">
        <f t="shared" si="17"/>
        <v>69.647</v>
      </c>
      <c r="H156" s="6"/>
      <c r="I156" s="15"/>
      <c r="J156" s="6"/>
      <c r="K156" s="4"/>
    </row>
    <row r="157" spans="1:11" ht="14.25">
      <c r="A157" s="14" t="s">
        <v>246</v>
      </c>
      <c r="B157" s="6">
        <v>273</v>
      </c>
      <c r="C157" s="6" t="s">
        <v>208</v>
      </c>
      <c r="D157" s="6">
        <v>58.77</v>
      </c>
      <c r="E157" s="7">
        <f t="shared" si="16"/>
        <v>5.877000000000001</v>
      </c>
      <c r="F157" s="8">
        <v>5</v>
      </c>
      <c r="G157" s="7">
        <f t="shared" si="17"/>
        <v>69.647</v>
      </c>
      <c r="H157" s="6"/>
      <c r="I157" s="15"/>
      <c r="J157" s="6"/>
      <c r="K157" s="4"/>
    </row>
    <row r="158" spans="1:11" ht="14.25">
      <c r="A158" s="14" t="s">
        <v>246</v>
      </c>
      <c r="B158" s="6">
        <v>273</v>
      </c>
      <c r="C158" s="6" t="s">
        <v>208</v>
      </c>
      <c r="D158" s="6">
        <v>58.77</v>
      </c>
      <c r="E158" s="7">
        <f t="shared" si="16"/>
        <v>5.877000000000001</v>
      </c>
      <c r="F158" s="8">
        <v>5</v>
      </c>
      <c r="G158" s="7">
        <f t="shared" si="17"/>
        <v>69.647</v>
      </c>
      <c r="H158" s="6"/>
      <c r="I158" s="15"/>
      <c r="J158" s="6"/>
      <c r="K158" s="4"/>
    </row>
    <row r="159" spans="1:11" ht="14.25">
      <c r="A159" s="14" t="s">
        <v>246</v>
      </c>
      <c r="B159" s="6">
        <v>235</v>
      </c>
      <c r="C159" s="6" t="s">
        <v>123</v>
      </c>
      <c r="D159" s="6">
        <v>83.3</v>
      </c>
      <c r="E159" s="7">
        <f t="shared" si="16"/>
        <v>8.33</v>
      </c>
      <c r="F159" s="8">
        <v>5</v>
      </c>
      <c r="G159" s="7">
        <f t="shared" si="17"/>
        <v>96.63</v>
      </c>
      <c r="H159" s="6"/>
      <c r="I159" s="15"/>
      <c r="J159" s="6"/>
      <c r="K159" s="4"/>
    </row>
    <row r="160" spans="1:11" ht="14.25">
      <c r="A160" s="14" t="s">
        <v>246</v>
      </c>
      <c r="B160" s="6">
        <v>6058</v>
      </c>
      <c r="C160" s="6" t="s">
        <v>104</v>
      </c>
      <c r="D160" s="6">
        <v>287.5</v>
      </c>
      <c r="E160" s="7">
        <f t="shared" si="16"/>
        <v>28.75</v>
      </c>
      <c r="F160" s="8">
        <v>5</v>
      </c>
      <c r="G160" s="7">
        <f t="shared" si="17"/>
        <v>321.25</v>
      </c>
      <c r="H160" s="6"/>
      <c r="I160" s="15"/>
      <c r="J160" s="6"/>
      <c r="K160" s="4"/>
    </row>
    <row r="161" spans="1:11" ht="14.25">
      <c r="A161" s="14" t="s">
        <v>246</v>
      </c>
      <c r="B161" s="6">
        <v>662</v>
      </c>
      <c r="C161" s="6" t="s">
        <v>253</v>
      </c>
      <c r="D161" s="6">
        <v>114.89</v>
      </c>
      <c r="E161" s="7">
        <f t="shared" si="16"/>
        <v>11.489</v>
      </c>
      <c r="F161" s="8">
        <v>5</v>
      </c>
      <c r="G161" s="7">
        <f t="shared" si="17"/>
        <v>131.37900000000002</v>
      </c>
      <c r="H161" s="6"/>
      <c r="I161" s="15"/>
      <c r="J161" s="6"/>
      <c r="K161" s="4"/>
    </row>
    <row r="162" spans="1:11" ht="14.25">
      <c r="A162" s="14" t="s">
        <v>246</v>
      </c>
      <c r="B162" s="6">
        <v>259</v>
      </c>
      <c r="C162" s="6" t="s">
        <v>15</v>
      </c>
      <c r="D162" s="6">
        <v>54.56</v>
      </c>
      <c r="E162" s="7">
        <f t="shared" si="16"/>
        <v>5.456</v>
      </c>
      <c r="F162" s="8">
        <v>5</v>
      </c>
      <c r="G162" s="7">
        <f t="shared" si="17"/>
        <v>65.016</v>
      </c>
      <c r="H162" s="6"/>
      <c r="I162" s="15"/>
      <c r="J162" s="6"/>
      <c r="K162" s="4"/>
    </row>
    <row r="163" spans="1:11" ht="14.25">
      <c r="A163" s="14" t="s">
        <v>246</v>
      </c>
      <c r="B163" s="6">
        <v>259</v>
      </c>
      <c r="C163" s="6" t="s">
        <v>15</v>
      </c>
      <c r="D163" s="6">
        <v>54.56</v>
      </c>
      <c r="E163" s="7">
        <f t="shared" si="16"/>
        <v>5.456</v>
      </c>
      <c r="F163" s="8">
        <v>5</v>
      </c>
      <c r="G163" s="7">
        <f t="shared" si="17"/>
        <v>65.016</v>
      </c>
      <c r="H163" s="6"/>
      <c r="I163" s="15"/>
      <c r="J163" s="6"/>
      <c r="K163" s="4"/>
    </row>
    <row r="164" spans="1:11" ht="14.25">
      <c r="A164" s="14" t="s">
        <v>246</v>
      </c>
      <c r="B164" s="6">
        <v>259</v>
      </c>
      <c r="C164" s="6" t="s">
        <v>15</v>
      </c>
      <c r="D164" s="6">
        <v>54.56</v>
      </c>
      <c r="E164" s="7">
        <f t="shared" si="16"/>
        <v>5.456</v>
      </c>
      <c r="F164" s="8">
        <v>5</v>
      </c>
      <c r="G164" s="7">
        <f t="shared" si="17"/>
        <v>65.016</v>
      </c>
      <c r="H164" s="6"/>
      <c r="I164" s="15"/>
      <c r="J164" s="6"/>
      <c r="K164" s="4"/>
    </row>
    <row r="165" spans="1:11" ht="14.25">
      <c r="A165" s="14" t="s">
        <v>246</v>
      </c>
      <c r="B165" s="6">
        <v>907</v>
      </c>
      <c r="C165" s="6" t="s">
        <v>11</v>
      </c>
      <c r="D165" s="6">
        <v>64.6</v>
      </c>
      <c r="E165" s="7">
        <f t="shared" si="16"/>
        <v>6.46</v>
      </c>
      <c r="F165" s="8">
        <v>5</v>
      </c>
      <c r="G165" s="7">
        <f t="shared" si="17"/>
        <v>76.05999999999999</v>
      </c>
      <c r="H165" s="6"/>
      <c r="I165" s="15"/>
      <c r="J165" s="6"/>
      <c r="K165" s="4"/>
    </row>
    <row r="166" spans="1:11" ht="14.25">
      <c r="A166" s="14" t="s">
        <v>246</v>
      </c>
      <c r="B166" s="6">
        <v>907</v>
      </c>
      <c r="C166" s="6" t="s">
        <v>11</v>
      </c>
      <c r="D166" s="6">
        <v>64.6</v>
      </c>
      <c r="E166" s="7">
        <f t="shared" si="16"/>
        <v>6.46</v>
      </c>
      <c r="F166" s="8">
        <v>5</v>
      </c>
      <c r="G166" s="7">
        <f t="shared" si="17"/>
        <v>76.05999999999999</v>
      </c>
      <c r="H166" s="6"/>
      <c r="I166" s="15"/>
      <c r="J166" s="6"/>
      <c r="K166" s="4"/>
    </row>
    <row r="167" spans="1:11" ht="14.25">
      <c r="A167" s="14" t="s">
        <v>246</v>
      </c>
      <c r="B167" s="6">
        <v>969</v>
      </c>
      <c r="C167" s="6" t="s">
        <v>157</v>
      </c>
      <c r="D167" s="6">
        <v>91.52</v>
      </c>
      <c r="E167" s="7">
        <f t="shared" si="16"/>
        <v>9.152</v>
      </c>
      <c r="F167" s="8">
        <v>5</v>
      </c>
      <c r="G167" s="7">
        <f t="shared" si="17"/>
        <v>105.672</v>
      </c>
      <c r="H167" s="6"/>
      <c r="I167" s="15"/>
      <c r="J167" s="6"/>
      <c r="K167" s="4"/>
    </row>
    <row r="168" spans="1:11" ht="14.25">
      <c r="A168" s="14" t="s">
        <v>246</v>
      </c>
      <c r="B168" s="6">
        <v>969</v>
      </c>
      <c r="C168" s="6" t="s">
        <v>157</v>
      </c>
      <c r="D168" s="6">
        <v>91.52</v>
      </c>
      <c r="E168" s="7">
        <f t="shared" si="16"/>
        <v>9.152</v>
      </c>
      <c r="F168" s="8">
        <v>5</v>
      </c>
      <c r="G168" s="7">
        <f t="shared" si="17"/>
        <v>105.672</v>
      </c>
      <c r="H168" s="6"/>
      <c r="I168" s="15"/>
      <c r="J168" s="6"/>
      <c r="K168" s="4"/>
    </row>
    <row r="169" spans="1:11" ht="14.25">
      <c r="A169" s="14" t="s">
        <v>246</v>
      </c>
      <c r="B169" s="6">
        <v>785</v>
      </c>
      <c r="C169" s="6" t="s">
        <v>106</v>
      </c>
      <c r="D169" s="6">
        <v>67.48</v>
      </c>
      <c r="E169" s="7">
        <f t="shared" si="16"/>
        <v>6.748000000000001</v>
      </c>
      <c r="F169" s="8">
        <v>5</v>
      </c>
      <c r="G169" s="7">
        <f t="shared" si="17"/>
        <v>79.22800000000001</v>
      </c>
      <c r="H169" s="6"/>
      <c r="I169" s="15"/>
      <c r="J169" s="6"/>
      <c r="K169" s="4"/>
    </row>
    <row r="170" spans="1:11" ht="14.25">
      <c r="A170" s="14" t="s">
        <v>246</v>
      </c>
      <c r="B170" s="6">
        <v>785</v>
      </c>
      <c r="C170" s="6" t="s">
        <v>106</v>
      </c>
      <c r="D170" s="6">
        <v>67.48</v>
      </c>
      <c r="E170" s="7">
        <f t="shared" si="16"/>
        <v>6.748000000000001</v>
      </c>
      <c r="F170" s="8">
        <v>5</v>
      </c>
      <c r="G170" s="7">
        <f t="shared" si="17"/>
        <v>79.22800000000001</v>
      </c>
      <c r="H170" s="6"/>
      <c r="I170" s="15"/>
      <c r="J170" s="6"/>
      <c r="K170" s="4"/>
    </row>
    <row r="171" spans="1:11" ht="14.25">
      <c r="A171" s="14" t="s">
        <v>246</v>
      </c>
      <c r="B171" s="6">
        <v>1300</v>
      </c>
      <c r="C171" s="6" t="s">
        <v>294</v>
      </c>
      <c r="D171" s="6">
        <v>90.85</v>
      </c>
      <c r="E171" s="7">
        <f t="shared" si="16"/>
        <v>9.084999999999999</v>
      </c>
      <c r="F171" s="8">
        <v>5</v>
      </c>
      <c r="G171" s="7">
        <f t="shared" si="17"/>
        <v>104.93499999999999</v>
      </c>
      <c r="H171" s="6"/>
      <c r="I171" s="15"/>
      <c r="J171" s="6"/>
      <c r="K171" s="4"/>
    </row>
    <row r="172" spans="1:11" ht="14.25">
      <c r="A172" s="14" t="s">
        <v>246</v>
      </c>
      <c r="B172" s="6">
        <v>1065</v>
      </c>
      <c r="C172" s="6" t="s">
        <v>50</v>
      </c>
      <c r="D172" s="6">
        <v>81.25</v>
      </c>
      <c r="E172" s="7">
        <f t="shared" si="16"/>
        <v>8.125</v>
      </c>
      <c r="F172" s="8">
        <v>5</v>
      </c>
      <c r="G172" s="7">
        <f t="shared" si="17"/>
        <v>94.375</v>
      </c>
      <c r="H172" s="6"/>
      <c r="I172" s="15"/>
      <c r="J172" s="6"/>
      <c r="K172" s="4"/>
    </row>
    <row r="173" spans="1:11" ht="14.25">
      <c r="A173" s="14" t="s">
        <v>246</v>
      </c>
      <c r="B173" s="6">
        <v>1058</v>
      </c>
      <c r="C173" s="6" t="s">
        <v>124</v>
      </c>
      <c r="D173" s="6">
        <v>81.25</v>
      </c>
      <c r="E173" s="7">
        <f t="shared" si="16"/>
        <v>8.125</v>
      </c>
      <c r="F173" s="8">
        <v>5</v>
      </c>
      <c r="G173" s="7">
        <f t="shared" si="17"/>
        <v>94.375</v>
      </c>
      <c r="H173" s="6"/>
      <c r="I173" s="15"/>
      <c r="J173" s="6"/>
      <c r="K173" s="4"/>
    </row>
    <row r="174" spans="1:11" ht="14.25">
      <c r="A174" s="14" t="s">
        <v>246</v>
      </c>
      <c r="B174" s="6">
        <v>6157</v>
      </c>
      <c r="C174" s="6" t="s">
        <v>95</v>
      </c>
      <c r="D174" s="6">
        <v>258.75</v>
      </c>
      <c r="E174" s="7">
        <f t="shared" si="16"/>
        <v>25.875</v>
      </c>
      <c r="F174" s="8">
        <v>5</v>
      </c>
      <c r="G174" s="7">
        <f t="shared" si="17"/>
        <v>289.625</v>
      </c>
      <c r="H174" s="6"/>
      <c r="I174" s="15"/>
      <c r="J174" s="6"/>
      <c r="K174" s="4"/>
    </row>
    <row r="175" spans="1:11" ht="14.25">
      <c r="A175" s="14" t="s">
        <v>246</v>
      </c>
      <c r="B175" s="6">
        <v>464</v>
      </c>
      <c r="C175" s="6" t="s">
        <v>284</v>
      </c>
      <c r="D175" s="6">
        <v>106.98</v>
      </c>
      <c r="E175" s="7">
        <f t="shared" si="16"/>
        <v>10.698</v>
      </c>
      <c r="F175" s="8">
        <v>5</v>
      </c>
      <c r="G175" s="7">
        <f t="shared" si="17"/>
        <v>122.678</v>
      </c>
      <c r="H175" s="6"/>
      <c r="I175" s="15"/>
      <c r="J175" s="6"/>
      <c r="K175" s="4"/>
    </row>
    <row r="176" spans="1:11" ht="25.5">
      <c r="A176" s="14" t="s">
        <v>246</v>
      </c>
      <c r="B176" s="6">
        <v>1515</v>
      </c>
      <c r="C176" s="6" t="s">
        <v>153</v>
      </c>
      <c r="D176" s="6">
        <v>40</v>
      </c>
      <c r="E176" s="7">
        <f t="shared" si="16"/>
        <v>4</v>
      </c>
      <c r="F176" s="8">
        <v>5</v>
      </c>
      <c r="G176" s="7">
        <f t="shared" si="17"/>
        <v>49</v>
      </c>
      <c r="H176" s="6"/>
      <c r="I176" s="15"/>
      <c r="J176" s="6"/>
      <c r="K176" s="4"/>
    </row>
    <row r="177" spans="1:11" ht="25.5">
      <c r="A177" s="14" t="s">
        <v>246</v>
      </c>
      <c r="B177" s="6">
        <v>1515</v>
      </c>
      <c r="C177" s="6" t="s">
        <v>153</v>
      </c>
      <c r="D177" s="6">
        <v>40</v>
      </c>
      <c r="E177" s="7">
        <f t="shared" si="16"/>
        <v>4</v>
      </c>
      <c r="F177" s="8">
        <v>5</v>
      </c>
      <c r="G177" s="7">
        <f t="shared" si="17"/>
        <v>49</v>
      </c>
      <c r="H177" s="6"/>
      <c r="I177" s="15"/>
      <c r="J177" s="6"/>
      <c r="K177" s="4"/>
    </row>
    <row r="178" spans="1:11" ht="14.25">
      <c r="A178" s="14" t="s">
        <v>246</v>
      </c>
      <c r="B178" s="6">
        <v>1645</v>
      </c>
      <c r="C178" s="6" t="s">
        <v>28</v>
      </c>
      <c r="D178" s="6">
        <v>75</v>
      </c>
      <c r="E178" s="7">
        <f t="shared" si="16"/>
        <v>7.5</v>
      </c>
      <c r="F178" s="8">
        <v>5</v>
      </c>
      <c r="G178" s="7">
        <f t="shared" si="17"/>
        <v>87.5</v>
      </c>
      <c r="H178" s="6"/>
      <c r="I178" s="15"/>
      <c r="J178" s="6"/>
      <c r="K178" s="4"/>
    </row>
    <row r="179" spans="1:11" ht="14.25">
      <c r="A179" s="14" t="s">
        <v>246</v>
      </c>
      <c r="B179" s="6">
        <v>1645</v>
      </c>
      <c r="C179" s="6" t="s">
        <v>28</v>
      </c>
      <c r="D179" s="6">
        <v>75</v>
      </c>
      <c r="E179" s="7">
        <f t="shared" si="16"/>
        <v>7.5</v>
      </c>
      <c r="F179" s="8">
        <v>5</v>
      </c>
      <c r="G179" s="7">
        <f t="shared" si="17"/>
        <v>87.5</v>
      </c>
      <c r="H179" s="6"/>
      <c r="I179" s="15"/>
      <c r="J179" s="6"/>
      <c r="K179" s="4"/>
    </row>
    <row r="180" spans="1:11" ht="25.5">
      <c r="A180" s="14" t="s">
        <v>246</v>
      </c>
      <c r="B180" s="6">
        <v>1744</v>
      </c>
      <c r="C180" s="6" t="s">
        <v>160</v>
      </c>
      <c r="D180" s="6">
        <v>83.75</v>
      </c>
      <c r="E180" s="7">
        <f t="shared" si="16"/>
        <v>8.375</v>
      </c>
      <c r="F180" s="8">
        <v>5</v>
      </c>
      <c r="G180" s="7">
        <f t="shared" si="17"/>
        <v>97.125</v>
      </c>
      <c r="H180" s="6"/>
      <c r="I180" s="15"/>
      <c r="J180" s="6"/>
      <c r="K180" s="4"/>
    </row>
    <row r="181" spans="1:11" ht="14.25">
      <c r="A181" s="14" t="s">
        <v>246</v>
      </c>
      <c r="B181" s="6">
        <v>1706</v>
      </c>
      <c r="C181" s="6" t="s">
        <v>77</v>
      </c>
      <c r="D181" s="6">
        <v>80</v>
      </c>
      <c r="E181" s="7">
        <f t="shared" si="16"/>
        <v>8</v>
      </c>
      <c r="F181" s="8">
        <v>5</v>
      </c>
      <c r="G181" s="7">
        <f t="shared" si="17"/>
        <v>93</v>
      </c>
      <c r="H181" s="6"/>
      <c r="I181" s="15"/>
      <c r="J181" s="6"/>
      <c r="K181" s="4"/>
    </row>
    <row r="182" spans="1:11" ht="14.25">
      <c r="A182" s="14" t="s">
        <v>246</v>
      </c>
      <c r="B182" s="6">
        <v>1706</v>
      </c>
      <c r="C182" s="6" t="s">
        <v>77</v>
      </c>
      <c r="D182" s="6">
        <v>80</v>
      </c>
      <c r="E182" s="7">
        <f t="shared" si="16"/>
        <v>8</v>
      </c>
      <c r="F182" s="8">
        <v>5</v>
      </c>
      <c r="G182" s="7">
        <f t="shared" si="17"/>
        <v>93</v>
      </c>
      <c r="H182" s="6"/>
      <c r="I182" s="15"/>
      <c r="J182" s="6"/>
      <c r="K182" s="4"/>
    </row>
    <row r="183" spans="1:11" ht="14.25">
      <c r="A183" s="14" t="s">
        <v>246</v>
      </c>
      <c r="B183" s="6">
        <v>1775</v>
      </c>
      <c r="C183" s="6" t="s">
        <v>190</v>
      </c>
      <c r="D183" s="6">
        <v>83.75</v>
      </c>
      <c r="E183" s="7">
        <f t="shared" si="16"/>
        <v>8.375</v>
      </c>
      <c r="F183" s="8">
        <v>5</v>
      </c>
      <c r="G183" s="7">
        <f t="shared" si="17"/>
        <v>97.125</v>
      </c>
      <c r="H183" s="6"/>
      <c r="I183" s="15"/>
      <c r="J183" s="6"/>
      <c r="K183" s="4"/>
    </row>
    <row r="184" spans="1:11" ht="14.25">
      <c r="A184" s="14" t="s">
        <v>246</v>
      </c>
      <c r="B184" s="6">
        <v>1775</v>
      </c>
      <c r="C184" s="6" t="s">
        <v>190</v>
      </c>
      <c r="D184" s="6">
        <v>83.75</v>
      </c>
      <c r="E184" s="7">
        <f t="shared" si="16"/>
        <v>8.375</v>
      </c>
      <c r="F184" s="8">
        <v>5</v>
      </c>
      <c r="G184" s="7">
        <f t="shared" si="17"/>
        <v>97.125</v>
      </c>
      <c r="H184" s="6"/>
      <c r="I184" s="15"/>
      <c r="J184" s="6"/>
      <c r="K184" s="4"/>
    </row>
    <row r="185" spans="1:11" ht="14.25">
      <c r="A185" s="14" t="s">
        <v>246</v>
      </c>
      <c r="B185" s="6">
        <v>1799</v>
      </c>
      <c r="C185" s="6" t="s">
        <v>240</v>
      </c>
      <c r="D185" s="6">
        <v>83.75</v>
      </c>
      <c r="E185" s="7">
        <f t="shared" si="16"/>
        <v>8.375</v>
      </c>
      <c r="F185" s="8">
        <v>5</v>
      </c>
      <c r="G185" s="7">
        <f t="shared" si="17"/>
        <v>97.125</v>
      </c>
      <c r="H185" s="6"/>
      <c r="I185" s="15"/>
      <c r="J185" s="6"/>
      <c r="K185" s="4"/>
    </row>
    <row r="186" spans="1:11" ht="14.25">
      <c r="A186" s="14" t="s">
        <v>246</v>
      </c>
      <c r="B186" s="6">
        <v>1799</v>
      </c>
      <c r="C186" s="6" t="s">
        <v>240</v>
      </c>
      <c r="D186" s="6">
        <v>83.75</v>
      </c>
      <c r="E186" s="7">
        <f t="shared" si="16"/>
        <v>8.375</v>
      </c>
      <c r="F186" s="8">
        <v>5</v>
      </c>
      <c r="G186" s="7">
        <f t="shared" si="17"/>
        <v>97.125</v>
      </c>
      <c r="H186" s="6"/>
      <c r="I186" s="15"/>
      <c r="J186" s="6"/>
      <c r="K186" s="4"/>
    </row>
    <row r="187" spans="1:11" ht="25.5">
      <c r="A187" s="14" t="s">
        <v>246</v>
      </c>
      <c r="B187" s="6">
        <v>1546</v>
      </c>
      <c r="C187" s="6" t="s">
        <v>121</v>
      </c>
      <c r="D187" s="6">
        <v>40</v>
      </c>
      <c r="E187" s="7">
        <f t="shared" si="16"/>
        <v>4</v>
      </c>
      <c r="F187" s="8">
        <v>5</v>
      </c>
      <c r="G187" s="7">
        <f t="shared" si="17"/>
        <v>49</v>
      </c>
      <c r="H187" s="6"/>
      <c r="I187" s="15"/>
      <c r="J187" s="6"/>
      <c r="K187" s="4"/>
    </row>
    <row r="188" spans="1:11" ht="14.25">
      <c r="A188" s="14" t="s">
        <v>246</v>
      </c>
      <c r="B188" s="6">
        <v>10860</v>
      </c>
      <c r="C188" s="6" t="s">
        <v>56</v>
      </c>
      <c r="D188" s="6">
        <v>68.75</v>
      </c>
      <c r="E188" s="7">
        <f t="shared" si="16"/>
        <v>6.875</v>
      </c>
      <c r="F188" s="8">
        <v>5</v>
      </c>
      <c r="G188" s="7">
        <f t="shared" si="17"/>
        <v>80.625</v>
      </c>
      <c r="H188" s="6"/>
      <c r="I188" s="15"/>
      <c r="J188" s="6"/>
      <c r="K188" s="4"/>
    </row>
    <row r="189" spans="1:20" ht="29.25">
      <c r="A189" s="9"/>
      <c r="B189" s="10"/>
      <c r="C189" s="10"/>
      <c r="D189" s="10"/>
      <c r="E189" s="10"/>
      <c r="F189" s="10"/>
      <c r="G189" s="11">
        <f>SUM(G142:G188)</f>
        <v>4879.519</v>
      </c>
      <c r="H189" s="11">
        <v>277</v>
      </c>
      <c r="I189" s="11">
        <f>H189-G189</f>
        <v>-4602.519</v>
      </c>
      <c r="J189" s="10" t="s">
        <v>207</v>
      </c>
      <c r="K189" s="12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11" ht="14.25">
      <c r="A190" s="14" t="s">
        <v>62</v>
      </c>
      <c r="B190" s="6">
        <v>549</v>
      </c>
      <c r="C190" s="6" t="s">
        <v>290</v>
      </c>
      <c r="D190" s="6">
        <v>110.28</v>
      </c>
      <c r="E190" s="7">
        <f>D190*(10/100)</f>
        <v>11.028</v>
      </c>
      <c r="F190" s="8">
        <v>5</v>
      </c>
      <c r="G190" s="7">
        <f>(D190+E190)+F190</f>
        <v>126.308</v>
      </c>
      <c r="H190" s="6"/>
      <c r="I190" s="15"/>
      <c r="J190" s="6"/>
      <c r="K190" s="4"/>
    </row>
    <row r="191" spans="1:11" ht="14.25">
      <c r="A191" s="14" t="s">
        <v>62</v>
      </c>
      <c r="B191" s="6">
        <v>440</v>
      </c>
      <c r="C191" s="6" t="s">
        <v>223</v>
      </c>
      <c r="D191" s="6">
        <v>106.98</v>
      </c>
      <c r="E191" s="7">
        <f>D191*(10/100)</f>
        <v>10.698</v>
      </c>
      <c r="F191" s="8">
        <v>5</v>
      </c>
      <c r="G191" s="7">
        <f>(D191+E191)+F191</f>
        <v>122.678</v>
      </c>
      <c r="H191" s="6"/>
      <c r="I191" s="15"/>
      <c r="J191" s="6"/>
      <c r="K191" s="4"/>
    </row>
    <row r="192" spans="1:11" ht="14.25">
      <c r="A192" s="14" t="s">
        <v>62</v>
      </c>
      <c r="B192" s="6">
        <v>10600</v>
      </c>
      <c r="C192" s="6" t="s">
        <v>84</v>
      </c>
      <c r="D192" s="6">
        <v>107.5</v>
      </c>
      <c r="E192" s="7">
        <f>D192*(10/100)</f>
        <v>10.75</v>
      </c>
      <c r="F192" s="8">
        <v>5</v>
      </c>
      <c r="G192" s="7">
        <f>(D192+E192)+F192</f>
        <v>123.25</v>
      </c>
      <c r="H192" s="6"/>
      <c r="I192" s="15"/>
      <c r="J192" s="6"/>
      <c r="K192" s="4"/>
    </row>
    <row r="193" spans="1:20" ht="15">
      <c r="A193" s="9"/>
      <c r="B193" s="10"/>
      <c r="C193" s="10"/>
      <c r="D193" s="10"/>
      <c r="E193" s="10"/>
      <c r="F193" s="10"/>
      <c r="G193" s="11">
        <f>SUM(G190:G192)</f>
        <v>372.236</v>
      </c>
      <c r="H193" s="11"/>
      <c r="I193" s="11">
        <f>H193-G193</f>
        <v>-372.236</v>
      </c>
      <c r="J193" s="10"/>
      <c r="K193" s="12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11" ht="14.25">
      <c r="A194" s="14" t="s">
        <v>34</v>
      </c>
      <c r="B194" s="6" t="s">
        <v>219</v>
      </c>
      <c r="C194" s="6" t="s">
        <v>180</v>
      </c>
      <c r="D194" s="6">
        <v>152.83</v>
      </c>
      <c r="E194" s="7">
        <f>D194*(10/100)</f>
        <v>15.283000000000001</v>
      </c>
      <c r="F194" s="8">
        <v>5</v>
      </c>
      <c r="G194" s="7">
        <f>(D194+E194)+F194</f>
        <v>173.113</v>
      </c>
      <c r="H194" s="6"/>
      <c r="I194" s="15"/>
      <c r="J194" s="6"/>
      <c r="K194" s="4"/>
    </row>
    <row r="195" spans="1:11" ht="14.25">
      <c r="A195" s="14" t="s">
        <v>34</v>
      </c>
      <c r="B195" s="6">
        <v>1126</v>
      </c>
      <c r="C195" s="6" t="s">
        <v>281</v>
      </c>
      <c r="D195" s="6">
        <v>201.25</v>
      </c>
      <c r="E195" s="7">
        <f>D195*(10/100)</f>
        <v>20.125</v>
      </c>
      <c r="F195" s="8">
        <v>5</v>
      </c>
      <c r="G195" s="7">
        <f>(D195+E195)+F195</f>
        <v>226.375</v>
      </c>
      <c r="H195" s="6"/>
      <c r="I195" s="15"/>
      <c r="J195" s="6"/>
      <c r="K195" s="4"/>
    </row>
    <row r="196" spans="1:11" ht="14.25">
      <c r="A196" s="14" t="s">
        <v>34</v>
      </c>
      <c r="B196" s="6">
        <v>1287</v>
      </c>
      <c r="C196" s="6" t="s">
        <v>87</v>
      </c>
      <c r="D196" s="6">
        <v>172.5</v>
      </c>
      <c r="E196" s="7">
        <f>D196*(10/100)</f>
        <v>17.25</v>
      </c>
      <c r="F196" s="8">
        <v>5</v>
      </c>
      <c r="G196" s="7">
        <f>(D196+E196)+F196</f>
        <v>194.75</v>
      </c>
      <c r="H196" s="6"/>
      <c r="I196" s="15"/>
      <c r="J196" s="6"/>
      <c r="K196" s="4"/>
    </row>
    <row r="197" spans="1:11" ht="14.25">
      <c r="A197" s="14" t="s">
        <v>34</v>
      </c>
      <c r="B197" s="6">
        <v>30792</v>
      </c>
      <c r="C197" s="6" t="s">
        <v>280</v>
      </c>
      <c r="D197" s="6">
        <v>57.6</v>
      </c>
      <c r="E197" s="7">
        <f>D197*(10/100)</f>
        <v>5.760000000000001</v>
      </c>
      <c r="F197" s="8">
        <v>5</v>
      </c>
      <c r="G197" s="7">
        <f>(D197+E197)+F197</f>
        <v>68.36</v>
      </c>
      <c r="H197" s="6"/>
      <c r="I197" s="15"/>
      <c r="J197" s="6"/>
      <c r="K197" s="4"/>
    </row>
    <row r="198" spans="1:11" ht="14.25">
      <c r="A198" s="14" t="s">
        <v>34</v>
      </c>
      <c r="B198" s="6">
        <v>30815</v>
      </c>
      <c r="C198" s="6" t="s">
        <v>209</v>
      </c>
      <c r="D198" s="6">
        <v>57.6</v>
      </c>
      <c r="E198" s="7">
        <f>D198*(10/100)</f>
        <v>5.760000000000001</v>
      </c>
      <c r="F198" s="8">
        <v>5</v>
      </c>
      <c r="G198" s="7">
        <f>(D198+E198)+F198</f>
        <v>68.36</v>
      </c>
      <c r="H198" s="6"/>
      <c r="I198" s="15"/>
      <c r="J198" s="6"/>
      <c r="K198" s="4"/>
    </row>
    <row r="199" spans="1:20" ht="15">
      <c r="A199" s="9"/>
      <c r="B199" s="10"/>
      <c r="C199" s="10"/>
      <c r="D199" s="10"/>
      <c r="E199" s="10"/>
      <c r="F199" s="10"/>
      <c r="G199" s="11">
        <f>SUM(G194:G198)</f>
        <v>730.9580000000001</v>
      </c>
      <c r="H199" s="11"/>
      <c r="I199" s="11">
        <f>H199-G199</f>
        <v>-730.9580000000001</v>
      </c>
      <c r="J199" s="10"/>
      <c r="K199" s="12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11" ht="14.25">
      <c r="A200" s="14" t="s">
        <v>47</v>
      </c>
      <c r="B200" s="6">
        <v>30792</v>
      </c>
      <c r="C200" s="6" t="s">
        <v>280</v>
      </c>
      <c r="D200" s="6">
        <v>57.6</v>
      </c>
      <c r="E200" s="7">
        <f>D200*(10/100)</f>
        <v>5.760000000000001</v>
      </c>
      <c r="F200" s="8">
        <v>5</v>
      </c>
      <c r="G200" s="7">
        <f>(D200+E200)+F200</f>
        <v>68.36</v>
      </c>
      <c r="H200" s="6"/>
      <c r="I200" s="15"/>
      <c r="J200" s="6"/>
      <c r="K200" s="4"/>
    </row>
    <row r="201" spans="1:11" ht="14.25">
      <c r="A201" s="14" t="s">
        <v>47</v>
      </c>
      <c r="B201" s="6">
        <v>30860</v>
      </c>
      <c r="C201" s="6" t="s">
        <v>199</v>
      </c>
      <c r="D201" s="6">
        <v>90.75</v>
      </c>
      <c r="E201" s="7">
        <f>D201*(10/100)</f>
        <v>9.075000000000001</v>
      </c>
      <c r="F201" s="8">
        <v>5</v>
      </c>
      <c r="G201" s="7">
        <f>(D201+E201)+F201</f>
        <v>104.825</v>
      </c>
      <c r="H201" s="6"/>
      <c r="I201" s="15"/>
      <c r="J201" s="6"/>
      <c r="K201" s="4"/>
    </row>
    <row r="202" spans="1:11" ht="14.25">
      <c r="A202" s="14" t="s">
        <v>47</v>
      </c>
      <c r="B202" s="6">
        <v>1331</v>
      </c>
      <c r="C202" s="6" t="s">
        <v>192</v>
      </c>
      <c r="D202" s="6">
        <v>122.19</v>
      </c>
      <c r="E202" s="7">
        <f>D202*(10/100)</f>
        <v>12.219000000000001</v>
      </c>
      <c r="F202" s="8">
        <v>5</v>
      </c>
      <c r="G202" s="7">
        <f>(D202+E202)+F202</f>
        <v>139.409</v>
      </c>
      <c r="H202" s="6"/>
      <c r="I202" s="15"/>
      <c r="J202" s="6"/>
      <c r="K202" s="4"/>
    </row>
    <row r="203" spans="1:20" ht="15">
      <c r="A203" s="9"/>
      <c r="B203" s="10"/>
      <c r="C203" s="10"/>
      <c r="D203" s="10"/>
      <c r="E203" s="10"/>
      <c r="F203" s="10"/>
      <c r="G203" s="11">
        <f>SUM(G200:G202)</f>
        <v>312.594</v>
      </c>
      <c r="H203" s="11"/>
      <c r="I203" s="11">
        <f>H203-G203</f>
        <v>-312.594</v>
      </c>
      <c r="J203" s="10"/>
      <c r="K203" s="12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11" ht="14.25">
      <c r="A204" s="14" t="s">
        <v>67</v>
      </c>
      <c r="B204" s="6" t="s">
        <v>130</v>
      </c>
      <c r="C204" s="6" t="s">
        <v>243</v>
      </c>
      <c r="D204" s="6">
        <v>52.9</v>
      </c>
      <c r="E204" s="7">
        <f>D204*(10/100)</f>
        <v>5.29</v>
      </c>
      <c r="F204" s="8">
        <v>5</v>
      </c>
      <c r="G204" s="7">
        <f>(D204+E204)+F204</f>
        <v>63.19</v>
      </c>
      <c r="H204" s="6"/>
      <c r="I204" s="15"/>
      <c r="J204" s="6"/>
      <c r="K204" s="4"/>
    </row>
    <row r="205" spans="1:11" ht="14.25">
      <c r="A205" s="14" t="s">
        <v>67</v>
      </c>
      <c r="B205" s="6">
        <v>12093</v>
      </c>
      <c r="C205" s="44" t="s">
        <v>6</v>
      </c>
      <c r="D205" s="6">
        <v>0</v>
      </c>
      <c r="E205" s="7">
        <f>D205*(10/100)</f>
        <v>0</v>
      </c>
      <c r="F205" s="8">
        <v>0</v>
      </c>
      <c r="G205" s="7">
        <f>(D205+E205)+F205</f>
        <v>0</v>
      </c>
      <c r="H205" s="6"/>
      <c r="I205" s="15"/>
      <c r="J205" s="6"/>
      <c r="K205" s="4"/>
    </row>
    <row r="206" spans="1:11" ht="14.25">
      <c r="A206" s="14" t="s">
        <v>67</v>
      </c>
      <c r="B206" s="6">
        <v>12123</v>
      </c>
      <c r="C206" s="6" t="s">
        <v>9</v>
      </c>
      <c r="D206" s="6">
        <v>87.5</v>
      </c>
      <c r="E206" s="7">
        <f>D206*(10/100)</f>
        <v>8.75</v>
      </c>
      <c r="F206" s="8">
        <v>5</v>
      </c>
      <c r="G206" s="7">
        <f>(D206+E206)+F206</f>
        <v>101.25</v>
      </c>
      <c r="H206" s="6"/>
      <c r="I206" s="15"/>
      <c r="J206" s="6"/>
      <c r="K206" s="4"/>
    </row>
    <row r="207" spans="1:11" ht="14.25">
      <c r="A207" s="14" t="s">
        <v>67</v>
      </c>
      <c r="B207" s="6">
        <v>30839</v>
      </c>
      <c r="C207" s="6" t="s">
        <v>225</v>
      </c>
      <c r="D207" s="6">
        <v>76.91</v>
      </c>
      <c r="E207" s="7">
        <f>D207*(10/100)</f>
        <v>7.691</v>
      </c>
      <c r="F207" s="8">
        <v>5</v>
      </c>
      <c r="G207" s="7">
        <f>(D207+E207)+F207</f>
        <v>89.601</v>
      </c>
      <c r="H207" s="6"/>
      <c r="I207" s="15"/>
      <c r="J207" s="6"/>
      <c r="K207" s="4"/>
    </row>
    <row r="208" spans="1:11" ht="14.25">
      <c r="A208" s="14" t="s">
        <v>67</v>
      </c>
      <c r="B208" s="6">
        <v>1157</v>
      </c>
      <c r="C208" s="6" t="s">
        <v>5</v>
      </c>
      <c r="D208" s="6">
        <v>201.25</v>
      </c>
      <c r="E208" s="7">
        <f>D208*(10/100)</f>
        <v>20.125</v>
      </c>
      <c r="F208" s="8">
        <v>5</v>
      </c>
      <c r="G208" s="7">
        <f>(D208+E208)+F208</f>
        <v>226.375</v>
      </c>
      <c r="H208" s="6"/>
      <c r="I208" s="15"/>
      <c r="J208" s="6"/>
      <c r="K208" s="4"/>
    </row>
    <row r="209" spans="1:20" ht="15">
      <c r="A209" s="9"/>
      <c r="B209" s="10"/>
      <c r="C209" s="10"/>
      <c r="D209" s="10"/>
      <c r="E209" s="10"/>
      <c r="F209" s="10"/>
      <c r="G209" s="11">
        <f>SUM(G204:G208)</f>
        <v>480.416</v>
      </c>
      <c r="H209" s="11"/>
      <c r="I209" s="11">
        <f>H209-G209</f>
        <v>-480.416</v>
      </c>
      <c r="J209" s="10"/>
      <c r="K209" s="12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11" ht="14.25">
      <c r="A210" s="14" t="s">
        <v>268</v>
      </c>
      <c r="B210" s="6">
        <v>30792</v>
      </c>
      <c r="C210" s="6" t="s">
        <v>280</v>
      </c>
      <c r="D210" s="6">
        <v>57.6</v>
      </c>
      <c r="E210" s="7">
        <f aca="true" t="shared" si="18" ref="E210:E216">D210*(10/100)</f>
        <v>5.760000000000001</v>
      </c>
      <c r="F210" s="8">
        <v>5</v>
      </c>
      <c r="G210" s="7">
        <f aca="true" t="shared" si="19" ref="G210:G216">(D210+E210)+F210</f>
        <v>68.36</v>
      </c>
      <c r="H210" s="6"/>
      <c r="I210" s="15"/>
      <c r="J210" s="6"/>
      <c r="K210" s="4"/>
    </row>
    <row r="211" spans="1:11" ht="14.25">
      <c r="A211" s="14" t="s">
        <v>268</v>
      </c>
      <c r="B211" s="6">
        <v>30815</v>
      </c>
      <c r="C211" s="6" t="s">
        <v>209</v>
      </c>
      <c r="D211" s="6">
        <v>57.6</v>
      </c>
      <c r="E211" s="7">
        <f t="shared" si="18"/>
        <v>5.760000000000001</v>
      </c>
      <c r="F211" s="8">
        <v>5</v>
      </c>
      <c r="G211" s="7">
        <f t="shared" si="19"/>
        <v>68.36</v>
      </c>
      <c r="H211" s="6"/>
      <c r="I211" s="15"/>
      <c r="J211" s="6"/>
      <c r="K211" s="4"/>
    </row>
    <row r="212" spans="1:11" ht="14.25">
      <c r="A212" s="14" t="s">
        <v>268</v>
      </c>
      <c r="B212" s="6">
        <v>273</v>
      </c>
      <c r="C212" s="6" t="s">
        <v>208</v>
      </c>
      <c r="D212" s="6">
        <v>58.77</v>
      </c>
      <c r="E212" s="7">
        <f t="shared" si="18"/>
        <v>5.877000000000001</v>
      </c>
      <c r="F212" s="8">
        <v>5</v>
      </c>
      <c r="G212" s="7">
        <f t="shared" si="19"/>
        <v>69.647</v>
      </c>
      <c r="H212" s="6"/>
      <c r="I212" s="15"/>
      <c r="J212" s="6"/>
      <c r="K212" s="4"/>
    </row>
    <row r="213" spans="1:11" ht="14.25">
      <c r="A213" s="14" t="s">
        <v>268</v>
      </c>
      <c r="B213" s="6">
        <v>426</v>
      </c>
      <c r="C213" s="6" t="s">
        <v>193</v>
      </c>
      <c r="D213" s="6">
        <v>106.98</v>
      </c>
      <c r="E213" s="7">
        <f t="shared" si="18"/>
        <v>10.698</v>
      </c>
      <c r="F213" s="8">
        <v>5</v>
      </c>
      <c r="G213" s="7">
        <f t="shared" si="19"/>
        <v>122.678</v>
      </c>
      <c r="H213" s="6"/>
      <c r="I213" s="15"/>
      <c r="J213" s="6"/>
      <c r="K213" s="4"/>
    </row>
    <row r="214" spans="1:11" ht="14.25">
      <c r="A214" s="14" t="s">
        <v>268</v>
      </c>
      <c r="B214" s="6">
        <v>518</v>
      </c>
      <c r="C214" s="6" t="s">
        <v>25</v>
      </c>
      <c r="D214" s="6">
        <v>106.98</v>
      </c>
      <c r="E214" s="7">
        <f t="shared" si="18"/>
        <v>10.698</v>
      </c>
      <c r="F214" s="8">
        <v>5</v>
      </c>
      <c r="G214" s="7">
        <f t="shared" si="19"/>
        <v>122.678</v>
      </c>
      <c r="H214" s="6"/>
      <c r="I214" s="15"/>
      <c r="J214" s="6"/>
      <c r="K214" s="4"/>
    </row>
    <row r="215" spans="1:11" ht="14.25">
      <c r="A215" s="14" t="s">
        <v>268</v>
      </c>
      <c r="B215" s="6">
        <v>686</v>
      </c>
      <c r="C215" s="6" t="s">
        <v>3</v>
      </c>
      <c r="D215" s="6">
        <v>112.41</v>
      </c>
      <c r="E215" s="7">
        <f t="shared" si="18"/>
        <v>11.241</v>
      </c>
      <c r="F215" s="8">
        <v>5</v>
      </c>
      <c r="G215" s="7">
        <f t="shared" si="19"/>
        <v>128.651</v>
      </c>
      <c r="H215" s="6"/>
      <c r="I215" s="6"/>
      <c r="J215" s="6"/>
      <c r="K215" s="4"/>
    </row>
    <row r="216" spans="1:11" ht="14.25">
      <c r="A216" s="14" t="s">
        <v>268</v>
      </c>
      <c r="B216" s="6">
        <v>693</v>
      </c>
      <c r="C216" s="6" t="s">
        <v>129</v>
      </c>
      <c r="D216" s="6">
        <v>112.41</v>
      </c>
      <c r="E216" s="7">
        <f t="shared" si="18"/>
        <v>11.241</v>
      </c>
      <c r="F216" s="8">
        <v>5</v>
      </c>
      <c r="G216" s="7">
        <f t="shared" si="19"/>
        <v>128.651</v>
      </c>
      <c r="H216" s="6"/>
      <c r="I216" s="6"/>
      <c r="J216" s="6"/>
      <c r="K216" s="4"/>
    </row>
    <row r="217" spans="1:20" ht="15">
      <c r="A217" s="9"/>
      <c r="B217" s="10"/>
      <c r="C217" s="10"/>
      <c r="D217" s="10"/>
      <c r="E217" s="10"/>
      <c r="F217" s="10"/>
      <c r="G217" s="11">
        <f>SUM(G210:G216)</f>
        <v>709.0250000000001</v>
      </c>
      <c r="H217" s="11"/>
      <c r="I217" s="11">
        <f>H217-G217</f>
        <v>-709.0250000000001</v>
      </c>
      <c r="J217" s="10"/>
      <c r="K217" s="12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11" ht="25.5">
      <c r="A218" s="14" t="s">
        <v>197</v>
      </c>
      <c r="B218" s="6">
        <v>11904</v>
      </c>
      <c r="C218" s="6" t="s">
        <v>239</v>
      </c>
      <c r="D218" s="6">
        <v>30</v>
      </c>
      <c r="E218" s="7">
        <f aca="true" t="shared" si="20" ref="E218:E227">D218*(10/100)</f>
        <v>3</v>
      </c>
      <c r="F218" s="8">
        <v>5</v>
      </c>
      <c r="G218" s="7">
        <f aca="true" t="shared" si="21" ref="G218:G227">(D218+E218)+F218</f>
        <v>38</v>
      </c>
      <c r="H218" s="6"/>
      <c r="I218" s="15"/>
      <c r="J218" s="6"/>
      <c r="K218" s="4"/>
    </row>
    <row r="219" spans="1:11" ht="14.25">
      <c r="A219" s="14" t="s">
        <v>197</v>
      </c>
      <c r="B219" s="6">
        <v>10853</v>
      </c>
      <c r="C219" s="6" t="s">
        <v>23</v>
      </c>
      <c r="D219" s="6">
        <v>68.75</v>
      </c>
      <c r="E219" s="7">
        <f t="shared" si="20"/>
        <v>6.875</v>
      </c>
      <c r="F219" s="8">
        <v>5</v>
      </c>
      <c r="G219" s="7">
        <f t="shared" si="21"/>
        <v>80.625</v>
      </c>
      <c r="H219" s="6"/>
      <c r="I219" s="15"/>
      <c r="J219" s="6"/>
      <c r="K219" s="4"/>
    </row>
    <row r="220" spans="1:11" ht="14.25">
      <c r="A220" s="14" t="s">
        <v>197</v>
      </c>
      <c r="B220" s="6">
        <v>10495</v>
      </c>
      <c r="C220" s="6" t="s">
        <v>292</v>
      </c>
      <c r="D220" s="6">
        <v>81.25</v>
      </c>
      <c r="E220" s="7">
        <f t="shared" si="20"/>
        <v>8.125</v>
      </c>
      <c r="F220" s="8">
        <v>5</v>
      </c>
      <c r="G220" s="7">
        <f t="shared" si="21"/>
        <v>94.375</v>
      </c>
      <c r="H220" s="6"/>
      <c r="I220" s="15"/>
      <c r="J220" s="6"/>
      <c r="K220" s="4"/>
    </row>
    <row r="221" spans="1:11" ht="14.25">
      <c r="A221" s="14" t="s">
        <v>197</v>
      </c>
      <c r="B221" s="6">
        <v>3219</v>
      </c>
      <c r="C221" s="6" t="s">
        <v>93</v>
      </c>
      <c r="D221" s="6">
        <v>300.63</v>
      </c>
      <c r="E221" s="7">
        <f t="shared" si="20"/>
        <v>30.063000000000002</v>
      </c>
      <c r="F221" s="8">
        <v>5</v>
      </c>
      <c r="G221" s="7">
        <f t="shared" si="21"/>
        <v>335.693</v>
      </c>
      <c r="H221" s="6"/>
      <c r="I221" s="15"/>
      <c r="J221" s="6"/>
      <c r="K221" s="4"/>
    </row>
    <row r="222" spans="1:11" ht="14.25">
      <c r="A222" s="14" t="s">
        <v>197</v>
      </c>
      <c r="B222" s="6" t="s">
        <v>171</v>
      </c>
      <c r="C222" s="6" t="s">
        <v>26</v>
      </c>
      <c r="D222" s="6">
        <v>55.89</v>
      </c>
      <c r="E222" s="7">
        <f t="shared" si="20"/>
        <v>5.589</v>
      </c>
      <c r="F222" s="8">
        <v>5</v>
      </c>
      <c r="G222" s="7">
        <f t="shared" si="21"/>
        <v>66.479</v>
      </c>
      <c r="H222" s="6"/>
      <c r="I222" s="15"/>
      <c r="J222" s="6"/>
      <c r="K222" s="4"/>
    </row>
    <row r="223" spans="1:11" ht="25.5">
      <c r="A223" s="14" t="s">
        <v>197</v>
      </c>
      <c r="B223" s="6">
        <v>62522</v>
      </c>
      <c r="C223" s="6" t="s">
        <v>229</v>
      </c>
      <c r="D223" s="6">
        <v>181.28</v>
      </c>
      <c r="E223" s="7">
        <f t="shared" si="20"/>
        <v>18.128</v>
      </c>
      <c r="F223" s="8">
        <v>5</v>
      </c>
      <c r="G223" s="7">
        <f t="shared" si="21"/>
        <v>204.40800000000002</v>
      </c>
      <c r="H223" s="6"/>
      <c r="I223" s="15"/>
      <c r="J223" s="6"/>
      <c r="K223" s="4"/>
    </row>
    <row r="224" spans="1:11" ht="25.5">
      <c r="A224" s="14" t="s">
        <v>197</v>
      </c>
      <c r="B224" s="6">
        <v>1546</v>
      </c>
      <c r="C224" s="6" t="s">
        <v>121</v>
      </c>
      <c r="D224" s="6">
        <v>40</v>
      </c>
      <c r="E224" s="7">
        <f t="shared" si="20"/>
        <v>4</v>
      </c>
      <c r="F224" s="8">
        <v>5</v>
      </c>
      <c r="G224" s="7">
        <f t="shared" si="21"/>
        <v>49</v>
      </c>
      <c r="H224" s="6"/>
      <c r="I224" s="15"/>
      <c r="J224" s="6"/>
      <c r="K224" s="4"/>
    </row>
    <row r="225" spans="1:11" ht="25.5">
      <c r="A225" s="14" t="s">
        <v>197</v>
      </c>
      <c r="B225" s="6">
        <v>1720</v>
      </c>
      <c r="C225" s="6" t="s">
        <v>202</v>
      </c>
      <c r="D225" s="6">
        <v>83.75</v>
      </c>
      <c r="E225" s="7">
        <f t="shared" si="20"/>
        <v>8.375</v>
      </c>
      <c r="F225" s="8">
        <v>5</v>
      </c>
      <c r="G225" s="7">
        <f t="shared" si="21"/>
        <v>97.125</v>
      </c>
      <c r="H225" s="6"/>
      <c r="I225" s="15"/>
      <c r="J225" s="6"/>
      <c r="K225" s="4"/>
    </row>
    <row r="226" spans="1:11" ht="25.5">
      <c r="A226" s="14" t="s">
        <v>197</v>
      </c>
      <c r="B226" s="6" t="s">
        <v>730</v>
      </c>
      <c r="C226" s="27" t="s">
        <v>731</v>
      </c>
      <c r="D226" s="6">
        <v>75</v>
      </c>
      <c r="E226" s="7">
        <f t="shared" si="20"/>
        <v>7.5</v>
      </c>
      <c r="F226" s="8">
        <v>5</v>
      </c>
      <c r="G226" s="7">
        <f t="shared" si="21"/>
        <v>87.5</v>
      </c>
      <c r="H226" s="6"/>
      <c r="I226" s="15"/>
      <c r="J226" s="6"/>
      <c r="K226" s="4"/>
    </row>
    <row r="227" spans="1:11" ht="102">
      <c r="A227" s="14" t="s">
        <v>197</v>
      </c>
      <c r="B227" s="6">
        <v>229</v>
      </c>
      <c r="C227" s="6" t="s">
        <v>218</v>
      </c>
      <c r="D227" s="6">
        <v>696.03</v>
      </c>
      <c r="E227" s="7">
        <f t="shared" si="20"/>
        <v>69.603</v>
      </c>
      <c r="F227" s="8">
        <v>5</v>
      </c>
      <c r="G227" s="7">
        <f t="shared" si="21"/>
        <v>770.6329999999999</v>
      </c>
      <c r="H227" s="6"/>
      <c r="I227" s="15"/>
      <c r="J227" s="6" t="s">
        <v>230</v>
      </c>
      <c r="K227" s="4"/>
    </row>
    <row r="228" spans="1:20" ht="15">
      <c r="A228" s="9"/>
      <c r="B228" s="10"/>
      <c r="C228" s="10"/>
      <c r="D228" s="10"/>
      <c r="E228" s="10"/>
      <c r="F228" s="10"/>
      <c r="G228" s="11">
        <f>SUM(G218:G227)</f>
        <v>1823.8379999999997</v>
      </c>
      <c r="H228" s="11"/>
      <c r="I228" s="11">
        <f>H228-G228</f>
        <v>-1823.8379999999997</v>
      </c>
      <c r="J228" s="10"/>
      <c r="K228" s="12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:11" ht="14.25">
      <c r="A229" s="14" t="s">
        <v>165</v>
      </c>
      <c r="B229" s="6">
        <v>952</v>
      </c>
      <c r="C229" s="6" t="s">
        <v>43</v>
      </c>
      <c r="D229" s="6">
        <v>190.72</v>
      </c>
      <c r="E229" s="7">
        <f>D229*(10/100)</f>
        <v>19.072</v>
      </c>
      <c r="F229" s="8">
        <v>5</v>
      </c>
      <c r="G229" s="7">
        <f>(D229+E229)+F229</f>
        <v>214.792</v>
      </c>
      <c r="H229" s="6"/>
      <c r="I229" s="15"/>
      <c r="J229" s="6" t="s">
        <v>108</v>
      </c>
      <c r="K229" s="4"/>
    </row>
    <row r="230" spans="1:11" ht="14.25">
      <c r="A230" s="14" t="s">
        <v>165</v>
      </c>
      <c r="B230" s="6">
        <v>877</v>
      </c>
      <c r="C230" s="6" t="s">
        <v>46</v>
      </c>
      <c r="D230" s="6">
        <v>64.6</v>
      </c>
      <c r="E230" s="7">
        <f>D230*(10/100)</f>
        <v>6.46</v>
      </c>
      <c r="F230" s="8">
        <v>5</v>
      </c>
      <c r="G230" s="7">
        <f>(D230+E230)+F230</f>
        <v>76.05999999999999</v>
      </c>
      <c r="H230" s="6"/>
      <c r="I230" s="15"/>
      <c r="J230" s="6"/>
      <c r="K230" s="4"/>
    </row>
    <row r="231" spans="1:11" ht="14.25">
      <c r="A231" s="14" t="s">
        <v>165</v>
      </c>
      <c r="B231" s="6">
        <v>877</v>
      </c>
      <c r="C231" s="6" t="s">
        <v>46</v>
      </c>
      <c r="D231" s="6">
        <v>64.6</v>
      </c>
      <c r="E231" s="7">
        <f>D231*(10/100)</f>
        <v>6.46</v>
      </c>
      <c r="F231" s="8">
        <v>5</v>
      </c>
      <c r="G231" s="7">
        <f>(D231+E231)+F231</f>
        <v>76.05999999999999</v>
      </c>
      <c r="H231" s="6"/>
      <c r="I231" s="15"/>
      <c r="J231" s="6"/>
      <c r="K231" s="4"/>
    </row>
    <row r="232" spans="1:11" ht="14.25">
      <c r="A232" s="14" t="s">
        <v>165</v>
      </c>
      <c r="B232" s="6">
        <v>30822</v>
      </c>
      <c r="C232" s="6" t="s">
        <v>8</v>
      </c>
      <c r="D232" s="6">
        <v>84.6</v>
      </c>
      <c r="E232" s="7">
        <f>D232*(10/100)</f>
        <v>8.459999999999999</v>
      </c>
      <c r="F232" s="8">
        <v>5</v>
      </c>
      <c r="G232" s="7">
        <f>(D232+E232)+F232</f>
        <v>98.05999999999999</v>
      </c>
      <c r="H232" s="6"/>
      <c r="I232" s="15"/>
      <c r="J232" s="6"/>
      <c r="K232" s="4"/>
    </row>
    <row r="233" spans="1:11" ht="14.25">
      <c r="A233" s="14" t="s">
        <v>165</v>
      </c>
      <c r="B233" s="6">
        <v>1300</v>
      </c>
      <c r="C233" s="6" t="s">
        <v>294</v>
      </c>
      <c r="D233" s="6">
        <v>90.85</v>
      </c>
      <c r="E233" s="7">
        <f>D233*(10/100)</f>
        <v>9.084999999999999</v>
      </c>
      <c r="F233" s="8">
        <v>5</v>
      </c>
      <c r="G233" s="7">
        <f>(D233+E233)+F233</f>
        <v>104.93499999999999</v>
      </c>
      <c r="H233" s="6"/>
      <c r="I233" s="15"/>
      <c r="J233" s="6"/>
      <c r="K233" s="4"/>
    </row>
    <row r="234" spans="1:11" ht="14.25">
      <c r="A234" s="14" t="s">
        <v>165</v>
      </c>
      <c r="B234" s="6">
        <v>1324</v>
      </c>
      <c r="C234" s="27" t="s">
        <v>250</v>
      </c>
      <c r="D234" s="6">
        <v>83.67</v>
      </c>
      <c r="E234" s="7">
        <f>D234*(10/100)</f>
        <v>8.367</v>
      </c>
      <c r="F234" s="8">
        <v>5</v>
      </c>
      <c r="G234" s="7">
        <f>(D234+E234)+F234</f>
        <v>97.037</v>
      </c>
      <c r="H234" s="6"/>
      <c r="I234" s="15"/>
      <c r="J234" s="6"/>
      <c r="K234" s="4"/>
    </row>
    <row r="235" spans="1:11" ht="14.25">
      <c r="A235" s="14" t="s">
        <v>165</v>
      </c>
      <c r="B235" s="6">
        <v>1324</v>
      </c>
      <c r="C235" s="27" t="s">
        <v>250</v>
      </c>
      <c r="D235" s="6">
        <v>83.67</v>
      </c>
      <c r="E235" s="7">
        <f>D235*(10/100)</f>
        <v>8.367</v>
      </c>
      <c r="F235" s="8">
        <v>5</v>
      </c>
      <c r="G235" s="7">
        <f>(D235+E235)+F235</f>
        <v>97.037</v>
      </c>
      <c r="H235" s="6"/>
      <c r="I235" s="15"/>
      <c r="J235" s="6"/>
      <c r="K235" s="4"/>
    </row>
    <row r="236" spans="1:20" ht="15">
      <c r="A236" s="9"/>
      <c r="B236" s="10"/>
      <c r="C236" s="10"/>
      <c r="D236" s="10"/>
      <c r="E236" s="10"/>
      <c r="F236" s="10"/>
      <c r="G236" s="11">
        <f>SUM(G229:G235)</f>
        <v>763.981</v>
      </c>
      <c r="H236" s="11"/>
      <c r="I236" s="11">
        <f>H236-G236</f>
        <v>-763.981</v>
      </c>
      <c r="J236" s="10"/>
      <c r="K236" s="12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11" ht="25.5">
      <c r="A237" s="14" t="s">
        <v>165</v>
      </c>
      <c r="B237" s="6">
        <v>1751</v>
      </c>
      <c r="C237" s="6" t="s">
        <v>282</v>
      </c>
      <c r="D237" s="6">
        <v>83.75</v>
      </c>
      <c r="E237" s="7">
        <f aca="true" t="shared" si="22" ref="E237:E243">D237*(10/100)</f>
        <v>8.375</v>
      </c>
      <c r="F237" s="8">
        <v>5</v>
      </c>
      <c r="G237" s="7">
        <f aca="true" t="shared" si="23" ref="G237:G243">(D237+E237)+F237</f>
        <v>97.125</v>
      </c>
      <c r="H237" s="6"/>
      <c r="I237" s="15"/>
      <c r="J237" s="6" t="s">
        <v>109</v>
      </c>
      <c r="K237" s="4"/>
    </row>
    <row r="238" spans="1:11" ht="25.5">
      <c r="A238" s="14" t="s">
        <v>165</v>
      </c>
      <c r="B238" s="6">
        <v>1584</v>
      </c>
      <c r="C238" s="6" t="s">
        <v>83</v>
      </c>
      <c r="D238" s="6">
        <v>40</v>
      </c>
      <c r="E238" s="7">
        <f t="shared" si="22"/>
        <v>4</v>
      </c>
      <c r="F238" s="8">
        <v>5</v>
      </c>
      <c r="G238" s="7">
        <f t="shared" si="23"/>
        <v>49</v>
      </c>
      <c r="H238" s="6"/>
      <c r="I238" s="15"/>
      <c r="J238" s="6"/>
      <c r="K238" s="4"/>
    </row>
    <row r="239" spans="1:11" ht="25.5">
      <c r="A239" s="14" t="s">
        <v>165</v>
      </c>
      <c r="B239" s="6">
        <v>1539</v>
      </c>
      <c r="C239" s="6" t="s">
        <v>133</v>
      </c>
      <c r="D239" s="6">
        <v>40</v>
      </c>
      <c r="E239" s="7">
        <f t="shared" si="22"/>
        <v>4</v>
      </c>
      <c r="F239" s="8">
        <v>5</v>
      </c>
      <c r="G239" s="7">
        <f t="shared" si="23"/>
        <v>49</v>
      </c>
      <c r="H239" s="6"/>
      <c r="I239" s="15"/>
      <c r="J239" s="6"/>
      <c r="K239" s="4"/>
    </row>
    <row r="240" spans="1:11" ht="14.25">
      <c r="A240" s="14" t="s">
        <v>165</v>
      </c>
      <c r="B240" s="6">
        <v>12116</v>
      </c>
      <c r="C240" s="6" t="s">
        <v>65</v>
      </c>
      <c r="D240" s="6">
        <v>87.5</v>
      </c>
      <c r="E240" s="7">
        <f t="shared" si="22"/>
        <v>8.75</v>
      </c>
      <c r="F240" s="8">
        <v>5</v>
      </c>
      <c r="G240" s="7">
        <f t="shared" si="23"/>
        <v>101.25</v>
      </c>
      <c r="H240" s="6"/>
      <c r="I240" s="15"/>
      <c r="J240" s="6"/>
      <c r="K240" s="4"/>
    </row>
    <row r="241" spans="1:11" ht="14.25">
      <c r="A241" s="14" t="s">
        <v>165</v>
      </c>
      <c r="B241" s="6">
        <v>12161</v>
      </c>
      <c r="C241" s="6" t="s">
        <v>272</v>
      </c>
      <c r="D241" s="6">
        <v>87.5</v>
      </c>
      <c r="E241" s="7">
        <f t="shared" si="22"/>
        <v>8.75</v>
      </c>
      <c r="F241" s="8">
        <v>5</v>
      </c>
      <c r="G241" s="7">
        <f t="shared" si="23"/>
        <v>101.25</v>
      </c>
      <c r="H241" s="6"/>
      <c r="I241" s="15"/>
      <c r="J241" s="6"/>
      <c r="K241" s="4"/>
    </row>
    <row r="242" spans="1:11" ht="14.25">
      <c r="A242" s="14" t="s">
        <v>165</v>
      </c>
      <c r="B242" s="6" t="s">
        <v>116</v>
      </c>
      <c r="C242" s="6" t="s">
        <v>255</v>
      </c>
      <c r="D242" s="6">
        <v>75</v>
      </c>
      <c r="E242" s="7">
        <f t="shared" si="22"/>
        <v>7.5</v>
      </c>
      <c r="F242" s="8">
        <v>5</v>
      </c>
      <c r="G242" s="7">
        <f t="shared" si="23"/>
        <v>87.5</v>
      </c>
      <c r="H242" s="6"/>
      <c r="I242" s="15"/>
      <c r="J242" s="6"/>
      <c r="K242" s="4"/>
    </row>
    <row r="243" spans="1:11" ht="25.5">
      <c r="A243" s="14" t="s">
        <v>165</v>
      </c>
      <c r="B243" s="6">
        <v>1638</v>
      </c>
      <c r="C243" s="6" t="s">
        <v>139</v>
      </c>
      <c r="D243" s="6">
        <v>75</v>
      </c>
      <c r="E243" s="7">
        <f t="shared" si="22"/>
        <v>7.5</v>
      </c>
      <c r="F243" s="8">
        <v>5</v>
      </c>
      <c r="G243" s="7">
        <f t="shared" si="23"/>
        <v>87.5</v>
      </c>
      <c r="H243" s="6"/>
      <c r="I243" s="15"/>
      <c r="J243" s="6"/>
      <c r="K243" s="4"/>
    </row>
    <row r="244" spans="1:20" ht="15">
      <c r="A244" s="9"/>
      <c r="B244" s="10"/>
      <c r="C244" s="10"/>
      <c r="D244" s="10"/>
      <c r="E244" s="10"/>
      <c r="F244" s="10"/>
      <c r="G244" s="11">
        <f>SUM(G237:G243)</f>
        <v>572.625</v>
      </c>
      <c r="H244" s="11"/>
      <c r="I244" s="11">
        <f>H244-G244</f>
        <v>-572.625</v>
      </c>
      <c r="J244" s="10"/>
      <c r="K244" s="12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11" ht="14.25">
      <c r="A245" s="14" t="s">
        <v>112</v>
      </c>
      <c r="B245" s="6">
        <v>1126</v>
      </c>
      <c r="C245" s="6" t="s">
        <v>281</v>
      </c>
      <c r="D245" s="6">
        <v>201.25</v>
      </c>
      <c r="E245" s="7">
        <f aca="true" t="shared" si="24" ref="E245:E266">D245*(10/100)</f>
        <v>20.125</v>
      </c>
      <c r="F245" s="8">
        <v>5</v>
      </c>
      <c r="G245" s="7">
        <f aca="true" t="shared" si="25" ref="G245:G266">(D245+E245)+F245</f>
        <v>226.375</v>
      </c>
      <c r="H245" s="6"/>
      <c r="I245" s="15"/>
      <c r="J245" s="6"/>
      <c r="K245" s="4"/>
    </row>
    <row r="246" spans="1:11" ht="14.25">
      <c r="A246" s="14" t="s">
        <v>112</v>
      </c>
      <c r="B246" s="6">
        <v>1126</v>
      </c>
      <c r="C246" s="6" t="s">
        <v>281</v>
      </c>
      <c r="D246" s="6">
        <v>201.25</v>
      </c>
      <c r="E246" s="7">
        <f t="shared" si="24"/>
        <v>20.125</v>
      </c>
      <c r="F246" s="8">
        <v>5</v>
      </c>
      <c r="G246" s="7">
        <f t="shared" si="25"/>
        <v>226.375</v>
      </c>
      <c r="H246" s="6"/>
      <c r="I246" s="15"/>
      <c r="J246" s="6"/>
      <c r="K246" s="4"/>
    </row>
    <row r="247" spans="1:11" ht="14.25">
      <c r="A247" s="14" t="s">
        <v>112</v>
      </c>
      <c r="B247" s="6">
        <v>1126</v>
      </c>
      <c r="C247" s="6" t="s">
        <v>281</v>
      </c>
      <c r="D247" s="6">
        <v>201.25</v>
      </c>
      <c r="E247" s="7">
        <f t="shared" si="24"/>
        <v>20.125</v>
      </c>
      <c r="F247" s="8">
        <v>5</v>
      </c>
      <c r="G247" s="7">
        <f t="shared" si="25"/>
        <v>226.375</v>
      </c>
      <c r="H247" s="6"/>
      <c r="I247" s="15"/>
      <c r="J247" s="6"/>
      <c r="K247" s="4"/>
    </row>
    <row r="248" spans="1:11" ht="14.25">
      <c r="A248" s="14" t="s">
        <v>112</v>
      </c>
      <c r="B248" s="6">
        <v>1126</v>
      </c>
      <c r="C248" s="6" t="s">
        <v>281</v>
      </c>
      <c r="D248" s="6">
        <v>201.25</v>
      </c>
      <c r="E248" s="7">
        <f t="shared" si="24"/>
        <v>20.125</v>
      </c>
      <c r="F248" s="8">
        <v>5</v>
      </c>
      <c r="G248" s="7">
        <f t="shared" si="25"/>
        <v>226.375</v>
      </c>
      <c r="H248" s="6"/>
      <c r="I248" s="15"/>
      <c r="J248" s="6"/>
      <c r="K248" s="4"/>
    </row>
    <row r="249" spans="1:11" ht="14.25">
      <c r="A249" s="14" t="s">
        <v>112</v>
      </c>
      <c r="B249" s="6">
        <v>1164</v>
      </c>
      <c r="C249" s="6" t="s">
        <v>210</v>
      </c>
      <c r="D249" s="6">
        <v>201.25</v>
      </c>
      <c r="E249" s="7">
        <f t="shared" si="24"/>
        <v>20.125</v>
      </c>
      <c r="F249" s="8">
        <v>5</v>
      </c>
      <c r="G249" s="7">
        <f t="shared" si="25"/>
        <v>226.375</v>
      </c>
      <c r="H249" s="6"/>
      <c r="I249" s="15"/>
      <c r="J249" s="6"/>
      <c r="K249" s="4"/>
    </row>
    <row r="250" spans="1:11" ht="14.25">
      <c r="A250" s="14" t="s">
        <v>112</v>
      </c>
      <c r="B250" s="6">
        <v>1171</v>
      </c>
      <c r="C250" s="6" t="s">
        <v>293</v>
      </c>
      <c r="D250" s="6">
        <v>201.25</v>
      </c>
      <c r="E250" s="7">
        <f t="shared" si="24"/>
        <v>20.125</v>
      </c>
      <c r="F250" s="8">
        <v>5</v>
      </c>
      <c r="G250" s="7">
        <f t="shared" si="25"/>
        <v>226.375</v>
      </c>
      <c r="H250" s="6"/>
      <c r="I250" s="15"/>
      <c r="J250" s="6"/>
      <c r="K250" s="4"/>
    </row>
    <row r="251" spans="1:11" ht="14.25">
      <c r="A251" s="14" t="s">
        <v>112</v>
      </c>
      <c r="B251" s="6">
        <v>235</v>
      </c>
      <c r="C251" s="6" t="s">
        <v>123</v>
      </c>
      <c r="D251" s="6">
        <v>83.3</v>
      </c>
      <c r="E251" s="7">
        <f t="shared" si="24"/>
        <v>8.33</v>
      </c>
      <c r="F251" s="8">
        <v>5</v>
      </c>
      <c r="G251" s="7">
        <f t="shared" si="25"/>
        <v>96.63</v>
      </c>
      <c r="H251" s="6"/>
      <c r="I251" s="15"/>
      <c r="J251" s="6"/>
      <c r="K251" s="4"/>
    </row>
    <row r="252" spans="1:11" ht="14.25">
      <c r="A252" s="14" t="s">
        <v>112</v>
      </c>
      <c r="B252" s="6">
        <v>235</v>
      </c>
      <c r="C252" s="6" t="s">
        <v>123</v>
      </c>
      <c r="D252" s="6">
        <v>83.3</v>
      </c>
      <c r="E252" s="7">
        <f t="shared" si="24"/>
        <v>8.33</v>
      </c>
      <c r="F252" s="8">
        <v>5</v>
      </c>
      <c r="G252" s="7">
        <f t="shared" si="25"/>
        <v>96.63</v>
      </c>
      <c r="H252" s="6"/>
      <c r="I252" s="15"/>
      <c r="J252" s="6"/>
      <c r="K252" s="4"/>
    </row>
    <row r="253" spans="1:11" ht="14.25">
      <c r="A253" s="14" t="s">
        <v>112</v>
      </c>
      <c r="B253" s="6">
        <v>228</v>
      </c>
      <c r="C253" s="6" t="s">
        <v>82</v>
      </c>
      <c r="D253" s="6">
        <v>87.63</v>
      </c>
      <c r="E253" s="7">
        <f t="shared" si="24"/>
        <v>8.763</v>
      </c>
      <c r="F253" s="8">
        <v>5</v>
      </c>
      <c r="G253" s="7">
        <f t="shared" si="25"/>
        <v>101.393</v>
      </c>
      <c r="H253" s="6"/>
      <c r="I253" s="15"/>
      <c r="J253" s="6"/>
      <c r="K253" s="4"/>
    </row>
    <row r="254" spans="1:11" ht="14.25">
      <c r="A254" s="14" t="s">
        <v>112</v>
      </c>
      <c r="B254" s="6">
        <v>228</v>
      </c>
      <c r="C254" s="6" t="s">
        <v>82</v>
      </c>
      <c r="D254" s="6">
        <v>87.63</v>
      </c>
      <c r="E254" s="7">
        <f t="shared" si="24"/>
        <v>8.763</v>
      </c>
      <c r="F254" s="8">
        <v>5</v>
      </c>
      <c r="G254" s="7">
        <f t="shared" si="25"/>
        <v>101.393</v>
      </c>
      <c r="H254" s="6"/>
      <c r="I254" s="15"/>
      <c r="J254" s="6"/>
      <c r="K254" s="4"/>
    </row>
    <row r="255" spans="1:11" ht="14.25">
      <c r="A255" s="14" t="s">
        <v>112</v>
      </c>
      <c r="B255" s="6">
        <v>30822</v>
      </c>
      <c r="C255" s="6" t="s">
        <v>8</v>
      </c>
      <c r="D255" s="6">
        <v>84.6</v>
      </c>
      <c r="E255" s="7">
        <f t="shared" si="24"/>
        <v>8.459999999999999</v>
      </c>
      <c r="F255" s="8">
        <v>5</v>
      </c>
      <c r="G255" s="7">
        <f t="shared" si="25"/>
        <v>98.05999999999999</v>
      </c>
      <c r="H255" s="6"/>
      <c r="I255" s="15"/>
      <c r="J255" s="6"/>
      <c r="K255" s="4"/>
    </row>
    <row r="256" spans="1:11" ht="14.25">
      <c r="A256" s="14" t="s">
        <v>112</v>
      </c>
      <c r="B256" s="6">
        <v>30860</v>
      </c>
      <c r="C256" s="6" t="s">
        <v>199</v>
      </c>
      <c r="D256" s="6">
        <v>90.75</v>
      </c>
      <c r="E256" s="7">
        <f t="shared" si="24"/>
        <v>9.075000000000001</v>
      </c>
      <c r="F256" s="8">
        <v>5</v>
      </c>
      <c r="G256" s="7">
        <f t="shared" si="25"/>
        <v>104.825</v>
      </c>
      <c r="H256" s="6"/>
      <c r="I256" s="15"/>
      <c r="J256" s="6"/>
      <c r="K256" s="4"/>
    </row>
    <row r="257" spans="1:11" ht="14.25">
      <c r="A257" s="14" t="s">
        <v>112</v>
      </c>
      <c r="B257" s="6">
        <v>1324</v>
      </c>
      <c r="C257" s="6" t="s">
        <v>250</v>
      </c>
      <c r="D257" s="6">
        <v>83.67</v>
      </c>
      <c r="E257" s="7">
        <f t="shared" si="24"/>
        <v>8.367</v>
      </c>
      <c r="F257" s="8">
        <v>5</v>
      </c>
      <c r="G257" s="7">
        <f t="shared" si="25"/>
        <v>97.037</v>
      </c>
      <c r="H257" s="6"/>
      <c r="I257" s="15"/>
      <c r="J257" s="6"/>
      <c r="K257" s="4"/>
    </row>
    <row r="258" spans="1:11" ht="14.25">
      <c r="A258" s="14" t="s">
        <v>112</v>
      </c>
      <c r="B258" s="6">
        <v>1324</v>
      </c>
      <c r="C258" s="6" t="s">
        <v>250</v>
      </c>
      <c r="D258" s="6">
        <v>83.67</v>
      </c>
      <c r="E258" s="7">
        <f t="shared" si="24"/>
        <v>8.367</v>
      </c>
      <c r="F258" s="8">
        <v>5</v>
      </c>
      <c r="G258" s="7">
        <f t="shared" si="25"/>
        <v>97.037</v>
      </c>
      <c r="H258" s="6"/>
      <c r="I258" s="15"/>
      <c r="J258" s="6"/>
      <c r="K258" s="4"/>
    </row>
    <row r="259" spans="1:11" ht="14.25">
      <c r="A259" s="14" t="s">
        <v>112</v>
      </c>
      <c r="B259" s="6">
        <v>6058</v>
      </c>
      <c r="C259" s="6" t="s">
        <v>104</v>
      </c>
      <c r="D259" s="6">
        <v>287.5</v>
      </c>
      <c r="E259" s="7">
        <f t="shared" si="24"/>
        <v>28.75</v>
      </c>
      <c r="F259" s="8">
        <v>5</v>
      </c>
      <c r="G259" s="7">
        <f t="shared" si="25"/>
        <v>321.25</v>
      </c>
      <c r="H259" s="6"/>
      <c r="I259" s="15"/>
      <c r="J259" s="6"/>
      <c r="K259" s="4"/>
    </row>
    <row r="260" spans="1:11" ht="14.25">
      <c r="A260" s="14" t="s">
        <v>112</v>
      </c>
      <c r="B260" s="6">
        <v>6003</v>
      </c>
      <c r="C260" s="6" t="s">
        <v>220</v>
      </c>
      <c r="D260" s="6">
        <v>287.5</v>
      </c>
      <c r="E260" s="7">
        <f t="shared" si="24"/>
        <v>28.75</v>
      </c>
      <c r="F260" s="8">
        <v>5</v>
      </c>
      <c r="G260" s="7">
        <f t="shared" si="25"/>
        <v>321.25</v>
      </c>
      <c r="H260" s="6"/>
      <c r="I260" s="15"/>
      <c r="J260" s="6"/>
      <c r="K260" s="4"/>
    </row>
    <row r="261" spans="1:11" ht="14.25">
      <c r="A261" s="14" t="s">
        <v>112</v>
      </c>
      <c r="B261" s="6">
        <v>6102</v>
      </c>
      <c r="C261" s="6" t="s">
        <v>170</v>
      </c>
      <c r="D261" s="6">
        <v>258.75</v>
      </c>
      <c r="E261" s="7">
        <f t="shared" si="24"/>
        <v>25.875</v>
      </c>
      <c r="F261" s="8">
        <v>5</v>
      </c>
      <c r="G261" s="7">
        <f t="shared" si="25"/>
        <v>289.625</v>
      </c>
      <c r="H261" s="6"/>
      <c r="I261" s="15"/>
      <c r="J261" s="6"/>
      <c r="K261" s="4"/>
    </row>
    <row r="262" spans="1:11" ht="14.25">
      <c r="A262" s="14" t="s">
        <v>112</v>
      </c>
      <c r="B262" s="6">
        <v>6157</v>
      </c>
      <c r="C262" s="6" t="s">
        <v>95</v>
      </c>
      <c r="D262" s="6">
        <v>258.75</v>
      </c>
      <c r="E262" s="7">
        <f t="shared" si="24"/>
        <v>25.875</v>
      </c>
      <c r="F262" s="8">
        <v>5</v>
      </c>
      <c r="G262" s="7">
        <f t="shared" si="25"/>
        <v>289.625</v>
      </c>
      <c r="H262" s="6"/>
      <c r="I262" s="15"/>
      <c r="J262" s="6"/>
      <c r="K262" s="4"/>
    </row>
    <row r="263" spans="1:11" ht="14.25">
      <c r="A263" s="14" t="s">
        <v>112</v>
      </c>
      <c r="B263" s="6">
        <v>6201</v>
      </c>
      <c r="C263" s="6" t="s">
        <v>127</v>
      </c>
      <c r="D263" s="6">
        <v>258.75</v>
      </c>
      <c r="E263" s="7">
        <f t="shared" si="24"/>
        <v>25.875</v>
      </c>
      <c r="F263" s="8">
        <v>5</v>
      </c>
      <c r="G263" s="7">
        <f t="shared" si="25"/>
        <v>289.625</v>
      </c>
      <c r="H263" s="6"/>
      <c r="I263" s="15"/>
      <c r="J263" s="6"/>
      <c r="K263" s="4"/>
    </row>
    <row r="264" spans="1:11" ht="14.25">
      <c r="A264" s="14" t="s">
        <v>112</v>
      </c>
      <c r="B264" s="6">
        <v>1355</v>
      </c>
      <c r="C264" s="6" t="s">
        <v>273</v>
      </c>
      <c r="D264" s="6">
        <v>227.51</v>
      </c>
      <c r="E264" s="7">
        <f t="shared" si="24"/>
        <v>22.751</v>
      </c>
      <c r="F264" s="8">
        <v>5</v>
      </c>
      <c r="G264" s="7">
        <f t="shared" si="25"/>
        <v>255.261</v>
      </c>
      <c r="H264" s="6"/>
      <c r="I264" s="15"/>
      <c r="J264" s="6"/>
      <c r="K264" s="4"/>
    </row>
    <row r="265" spans="1:11" ht="14.25">
      <c r="A265" s="14" t="s">
        <v>112</v>
      </c>
      <c r="B265" s="6">
        <v>648</v>
      </c>
      <c r="C265" s="6" t="s">
        <v>189</v>
      </c>
      <c r="D265" s="6">
        <v>172.5</v>
      </c>
      <c r="E265" s="7">
        <f t="shared" si="24"/>
        <v>17.25</v>
      </c>
      <c r="F265" s="8">
        <v>5</v>
      </c>
      <c r="G265" s="7">
        <f t="shared" si="25"/>
        <v>194.75</v>
      </c>
      <c r="H265" s="6"/>
      <c r="I265" s="15"/>
      <c r="J265" s="6"/>
      <c r="K265" s="4"/>
    </row>
    <row r="266" spans="1:11" ht="14.25">
      <c r="A266" s="14" t="s">
        <v>112</v>
      </c>
      <c r="B266" s="6">
        <v>6102</v>
      </c>
      <c r="C266" s="6" t="s">
        <v>170</v>
      </c>
      <c r="D266" s="6">
        <v>258.75</v>
      </c>
      <c r="E266" s="7">
        <f t="shared" si="24"/>
        <v>25.875</v>
      </c>
      <c r="F266" s="8">
        <v>5</v>
      </c>
      <c r="G266" s="7">
        <f t="shared" si="25"/>
        <v>289.625</v>
      </c>
      <c r="H266" s="6"/>
      <c r="I266" s="15"/>
      <c r="J266" s="6"/>
      <c r="K266" s="4"/>
    </row>
    <row r="267" spans="1:20" ht="15">
      <c r="A267" s="9"/>
      <c r="B267" s="10"/>
      <c r="C267" s="10"/>
      <c r="D267" s="10"/>
      <c r="E267" s="10"/>
      <c r="F267" s="10"/>
      <c r="G267" s="11">
        <f>SUM(G245:G266)</f>
        <v>4402.266</v>
      </c>
      <c r="H267" s="11"/>
      <c r="I267" s="11">
        <f>H267-G267</f>
        <v>-4402.266</v>
      </c>
      <c r="J267" s="10"/>
      <c r="K267" s="12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11" ht="14.25">
      <c r="A268" s="14" t="s">
        <v>258</v>
      </c>
      <c r="B268" s="6">
        <v>30860</v>
      </c>
      <c r="C268" s="6" t="s">
        <v>199</v>
      </c>
      <c r="D268" s="6">
        <v>90.75</v>
      </c>
      <c r="E268" s="7">
        <f>D268*(10/100)</f>
        <v>9.075000000000001</v>
      </c>
      <c r="F268" s="8">
        <v>5</v>
      </c>
      <c r="G268" s="7">
        <f>(D268+E268)+F268</f>
        <v>104.825</v>
      </c>
      <c r="H268" s="6"/>
      <c r="I268" s="15"/>
      <c r="J268" s="6"/>
      <c r="K268" s="4"/>
    </row>
    <row r="269" spans="1:11" ht="14.25">
      <c r="A269" s="14" t="s">
        <v>258</v>
      </c>
      <c r="B269" s="6">
        <v>1317</v>
      </c>
      <c r="C269" s="6" t="s">
        <v>114</v>
      </c>
      <c r="D269" s="6">
        <v>92.29</v>
      </c>
      <c r="E269" s="7">
        <f>D269*(10/100)</f>
        <v>9.229000000000001</v>
      </c>
      <c r="F269" s="8">
        <v>5</v>
      </c>
      <c r="G269" s="7">
        <f>(D269+E269)+F269</f>
        <v>106.519</v>
      </c>
      <c r="H269" s="6"/>
      <c r="I269" s="15"/>
      <c r="J269" s="6"/>
      <c r="K269" s="4"/>
    </row>
    <row r="270" spans="1:11" ht="14.25">
      <c r="A270" s="14" t="s">
        <v>258</v>
      </c>
      <c r="B270" s="6">
        <v>10563</v>
      </c>
      <c r="C270" s="6" t="s">
        <v>159</v>
      </c>
      <c r="D270" s="6">
        <v>81.25</v>
      </c>
      <c r="E270" s="7">
        <f>D270*(10/100)</f>
        <v>8.125</v>
      </c>
      <c r="F270" s="8">
        <v>5</v>
      </c>
      <c r="G270" s="7">
        <f>(D270+E270)+F270</f>
        <v>94.375</v>
      </c>
      <c r="H270" s="6"/>
      <c r="I270" s="15"/>
      <c r="J270" s="6"/>
      <c r="K270" s="4"/>
    </row>
    <row r="271" spans="1:11" ht="14.25">
      <c r="A271" s="14" t="s">
        <v>258</v>
      </c>
      <c r="B271" s="6">
        <v>10075</v>
      </c>
      <c r="C271" s="6" t="s">
        <v>161</v>
      </c>
      <c r="D271" s="6">
        <v>68.75</v>
      </c>
      <c r="E271" s="7">
        <f>D271*(10/100)</f>
        <v>6.875</v>
      </c>
      <c r="F271" s="8">
        <v>5</v>
      </c>
      <c r="G271" s="7">
        <f>(D271+E271)+F271</f>
        <v>80.625</v>
      </c>
      <c r="H271" s="6"/>
      <c r="I271" s="15"/>
      <c r="J271" s="6"/>
      <c r="K271" s="4"/>
    </row>
    <row r="272" spans="1:11" ht="14.25">
      <c r="A272" s="14" t="s">
        <v>258</v>
      </c>
      <c r="B272" s="6">
        <v>10501</v>
      </c>
      <c r="C272" s="6" t="s">
        <v>195</v>
      </c>
      <c r="D272" s="6">
        <v>81.25</v>
      </c>
      <c r="E272" s="7">
        <f>D272*(10/100)</f>
        <v>8.125</v>
      </c>
      <c r="F272" s="8">
        <v>5</v>
      </c>
      <c r="G272" s="7">
        <f>(D272+E272)+F272</f>
        <v>94.375</v>
      </c>
      <c r="H272" s="6"/>
      <c r="I272" s="15"/>
      <c r="J272" s="6"/>
      <c r="K272" s="4"/>
    </row>
    <row r="273" spans="1:20" ht="29.25">
      <c r="A273" s="9"/>
      <c r="B273" s="10"/>
      <c r="C273" s="10"/>
      <c r="D273" s="10"/>
      <c r="E273" s="10"/>
      <c r="F273" s="10"/>
      <c r="G273" s="11">
        <f>SUM(G268:G272)</f>
        <v>480.719</v>
      </c>
      <c r="H273" s="11">
        <v>20</v>
      </c>
      <c r="I273" s="11">
        <f>H273-G273</f>
        <v>-460.719</v>
      </c>
      <c r="J273" s="10" t="s">
        <v>237</v>
      </c>
      <c r="K273" s="12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11" ht="14.25">
      <c r="A274" s="14" t="s">
        <v>118</v>
      </c>
      <c r="B274" s="6">
        <v>1126</v>
      </c>
      <c r="C274" s="6" t="s">
        <v>281</v>
      </c>
      <c r="D274" s="6">
        <v>201.25</v>
      </c>
      <c r="E274" s="7">
        <f aca="true" t="shared" si="26" ref="E274:E284">D274*(12/100)</f>
        <v>24.15</v>
      </c>
      <c r="F274" s="8">
        <v>5</v>
      </c>
      <c r="G274" s="7">
        <f aca="true" t="shared" si="27" ref="G274:G284">(D274+E274)+F274</f>
        <v>230.4</v>
      </c>
      <c r="H274" s="6"/>
      <c r="I274" s="15"/>
      <c r="J274" s="6"/>
      <c r="K274" s="4"/>
    </row>
    <row r="275" spans="1:11" ht="14.25">
      <c r="A275" s="14" t="s">
        <v>118</v>
      </c>
      <c r="B275" s="6">
        <v>1331</v>
      </c>
      <c r="C275" s="6" t="s">
        <v>192</v>
      </c>
      <c r="D275" s="6">
        <v>122.19</v>
      </c>
      <c r="E275" s="7">
        <f t="shared" si="26"/>
        <v>14.662799999999999</v>
      </c>
      <c r="F275" s="8">
        <v>5</v>
      </c>
      <c r="G275" s="7">
        <f t="shared" si="27"/>
        <v>141.8528</v>
      </c>
      <c r="H275" s="6"/>
      <c r="I275" s="15"/>
      <c r="J275" s="6"/>
      <c r="K275" s="4"/>
    </row>
    <row r="276" spans="1:11" ht="25.5">
      <c r="A276" s="14" t="s">
        <v>118</v>
      </c>
      <c r="B276" s="6">
        <v>1546</v>
      </c>
      <c r="C276" s="6" t="s">
        <v>121</v>
      </c>
      <c r="D276" s="6">
        <v>40</v>
      </c>
      <c r="E276" s="7">
        <f t="shared" si="26"/>
        <v>4.8</v>
      </c>
      <c r="F276" s="8">
        <v>5</v>
      </c>
      <c r="G276" s="7">
        <f t="shared" si="27"/>
        <v>49.8</v>
      </c>
      <c r="H276" s="6"/>
      <c r="I276" s="15"/>
      <c r="J276" s="6"/>
      <c r="K276" s="4"/>
    </row>
    <row r="277" spans="1:11" ht="14.25">
      <c r="A277" s="14" t="s">
        <v>118</v>
      </c>
      <c r="B277" s="6">
        <v>10860</v>
      </c>
      <c r="C277" s="6" t="s">
        <v>56</v>
      </c>
      <c r="D277" s="6">
        <v>68.75</v>
      </c>
      <c r="E277" s="7">
        <f t="shared" si="26"/>
        <v>8.25</v>
      </c>
      <c r="F277" s="8">
        <v>5</v>
      </c>
      <c r="G277" s="7">
        <f t="shared" si="27"/>
        <v>82</v>
      </c>
      <c r="H277" s="6"/>
      <c r="I277" s="15"/>
      <c r="J277" s="6"/>
      <c r="K277" s="4"/>
    </row>
    <row r="278" spans="1:11" ht="14.25">
      <c r="A278" s="14" t="s">
        <v>118</v>
      </c>
      <c r="B278" s="6">
        <v>518</v>
      </c>
      <c r="C278" s="6" t="s">
        <v>25</v>
      </c>
      <c r="D278" s="6">
        <v>106.98</v>
      </c>
      <c r="E278" s="7">
        <f t="shared" si="26"/>
        <v>12.8376</v>
      </c>
      <c r="F278" s="8">
        <v>5</v>
      </c>
      <c r="G278" s="7">
        <f t="shared" si="27"/>
        <v>124.8176</v>
      </c>
      <c r="H278" s="6"/>
      <c r="I278" s="15"/>
      <c r="J278" s="6"/>
      <c r="K278" s="4"/>
    </row>
    <row r="279" spans="1:11" ht="14.25">
      <c r="A279" s="14" t="s">
        <v>118</v>
      </c>
      <c r="B279" s="6">
        <v>30822</v>
      </c>
      <c r="C279" s="6" t="s">
        <v>8</v>
      </c>
      <c r="D279" s="6">
        <v>84.6</v>
      </c>
      <c r="E279" s="7">
        <f t="shared" si="26"/>
        <v>10.152</v>
      </c>
      <c r="F279" s="8">
        <v>5</v>
      </c>
      <c r="G279" s="7">
        <f t="shared" si="27"/>
        <v>99.752</v>
      </c>
      <c r="H279" s="6"/>
      <c r="I279" s="15"/>
      <c r="J279" s="6"/>
      <c r="K279" s="4"/>
    </row>
    <row r="280" spans="1:11" ht="14.25">
      <c r="A280" s="14" t="s">
        <v>118</v>
      </c>
      <c r="B280" s="6">
        <v>10297</v>
      </c>
      <c r="C280" s="6" t="s">
        <v>213</v>
      </c>
      <c r="D280" s="6">
        <v>49.5</v>
      </c>
      <c r="E280" s="7">
        <f t="shared" si="26"/>
        <v>5.9399999999999995</v>
      </c>
      <c r="F280" s="8">
        <v>5</v>
      </c>
      <c r="G280" s="7">
        <f t="shared" si="27"/>
        <v>60.44</v>
      </c>
      <c r="H280" s="6"/>
      <c r="I280" s="15"/>
      <c r="J280" s="6"/>
      <c r="K280" s="4"/>
    </row>
    <row r="281" spans="1:11" ht="25.5">
      <c r="A281" s="14" t="s">
        <v>118</v>
      </c>
      <c r="B281" s="6">
        <v>1584</v>
      </c>
      <c r="C281" s="6" t="s">
        <v>83</v>
      </c>
      <c r="D281" s="6">
        <v>40</v>
      </c>
      <c r="E281" s="7">
        <f t="shared" si="26"/>
        <v>4.8</v>
      </c>
      <c r="F281" s="8">
        <v>5</v>
      </c>
      <c r="G281" s="7">
        <f t="shared" si="27"/>
        <v>49.8</v>
      </c>
      <c r="H281" s="6"/>
      <c r="I281" s="15"/>
      <c r="J281" s="6"/>
      <c r="K281" s="4"/>
    </row>
    <row r="282" spans="1:11" ht="14.25">
      <c r="A282" s="14" t="s">
        <v>118</v>
      </c>
      <c r="B282" s="6">
        <v>886359</v>
      </c>
      <c r="C282" s="6" t="s">
        <v>226</v>
      </c>
      <c r="D282" s="6">
        <v>42.54</v>
      </c>
      <c r="E282" s="7">
        <f t="shared" si="26"/>
        <v>5.1048</v>
      </c>
      <c r="F282" s="8">
        <v>5</v>
      </c>
      <c r="G282" s="7">
        <f t="shared" si="27"/>
        <v>52.6448</v>
      </c>
      <c r="H282" s="6"/>
      <c r="I282" s="6"/>
      <c r="J282" s="6"/>
      <c r="K282" s="4"/>
    </row>
    <row r="283" spans="1:11" ht="14.25">
      <c r="A283" s="14" t="s">
        <v>118</v>
      </c>
      <c r="B283" s="6">
        <v>902479</v>
      </c>
      <c r="C283" s="6" t="s">
        <v>113</v>
      </c>
      <c r="D283" s="6">
        <v>54.22</v>
      </c>
      <c r="E283" s="7">
        <f t="shared" si="26"/>
        <v>6.506399999999999</v>
      </c>
      <c r="F283" s="8">
        <v>5</v>
      </c>
      <c r="G283" s="7">
        <f t="shared" si="27"/>
        <v>65.7264</v>
      </c>
      <c r="H283" s="6"/>
      <c r="I283" s="6"/>
      <c r="J283" s="6"/>
      <c r="K283" s="4"/>
    </row>
    <row r="284" spans="1:11" ht="14.25">
      <c r="A284" s="14" t="s">
        <v>118</v>
      </c>
      <c r="B284" s="19">
        <v>10938</v>
      </c>
      <c r="C284" s="19" t="s">
        <v>163</v>
      </c>
      <c r="D284" s="19">
        <v>30</v>
      </c>
      <c r="E284" s="7">
        <f t="shared" si="26"/>
        <v>3.5999999999999996</v>
      </c>
      <c r="F284" s="8">
        <v>5</v>
      </c>
      <c r="G284" s="7">
        <f t="shared" si="27"/>
        <v>38.6</v>
      </c>
      <c r="H284" s="6"/>
      <c r="I284" s="6"/>
      <c r="J284" s="6"/>
      <c r="K284" s="4"/>
    </row>
    <row r="285" spans="1:20" ht="15">
      <c r="A285" s="9"/>
      <c r="B285" s="10"/>
      <c r="C285" s="10"/>
      <c r="D285" s="10"/>
      <c r="E285" s="10"/>
      <c r="F285" s="10"/>
      <c r="G285" s="11">
        <f>SUM(G274:G284)</f>
        <v>995.8336</v>
      </c>
      <c r="H285" s="11"/>
      <c r="I285" s="11">
        <f>H285-G285</f>
        <v>-995.8336</v>
      </c>
      <c r="J285" s="10"/>
      <c r="K285" s="12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:11" ht="14.25">
      <c r="A286" s="14" t="s">
        <v>29</v>
      </c>
      <c r="B286" s="6">
        <v>30822</v>
      </c>
      <c r="C286" s="6" t="s">
        <v>8</v>
      </c>
      <c r="D286" s="6">
        <v>84.6</v>
      </c>
      <c r="E286" s="7">
        <f>D286*(12/100)</f>
        <v>10.152</v>
      </c>
      <c r="F286" s="8">
        <v>5</v>
      </c>
      <c r="G286" s="7">
        <f>(D286+E286)+F286</f>
        <v>99.752</v>
      </c>
      <c r="H286" s="6"/>
      <c r="I286" s="15"/>
      <c r="J286" s="6"/>
      <c r="K286" s="4"/>
    </row>
    <row r="287" spans="1:11" ht="14.25">
      <c r="A287" s="14" t="s">
        <v>29</v>
      </c>
      <c r="B287" s="6">
        <v>1331</v>
      </c>
      <c r="C287" s="6" t="s">
        <v>192</v>
      </c>
      <c r="D287" s="6">
        <v>122.19</v>
      </c>
      <c r="E287" s="7">
        <f>D287*(12/100)</f>
        <v>14.662799999999999</v>
      </c>
      <c r="F287" s="8">
        <v>5</v>
      </c>
      <c r="G287" s="7">
        <f>(D287+E287)+F287</f>
        <v>141.8528</v>
      </c>
      <c r="H287" s="6"/>
      <c r="I287" s="15"/>
      <c r="J287" s="6"/>
      <c r="K287" s="4"/>
    </row>
    <row r="288" spans="1:20" ht="15">
      <c r="A288" s="9"/>
      <c r="B288" s="10"/>
      <c r="C288" s="10"/>
      <c r="D288" s="10"/>
      <c r="E288" s="10"/>
      <c r="F288" s="10"/>
      <c r="G288" s="11">
        <f>SUM(G286:G287)</f>
        <v>241.6048</v>
      </c>
      <c r="H288" s="11"/>
      <c r="I288" s="11">
        <f>H288-G288</f>
        <v>-241.6048</v>
      </c>
      <c r="J288" s="10"/>
      <c r="K288" s="12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:11" ht="14.25">
      <c r="A289" s="14" t="s">
        <v>222</v>
      </c>
      <c r="B289" s="6">
        <v>549</v>
      </c>
      <c r="C289" s="6" t="s">
        <v>290</v>
      </c>
      <c r="D289" s="6">
        <v>110.28</v>
      </c>
      <c r="E289" s="7">
        <f>D289*(10/100)</f>
        <v>11.028</v>
      </c>
      <c r="F289" s="8">
        <v>5</v>
      </c>
      <c r="G289" s="7">
        <f>(D289+E289)+F289</f>
        <v>126.308</v>
      </c>
      <c r="H289" s="6"/>
      <c r="I289" s="15"/>
      <c r="J289" s="6"/>
      <c r="K289" s="4"/>
    </row>
    <row r="290" spans="1:11" ht="14.25">
      <c r="A290" s="14" t="s">
        <v>222</v>
      </c>
      <c r="B290" s="6">
        <v>440</v>
      </c>
      <c r="C290" s="6" t="s">
        <v>223</v>
      </c>
      <c r="D290" s="6">
        <v>106.98</v>
      </c>
      <c r="E290" s="7">
        <f>D290*(10/100)</f>
        <v>10.698</v>
      </c>
      <c r="F290" s="8">
        <v>5</v>
      </c>
      <c r="G290" s="7">
        <f>(D290+E290)+F290</f>
        <v>122.678</v>
      </c>
      <c r="H290" s="6"/>
      <c r="I290" s="15"/>
      <c r="J290" s="6"/>
      <c r="K290" s="4"/>
    </row>
    <row r="291" spans="1:11" ht="14.25">
      <c r="A291" s="14" t="s">
        <v>222</v>
      </c>
      <c r="B291" s="6">
        <v>30839</v>
      </c>
      <c r="C291" s="6" t="s">
        <v>225</v>
      </c>
      <c r="D291" s="6">
        <v>76.91</v>
      </c>
      <c r="E291" s="7">
        <f>D291*(10/100)</f>
        <v>7.691</v>
      </c>
      <c r="F291" s="8">
        <v>5</v>
      </c>
      <c r="G291" s="7">
        <f>(D291+E291)+F291</f>
        <v>89.601</v>
      </c>
      <c r="H291" s="6"/>
      <c r="I291" s="15"/>
      <c r="J291" s="6"/>
      <c r="K291" s="4"/>
    </row>
    <row r="292" spans="1:11" ht="14.25">
      <c r="A292" s="14" t="s">
        <v>222</v>
      </c>
      <c r="B292" s="42">
        <v>648</v>
      </c>
      <c r="C292" s="43" t="s">
        <v>189</v>
      </c>
      <c r="D292" s="42">
        <v>172.5</v>
      </c>
      <c r="E292" s="7">
        <f>D292*(10/100)</f>
        <v>17.25</v>
      </c>
      <c r="F292" s="8">
        <v>5</v>
      </c>
      <c r="G292" s="7">
        <f>(D292+E292)+F292</f>
        <v>194.75</v>
      </c>
      <c r="H292" s="6"/>
      <c r="I292" s="15"/>
      <c r="J292" s="6"/>
      <c r="K292" s="4"/>
    </row>
    <row r="293" spans="1:20" ht="15">
      <c r="A293" s="9"/>
      <c r="B293" s="10"/>
      <c r="C293" s="10"/>
      <c r="D293" s="10"/>
      <c r="E293" s="10"/>
      <c r="F293" s="10"/>
      <c r="G293" s="11">
        <f>SUM(G289:G292)</f>
        <v>533.337</v>
      </c>
      <c r="H293" s="11"/>
      <c r="I293" s="11">
        <f>H293-G293</f>
        <v>-533.337</v>
      </c>
      <c r="J293" s="10"/>
      <c r="K293" s="12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:11" ht="14.25">
      <c r="A294" s="14" t="s">
        <v>126</v>
      </c>
      <c r="B294" s="6">
        <v>30792</v>
      </c>
      <c r="C294" s="6" t="s">
        <v>280</v>
      </c>
      <c r="D294" s="6">
        <v>57.6</v>
      </c>
      <c r="E294" s="7">
        <f aca="true" t="shared" si="28" ref="E294:E312">D294*(10/100)</f>
        <v>5.760000000000001</v>
      </c>
      <c r="F294" s="8">
        <v>5</v>
      </c>
      <c r="G294" s="7">
        <f aca="true" t="shared" si="29" ref="G294:G312">(D294+E294)+F294</f>
        <v>68.36</v>
      </c>
      <c r="H294" s="6"/>
      <c r="I294" s="15"/>
      <c r="J294" s="6" t="s">
        <v>108</v>
      </c>
      <c r="K294" s="4"/>
    </row>
    <row r="295" spans="1:11" ht="14.25">
      <c r="A295" s="14" t="s">
        <v>126</v>
      </c>
      <c r="B295" s="6">
        <v>30792</v>
      </c>
      <c r="C295" s="6" t="s">
        <v>280</v>
      </c>
      <c r="D295" s="6">
        <v>57.6</v>
      </c>
      <c r="E295" s="7">
        <f t="shared" si="28"/>
        <v>5.760000000000001</v>
      </c>
      <c r="F295" s="8">
        <v>5</v>
      </c>
      <c r="G295" s="7">
        <f t="shared" si="29"/>
        <v>68.36</v>
      </c>
      <c r="H295" s="6"/>
      <c r="I295" s="15"/>
      <c r="J295" s="6"/>
      <c r="K295" s="4"/>
    </row>
    <row r="296" spans="1:11" ht="14.25">
      <c r="A296" s="14" t="s">
        <v>126</v>
      </c>
      <c r="B296" s="6">
        <v>10938</v>
      </c>
      <c r="C296" s="6" t="s">
        <v>163</v>
      </c>
      <c r="D296" s="6">
        <v>30</v>
      </c>
      <c r="E296" s="7">
        <f t="shared" si="28"/>
        <v>3</v>
      </c>
      <c r="F296" s="8">
        <v>5</v>
      </c>
      <c r="G296" s="7">
        <f t="shared" si="29"/>
        <v>38</v>
      </c>
      <c r="H296" s="6"/>
      <c r="I296" s="15"/>
      <c r="J296" s="6"/>
      <c r="K296" s="4"/>
    </row>
    <row r="297" spans="1:11" ht="25.5">
      <c r="A297" s="14" t="s">
        <v>126</v>
      </c>
      <c r="B297" s="6">
        <v>10730</v>
      </c>
      <c r="C297" s="6" t="s">
        <v>141</v>
      </c>
      <c r="D297" s="6">
        <v>142.5</v>
      </c>
      <c r="E297" s="7">
        <f t="shared" si="28"/>
        <v>14.25</v>
      </c>
      <c r="F297" s="8">
        <v>5</v>
      </c>
      <c r="G297" s="7">
        <f t="shared" si="29"/>
        <v>161.75</v>
      </c>
      <c r="H297" s="6"/>
      <c r="I297" s="15"/>
      <c r="J297" s="6"/>
      <c r="K297" s="4"/>
    </row>
    <row r="298" spans="1:11" ht="14.25">
      <c r="A298" s="14" t="s">
        <v>126</v>
      </c>
      <c r="B298" s="6">
        <v>11874</v>
      </c>
      <c r="C298" s="6" t="s">
        <v>78</v>
      </c>
      <c r="D298" s="6">
        <v>187.5</v>
      </c>
      <c r="E298" s="7">
        <f t="shared" si="28"/>
        <v>18.75</v>
      </c>
      <c r="F298" s="8">
        <v>5</v>
      </c>
      <c r="G298" s="7">
        <f t="shared" si="29"/>
        <v>211.25</v>
      </c>
      <c r="H298" s="6"/>
      <c r="I298" s="15"/>
      <c r="J298" s="6"/>
      <c r="K298" s="4"/>
    </row>
    <row r="299" spans="1:11" ht="14.25">
      <c r="A299" s="14" t="s">
        <v>126</v>
      </c>
      <c r="B299" s="6">
        <v>10532</v>
      </c>
      <c r="C299" s="6" t="s">
        <v>137</v>
      </c>
      <c r="D299" s="6">
        <v>81.25</v>
      </c>
      <c r="E299" s="7">
        <f t="shared" si="28"/>
        <v>8.125</v>
      </c>
      <c r="F299" s="8">
        <v>5</v>
      </c>
      <c r="G299" s="7">
        <f t="shared" si="29"/>
        <v>94.375</v>
      </c>
      <c r="H299" s="6"/>
      <c r="I299" s="15"/>
      <c r="J299" s="6"/>
      <c r="K299" s="4"/>
    </row>
    <row r="300" spans="1:11" ht="14.25">
      <c r="A300" s="14" t="s">
        <v>126</v>
      </c>
      <c r="B300" s="6">
        <v>10518</v>
      </c>
      <c r="C300" s="6" t="s">
        <v>119</v>
      </c>
      <c r="D300" s="6">
        <v>81.25</v>
      </c>
      <c r="E300" s="7">
        <f t="shared" si="28"/>
        <v>8.125</v>
      </c>
      <c r="F300" s="8">
        <v>5</v>
      </c>
      <c r="G300" s="7">
        <f t="shared" si="29"/>
        <v>94.375</v>
      </c>
      <c r="H300" s="6"/>
      <c r="I300" s="15"/>
      <c r="J300" s="6"/>
      <c r="K300" s="4"/>
    </row>
    <row r="301" spans="1:11" ht="14.25">
      <c r="A301" s="14" t="s">
        <v>126</v>
      </c>
      <c r="B301" s="6">
        <v>93057</v>
      </c>
      <c r="C301" s="6" t="s">
        <v>249</v>
      </c>
      <c r="D301" s="6">
        <v>103.61</v>
      </c>
      <c r="E301" s="7">
        <f t="shared" si="28"/>
        <v>10.361</v>
      </c>
      <c r="F301" s="8">
        <v>5</v>
      </c>
      <c r="G301" s="7">
        <f t="shared" si="29"/>
        <v>118.971</v>
      </c>
      <c r="H301" s="6"/>
      <c r="I301" s="15"/>
      <c r="J301" s="6"/>
      <c r="K301" s="4"/>
    </row>
    <row r="302" spans="1:11" ht="14.25">
      <c r="A302" s="14" t="s">
        <v>126</v>
      </c>
      <c r="B302" s="6">
        <v>51298</v>
      </c>
      <c r="C302" s="6" t="s">
        <v>178</v>
      </c>
      <c r="D302" s="6">
        <v>231.39</v>
      </c>
      <c r="E302" s="7">
        <f t="shared" si="28"/>
        <v>23.139</v>
      </c>
      <c r="F302" s="8">
        <v>5</v>
      </c>
      <c r="G302" s="7">
        <f t="shared" si="29"/>
        <v>259.529</v>
      </c>
      <c r="H302" s="6"/>
      <c r="I302" s="15"/>
      <c r="J302" s="6"/>
      <c r="K302" s="4"/>
    </row>
    <row r="303" spans="1:11" ht="14.25">
      <c r="A303" s="14" t="s">
        <v>126</v>
      </c>
      <c r="B303" s="6" t="s">
        <v>262</v>
      </c>
      <c r="C303" s="6" t="s">
        <v>191</v>
      </c>
      <c r="D303" s="6">
        <v>139.61</v>
      </c>
      <c r="E303" s="7">
        <f t="shared" si="28"/>
        <v>13.961000000000002</v>
      </c>
      <c r="F303" s="8">
        <v>5</v>
      </c>
      <c r="G303" s="7">
        <f t="shared" si="29"/>
        <v>158.57100000000003</v>
      </c>
      <c r="H303" s="6"/>
      <c r="I303" s="15"/>
      <c r="J303" s="6"/>
      <c r="K303" s="4"/>
    </row>
    <row r="304" spans="1:11" ht="14.25">
      <c r="A304" s="14" t="s">
        <v>126</v>
      </c>
      <c r="B304" s="6" t="s">
        <v>173</v>
      </c>
      <c r="C304" s="6" t="s">
        <v>205</v>
      </c>
      <c r="D304" s="6">
        <v>54.22</v>
      </c>
      <c r="E304" s="7">
        <f t="shared" si="28"/>
        <v>5.422000000000001</v>
      </c>
      <c r="F304" s="8">
        <v>5</v>
      </c>
      <c r="G304" s="7">
        <f t="shared" si="29"/>
        <v>64.642</v>
      </c>
      <c r="H304" s="6"/>
      <c r="I304" s="15"/>
      <c r="J304" s="6"/>
      <c r="K304" s="4"/>
    </row>
    <row r="305" spans="1:11" ht="14.25">
      <c r="A305" s="14" t="s">
        <v>126</v>
      </c>
      <c r="B305" s="6">
        <v>886359</v>
      </c>
      <c r="C305" s="6" t="s">
        <v>226</v>
      </c>
      <c r="D305" s="6">
        <v>42.54</v>
      </c>
      <c r="E305" s="7">
        <f t="shared" si="28"/>
        <v>4.2540000000000004</v>
      </c>
      <c r="F305" s="8">
        <v>5</v>
      </c>
      <c r="G305" s="7">
        <f t="shared" si="29"/>
        <v>51.794</v>
      </c>
      <c r="H305" s="6"/>
      <c r="I305" s="15"/>
      <c r="J305" s="6"/>
      <c r="K305" s="4"/>
    </row>
    <row r="306" spans="1:11" ht="14.25">
      <c r="A306" s="14" t="s">
        <v>126</v>
      </c>
      <c r="B306" s="6">
        <v>886342</v>
      </c>
      <c r="C306" s="6" t="s">
        <v>183</v>
      </c>
      <c r="D306" s="6">
        <v>42.54</v>
      </c>
      <c r="E306" s="7">
        <f t="shared" si="28"/>
        <v>4.2540000000000004</v>
      </c>
      <c r="F306" s="8">
        <v>5</v>
      </c>
      <c r="G306" s="7">
        <f t="shared" si="29"/>
        <v>51.794</v>
      </c>
      <c r="H306" s="6"/>
      <c r="I306" s="15"/>
      <c r="J306" s="6"/>
      <c r="K306" s="4"/>
    </row>
    <row r="307" spans="1:11" ht="14.25">
      <c r="A307" s="14" t="s">
        <v>126</v>
      </c>
      <c r="B307" s="6">
        <v>886366</v>
      </c>
      <c r="C307" s="6" t="s">
        <v>277</v>
      </c>
      <c r="D307" s="6">
        <v>54.22</v>
      </c>
      <c r="E307" s="7">
        <f t="shared" si="28"/>
        <v>5.422000000000001</v>
      </c>
      <c r="F307" s="8">
        <v>5</v>
      </c>
      <c r="G307" s="7">
        <f t="shared" si="29"/>
        <v>64.642</v>
      </c>
      <c r="H307" s="6"/>
      <c r="I307" s="15"/>
      <c r="J307" s="6"/>
      <c r="K307" s="4"/>
    </row>
    <row r="308" spans="1:11" ht="25.5">
      <c r="A308" s="14" t="s">
        <v>126</v>
      </c>
      <c r="B308" s="6">
        <v>898260</v>
      </c>
      <c r="C308" s="6" t="s">
        <v>216</v>
      </c>
      <c r="D308" s="6">
        <v>54.22</v>
      </c>
      <c r="E308" s="7">
        <f t="shared" si="28"/>
        <v>5.422000000000001</v>
      </c>
      <c r="F308" s="8">
        <v>5</v>
      </c>
      <c r="G308" s="7">
        <f t="shared" si="29"/>
        <v>64.642</v>
      </c>
      <c r="H308" s="6"/>
      <c r="I308" s="15"/>
      <c r="J308" s="6"/>
      <c r="K308" s="4"/>
    </row>
    <row r="309" spans="1:11" ht="14.25">
      <c r="A309" s="14" t="s">
        <v>126</v>
      </c>
      <c r="B309" s="6">
        <v>402</v>
      </c>
      <c r="C309" s="6" t="s">
        <v>94</v>
      </c>
      <c r="D309" s="6">
        <v>72.08</v>
      </c>
      <c r="E309" s="7">
        <f t="shared" si="28"/>
        <v>7.208</v>
      </c>
      <c r="F309" s="8">
        <v>5</v>
      </c>
      <c r="G309" s="7">
        <f t="shared" si="29"/>
        <v>84.288</v>
      </c>
      <c r="H309" s="6"/>
      <c r="I309" s="15"/>
      <c r="J309" s="6"/>
      <c r="K309" s="4"/>
    </row>
    <row r="310" spans="1:11" ht="14.25">
      <c r="A310" s="14" t="s">
        <v>126</v>
      </c>
      <c r="B310" s="6">
        <v>402</v>
      </c>
      <c r="C310" s="6" t="s">
        <v>94</v>
      </c>
      <c r="D310" s="6">
        <v>72.08</v>
      </c>
      <c r="E310" s="7">
        <f t="shared" si="28"/>
        <v>7.208</v>
      </c>
      <c r="F310" s="8">
        <v>5</v>
      </c>
      <c r="G310" s="7">
        <f t="shared" si="29"/>
        <v>84.288</v>
      </c>
      <c r="H310" s="6"/>
      <c r="I310" s="15"/>
      <c r="J310" s="6"/>
      <c r="K310" s="4"/>
    </row>
    <row r="311" spans="1:11" ht="14.25">
      <c r="A311" s="14" t="s">
        <v>126</v>
      </c>
      <c r="B311" s="6">
        <v>7558</v>
      </c>
      <c r="C311" s="6" t="s">
        <v>30</v>
      </c>
      <c r="D311" s="6">
        <v>154.19</v>
      </c>
      <c r="E311" s="7">
        <f t="shared" si="28"/>
        <v>15.419</v>
      </c>
      <c r="F311" s="8">
        <v>5</v>
      </c>
      <c r="G311" s="7">
        <f t="shared" si="29"/>
        <v>174.609</v>
      </c>
      <c r="H311" s="6"/>
      <c r="I311" s="6"/>
      <c r="J311" s="6"/>
      <c r="K311" s="4"/>
    </row>
    <row r="312" spans="1:11" ht="14.25">
      <c r="A312" s="14" t="s">
        <v>126</v>
      </c>
      <c r="B312" s="6">
        <v>7374</v>
      </c>
      <c r="C312" s="6" t="s">
        <v>86</v>
      </c>
      <c r="D312" s="6">
        <v>288.75</v>
      </c>
      <c r="E312" s="7">
        <f t="shared" si="28"/>
        <v>28.875</v>
      </c>
      <c r="F312" s="8">
        <v>5</v>
      </c>
      <c r="G312" s="7">
        <f t="shared" si="29"/>
        <v>322.625</v>
      </c>
      <c r="H312" s="6"/>
      <c r="I312" s="6"/>
      <c r="J312" s="6"/>
      <c r="K312" s="4"/>
    </row>
    <row r="313" spans="1:20" ht="15">
      <c r="A313" s="9"/>
      <c r="B313" s="10"/>
      <c r="C313" s="10"/>
      <c r="D313" s="10"/>
      <c r="E313" s="10"/>
      <c r="F313" s="10"/>
      <c r="G313" s="11">
        <f>SUM(G294:G312)</f>
        <v>2236.8650000000007</v>
      </c>
      <c r="H313" s="11"/>
      <c r="I313" s="11">
        <f>H313-G313</f>
        <v>-2236.8650000000007</v>
      </c>
      <c r="J313" s="10"/>
      <c r="K313" s="12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:11" ht="14.25">
      <c r="A314" s="14" t="s">
        <v>126</v>
      </c>
      <c r="B314" s="6">
        <v>419</v>
      </c>
      <c r="C314" s="6" t="s">
        <v>155</v>
      </c>
      <c r="D314" s="6">
        <v>148.12</v>
      </c>
      <c r="E314" s="7">
        <f aca="true" t="shared" si="30" ref="E314:E333">D314*(10/100)</f>
        <v>14.812000000000001</v>
      </c>
      <c r="F314" s="8">
        <v>5</v>
      </c>
      <c r="G314" s="7">
        <f aca="true" t="shared" si="31" ref="G314:G333">(D314+E314)+F314</f>
        <v>167.93200000000002</v>
      </c>
      <c r="H314" s="6"/>
      <c r="I314" s="6"/>
      <c r="J314" s="6" t="s">
        <v>109</v>
      </c>
      <c r="K314" s="4"/>
    </row>
    <row r="315" spans="1:11" ht="14.25">
      <c r="A315" s="14" t="s">
        <v>126</v>
      </c>
      <c r="B315" s="6">
        <v>10839</v>
      </c>
      <c r="C315" s="6" t="s">
        <v>265</v>
      </c>
      <c r="D315" s="6">
        <v>81.25</v>
      </c>
      <c r="E315" s="7">
        <f t="shared" si="30"/>
        <v>8.125</v>
      </c>
      <c r="F315" s="8">
        <v>5</v>
      </c>
      <c r="G315" s="7">
        <f t="shared" si="31"/>
        <v>94.375</v>
      </c>
      <c r="H315" s="6"/>
      <c r="I315" s="6"/>
      <c r="J315" s="6"/>
      <c r="K315" s="4"/>
    </row>
    <row r="316" spans="1:11" ht="14.25">
      <c r="A316" s="14" t="s">
        <v>126</v>
      </c>
      <c r="B316" s="6">
        <v>10969</v>
      </c>
      <c r="C316" s="6" t="s">
        <v>52</v>
      </c>
      <c r="D316" s="6">
        <v>82.5</v>
      </c>
      <c r="E316" s="7">
        <f t="shared" si="30"/>
        <v>8.25</v>
      </c>
      <c r="F316" s="8">
        <v>5</v>
      </c>
      <c r="G316" s="7">
        <f t="shared" si="31"/>
        <v>95.75</v>
      </c>
      <c r="H316" s="6"/>
      <c r="I316" s="6"/>
      <c r="J316" s="6"/>
      <c r="K316" s="4"/>
    </row>
    <row r="317" spans="1:11" ht="25.5">
      <c r="A317" s="14" t="s">
        <v>126</v>
      </c>
      <c r="B317" s="6">
        <v>13060</v>
      </c>
      <c r="C317" s="6" t="s">
        <v>101</v>
      </c>
      <c r="D317" s="8">
        <v>118.38</v>
      </c>
      <c r="E317" s="7">
        <f t="shared" si="30"/>
        <v>11.838000000000001</v>
      </c>
      <c r="F317" s="8">
        <v>5</v>
      </c>
      <c r="G317" s="7">
        <f t="shared" si="31"/>
        <v>135.218</v>
      </c>
      <c r="H317" s="6"/>
      <c r="I317" s="6"/>
      <c r="J317" s="6"/>
      <c r="K317" s="4"/>
    </row>
    <row r="318" spans="1:11" ht="14.25">
      <c r="A318" s="14" t="s">
        <v>126</v>
      </c>
      <c r="B318" s="6" t="s">
        <v>42</v>
      </c>
      <c r="C318" s="44" t="s">
        <v>251</v>
      </c>
      <c r="D318" s="8">
        <v>0</v>
      </c>
      <c r="E318" s="7">
        <f t="shared" si="30"/>
        <v>0</v>
      </c>
      <c r="F318" s="8">
        <v>0</v>
      </c>
      <c r="G318" s="7">
        <f t="shared" si="31"/>
        <v>0</v>
      </c>
      <c r="H318" s="6"/>
      <c r="I318" s="6"/>
      <c r="J318" s="6"/>
      <c r="K318" s="4"/>
    </row>
    <row r="319" spans="1:11" ht="25.5">
      <c r="A319" s="14" t="s">
        <v>126</v>
      </c>
      <c r="B319" s="6">
        <v>50916</v>
      </c>
      <c r="C319" s="6" t="s">
        <v>4</v>
      </c>
      <c r="D319" s="8">
        <v>93.49</v>
      </c>
      <c r="E319" s="7">
        <f t="shared" si="30"/>
        <v>9.349</v>
      </c>
      <c r="F319" s="8">
        <v>5</v>
      </c>
      <c r="G319" s="7">
        <f t="shared" si="31"/>
        <v>107.839</v>
      </c>
      <c r="H319" s="6"/>
      <c r="I319" s="6"/>
      <c r="J319" s="6"/>
      <c r="K319" s="4"/>
    </row>
    <row r="320" spans="1:11" ht="14.25">
      <c r="A320" s="14" t="s">
        <v>126</v>
      </c>
      <c r="B320" s="6">
        <v>491</v>
      </c>
      <c r="C320" s="6" t="s">
        <v>287</v>
      </c>
      <c r="D320" s="8">
        <v>273.01</v>
      </c>
      <c r="E320" s="7">
        <f t="shared" si="30"/>
        <v>27.301000000000002</v>
      </c>
      <c r="F320" s="8">
        <v>5</v>
      </c>
      <c r="G320" s="7">
        <f t="shared" si="31"/>
        <v>305.311</v>
      </c>
      <c r="H320" s="6"/>
      <c r="I320" s="6"/>
      <c r="J320" s="6"/>
      <c r="K320" s="4"/>
    </row>
    <row r="321" spans="1:11" ht="14.25">
      <c r="A321" s="14" t="s">
        <v>126</v>
      </c>
      <c r="B321" s="6">
        <v>10</v>
      </c>
      <c r="C321" s="6" t="s">
        <v>16</v>
      </c>
      <c r="D321" s="8">
        <v>296.99</v>
      </c>
      <c r="E321" s="7">
        <f t="shared" si="30"/>
        <v>29.699</v>
      </c>
      <c r="F321" s="8">
        <v>5</v>
      </c>
      <c r="G321" s="7">
        <f t="shared" si="31"/>
        <v>331.689</v>
      </c>
      <c r="H321" s="6"/>
      <c r="I321" s="6"/>
      <c r="J321" s="6"/>
      <c r="K321" s="4"/>
    </row>
    <row r="322" spans="1:11" ht="14.25">
      <c r="A322" s="14" t="s">
        <v>126</v>
      </c>
      <c r="B322" s="6">
        <v>900000</v>
      </c>
      <c r="C322" s="6" t="s">
        <v>187</v>
      </c>
      <c r="D322" s="8">
        <v>54.22</v>
      </c>
      <c r="E322" s="7">
        <f t="shared" si="30"/>
        <v>5.422000000000001</v>
      </c>
      <c r="F322" s="8">
        <v>5</v>
      </c>
      <c r="G322" s="7">
        <f t="shared" si="31"/>
        <v>64.642</v>
      </c>
      <c r="H322" s="6"/>
      <c r="I322" s="6"/>
      <c r="J322" s="6"/>
      <c r="K322" s="4"/>
    </row>
    <row r="323" spans="1:11" ht="14.25">
      <c r="A323" s="14" t="s">
        <v>126</v>
      </c>
      <c r="B323" s="6">
        <v>886366</v>
      </c>
      <c r="C323" s="6" t="s">
        <v>277</v>
      </c>
      <c r="D323" s="8">
        <v>54.22</v>
      </c>
      <c r="E323" s="7">
        <f t="shared" si="30"/>
        <v>5.422000000000001</v>
      </c>
      <c r="F323" s="8">
        <v>5</v>
      </c>
      <c r="G323" s="7">
        <f t="shared" si="31"/>
        <v>64.642</v>
      </c>
      <c r="H323" s="6"/>
      <c r="I323" s="6"/>
      <c r="J323" s="6"/>
      <c r="K323" s="4"/>
    </row>
    <row r="324" spans="1:11" ht="14.25">
      <c r="A324" s="14" t="s">
        <v>126</v>
      </c>
      <c r="B324" s="6">
        <v>1645</v>
      </c>
      <c r="C324" s="6" t="s">
        <v>28</v>
      </c>
      <c r="D324" s="6">
        <v>75</v>
      </c>
      <c r="E324" s="7">
        <f t="shared" si="30"/>
        <v>7.5</v>
      </c>
      <c r="F324" s="8">
        <v>5</v>
      </c>
      <c r="G324" s="7">
        <f t="shared" si="31"/>
        <v>87.5</v>
      </c>
      <c r="H324" s="6"/>
      <c r="I324" s="6"/>
      <c r="J324" s="6"/>
      <c r="K324" s="4"/>
    </row>
    <row r="325" spans="1:11" ht="14.25">
      <c r="A325" s="14" t="s">
        <v>126</v>
      </c>
      <c r="B325" s="6">
        <v>44512</v>
      </c>
      <c r="C325" s="6" t="s">
        <v>27</v>
      </c>
      <c r="D325" s="8">
        <v>112.48</v>
      </c>
      <c r="E325" s="7">
        <f t="shared" si="30"/>
        <v>11.248000000000001</v>
      </c>
      <c r="F325" s="8">
        <v>5</v>
      </c>
      <c r="G325" s="7">
        <f t="shared" si="31"/>
        <v>128.728</v>
      </c>
      <c r="H325" s="6"/>
      <c r="I325" s="6"/>
      <c r="J325" s="6"/>
      <c r="K325" s="4"/>
    </row>
    <row r="326" spans="1:11" ht="14.25">
      <c r="A326" s="14" t="s">
        <v>126</v>
      </c>
      <c r="B326" s="6" t="s">
        <v>194</v>
      </c>
      <c r="C326" s="6" t="s">
        <v>185</v>
      </c>
      <c r="D326" s="8">
        <v>52.9</v>
      </c>
      <c r="E326" s="7">
        <f t="shared" si="30"/>
        <v>5.29</v>
      </c>
      <c r="F326" s="8">
        <v>5</v>
      </c>
      <c r="G326" s="7">
        <f t="shared" si="31"/>
        <v>63.19</v>
      </c>
      <c r="H326" s="6"/>
      <c r="I326" s="6"/>
      <c r="J326" s="6"/>
      <c r="K326" s="4"/>
    </row>
    <row r="327" spans="1:11" ht="25.5">
      <c r="A327" s="14" t="s">
        <v>126</v>
      </c>
      <c r="B327" s="6" t="s">
        <v>51</v>
      </c>
      <c r="C327" s="6" t="s">
        <v>75</v>
      </c>
      <c r="D327" s="8">
        <v>65.55</v>
      </c>
      <c r="E327" s="7">
        <f t="shared" si="30"/>
        <v>6.555</v>
      </c>
      <c r="F327" s="8">
        <v>5</v>
      </c>
      <c r="G327" s="7">
        <f t="shared" si="31"/>
        <v>77.10499999999999</v>
      </c>
      <c r="H327" s="6"/>
      <c r="I327" s="6"/>
      <c r="J327" s="6"/>
      <c r="K327" s="4"/>
    </row>
    <row r="328" spans="1:11" ht="25.5">
      <c r="A328" s="14" t="s">
        <v>126</v>
      </c>
      <c r="B328" s="6" t="s">
        <v>177</v>
      </c>
      <c r="C328" s="6" t="s">
        <v>238</v>
      </c>
      <c r="D328" s="8">
        <v>65.55</v>
      </c>
      <c r="E328" s="7">
        <f t="shared" si="30"/>
        <v>6.555</v>
      </c>
      <c r="F328" s="8">
        <v>5</v>
      </c>
      <c r="G328" s="7">
        <f t="shared" si="31"/>
        <v>77.10499999999999</v>
      </c>
      <c r="H328" s="6"/>
      <c r="I328" s="6"/>
      <c r="J328" s="6"/>
      <c r="K328" s="4"/>
    </row>
    <row r="329" spans="1:11" ht="14.25">
      <c r="A329" s="14" t="s">
        <v>126</v>
      </c>
      <c r="B329" s="6" t="s">
        <v>55</v>
      </c>
      <c r="C329" s="6" t="s">
        <v>13</v>
      </c>
      <c r="D329" s="8">
        <v>125.49</v>
      </c>
      <c r="E329" s="7">
        <f t="shared" si="30"/>
        <v>12.549</v>
      </c>
      <c r="F329" s="8">
        <v>5</v>
      </c>
      <c r="G329" s="7">
        <f t="shared" si="31"/>
        <v>143.039</v>
      </c>
      <c r="H329" s="6"/>
      <c r="I329" s="6"/>
      <c r="J329" s="6"/>
      <c r="K329" s="4"/>
    </row>
    <row r="330" spans="1:11" ht="14.25">
      <c r="A330" s="14" t="s">
        <v>126</v>
      </c>
      <c r="B330" s="6" t="s">
        <v>70</v>
      </c>
      <c r="C330" s="6" t="s">
        <v>245</v>
      </c>
      <c r="D330" s="8">
        <v>39.74</v>
      </c>
      <c r="E330" s="7">
        <f t="shared" si="30"/>
        <v>3.974</v>
      </c>
      <c r="F330" s="8">
        <v>5</v>
      </c>
      <c r="G330" s="7">
        <f t="shared" si="31"/>
        <v>48.714</v>
      </c>
      <c r="H330" s="6"/>
      <c r="I330" s="6"/>
      <c r="J330" s="6"/>
      <c r="K330" s="4"/>
    </row>
    <row r="331" spans="1:11" ht="14.25">
      <c r="A331" s="14" t="s">
        <v>126</v>
      </c>
      <c r="B331" s="6" t="s">
        <v>97</v>
      </c>
      <c r="C331" s="6" t="s">
        <v>41</v>
      </c>
      <c r="D331" s="8">
        <v>32.67</v>
      </c>
      <c r="E331" s="7">
        <f t="shared" si="30"/>
        <v>3.2670000000000003</v>
      </c>
      <c r="F331" s="8">
        <v>5</v>
      </c>
      <c r="G331" s="7">
        <f t="shared" si="31"/>
        <v>40.937000000000005</v>
      </c>
      <c r="H331" s="6"/>
      <c r="I331" s="6"/>
      <c r="J331" s="6"/>
      <c r="K331" s="4"/>
    </row>
    <row r="332" spans="1:11" ht="14.25">
      <c r="A332" s="14" t="s">
        <v>126</v>
      </c>
      <c r="B332" s="6" t="s">
        <v>73</v>
      </c>
      <c r="C332" s="6" t="s">
        <v>111</v>
      </c>
      <c r="D332" s="8">
        <v>178.72</v>
      </c>
      <c r="E332" s="7">
        <f t="shared" si="30"/>
        <v>17.872</v>
      </c>
      <c r="F332" s="8">
        <v>5</v>
      </c>
      <c r="G332" s="7">
        <f t="shared" si="31"/>
        <v>201.59199999999998</v>
      </c>
      <c r="H332" s="6"/>
      <c r="I332" s="6"/>
      <c r="J332" s="6"/>
      <c r="K332" s="4"/>
    </row>
    <row r="333" spans="1:11" ht="14.25">
      <c r="A333" s="14" t="s">
        <v>126</v>
      </c>
      <c r="B333" s="6">
        <v>488017</v>
      </c>
      <c r="C333" s="44" t="s">
        <v>215</v>
      </c>
      <c r="D333" s="8">
        <v>0</v>
      </c>
      <c r="E333" s="7">
        <f t="shared" si="30"/>
        <v>0</v>
      </c>
      <c r="F333" s="8">
        <v>0</v>
      </c>
      <c r="G333" s="7">
        <f t="shared" si="31"/>
        <v>0</v>
      </c>
      <c r="H333" s="6"/>
      <c r="I333" s="6"/>
      <c r="J333" s="6"/>
      <c r="K333" s="4"/>
    </row>
    <row r="334" spans="1:20" ht="15">
      <c r="A334" s="9"/>
      <c r="B334" s="10"/>
      <c r="C334" s="10"/>
      <c r="D334" s="10"/>
      <c r="E334" s="10"/>
      <c r="F334" s="10"/>
      <c r="G334" s="11">
        <f>SUM(G314:G333)</f>
        <v>2235.308</v>
      </c>
      <c r="H334" s="11"/>
      <c r="I334" s="11">
        <f>H334-G334</f>
        <v>-2235.308</v>
      </c>
      <c r="J334" s="10"/>
      <c r="K334" s="12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:11" ht="14.25">
      <c r="A335" s="14" t="s">
        <v>144</v>
      </c>
      <c r="B335" s="6">
        <v>297</v>
      </c>
      <c r="C335" s="6" t="s">
        <v>201</v>
      </c>
      <c r="D335" s="6">
        <v>58.77</v>
      </c>
      <c r="E335" s="7">
        <f>D335*(10/100)</f>
        <v>5.877000000000001</v>
      </c>
      <c r="F335" s="8">
        <v>5</v>
      </c>
      <c r="G335" s="7">
        <f>(D335+E335)+F335</f>
        <v>69.647</v>
      </c>
      <c r="H335" s="6"/>
      <c r="I335" s="15"/>
      <c r="J335" s="6"/>
      <c r="K335" s="4"/>
    </row>
    <row r="336" spans="1:11" ht="14.25">
      <c r="A336" s="14" t="s">
        <v>144</v>
      </c>
      <c r="B336" s="6">
        <v>730</v>
      </c>
      <c r="C336" s="6" t="s">
        <v>283</v>
      </c>
      <c r="D336" s="6">
        <v>122.46</v>
      </c>
      <c r="E336" s="7">
        <f>D336*(10/100)</f>
        <v>12.246</v>
      </c>
      <c r="F336" s="8">
        <v>5</v>
      </c>
      <c r="G336" s="7">
        <f>(D336+E336)+F336</f>
        <v>139.706</v>
      </c>
      <c r="H336" s="6"/>
      <c r="I336" s="15"/>
      <c r="J336" s="6"/>
      <c r="K336" s="4"/>
    </row>
    <row r="337" spans="1:11" ht="14.25">
      <c r="A337" s="14" t="s">
        <v>144</v>
      </c>
      <c r="B337" s="6">
        <v>259</v>
      </c>
      <c r="C337" s="6" t="s">
        <v>15</v>
      </c>
      <c r="D337" s="6">
        <v>54.56</v>
      </c>
      <c r="E337" s="7">
        <f>D337*(10/100)</f>
        <v>5.456</v>
      </c>
      <c r="F337" s="8">
        <v>5</v>
      </c>
      <c r="G337" s="7">
        <f>(D337+E337)+F337</f>
        <v>65.016</v>
      </c>
      <c r="H337" s="6"/>
      <c r="I337" s="15"/>
      <c r="J337" s="6"/>
      <c r="K337" s="4"/>
    </row>
    <row r="338" spans="1:11" ht="14.25">
      <c r="A338" s="14" t="s">
        <v>144</v>
      </c>
      <c r="B338" s="6">
        <v>1140</v>
      </c>
      <c r="C338" s="6" t="s">
        <v>168</v>
      </c>
      <c r="D338" s="6">
        <v>201.25</v>
      </c>
      <c r="E338" s="7">
        <f>D338*(10/100)</f>
        <v>20.125</v>
      </c>
      <c r="F338" s="8">
        <v>5</v>
      </c>
      <c r="G338" s="7">
        <f>(D338+E338)+F338</f>
        <v>226.375</v>
      </c>
      <c r="H338" s="6"/>
      <c r="I338" s="15"/>
      <c r="J338" s="6"/>
      <c r="K338" s="4"/>
    </row>
    <row r="339" spans="1:11" ht="14.25">
      <c r="A339" s="14" t="s">
        <v>144</v>
      </c>
      <c r="B339" s="6" t="s">
        <v>171</v>
      </c>
      <c r="C339" s="6" t="s">
        <v>26</v>
      </c>
      <c r="D339" s="6">
        <v>55.89</v>
      </c>
      <c r="E339" s="7">
        <f>D339*(10/100)</f>
        <v>5.589</v>
      </c>
      <c r="F339" s="8">
        <v>5</v>
      </c>
      <c r="G339" s="7">
        <f>(D339+E339)+F339</f>
        <v>66.479</v>
      </c>
      <c r="H339" s="6"/>
      <c r="I339" s="15"/>
      <c r="J339" s="6"/>
      <c r="K339" s="4"/>
    </row>
    <row r="340" spans="1:20" ht="15">
      <c r="A340" s="9"/>
      <c r="B340" s="10"/>
      <c r="C340" s="10"/>
      <c r="D340" s="10"/>
      <c r="E340" s="10"/>
      <c r="F340" s="10"/>
      <c r="G340" s="11">
        <f>SUM(G335:G339)</f>
        <v>567.2230000000001</v>
      </c>
      <c r="H340" s="11"/>
      <c r="I340" s="11">
        <f>H340-G340</f>
        <v>-567.2230000000001</v>
      </c>
      <c r="J340" s="10"/>
      <c r="K340" s="12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:11" ht="14.25">
      <c r="A341" s="14" t="s">
        <v>248</v>
      </c>
      <c r="B341" s="6">
        <v>3655702</v>
      </c>
      <c r="C341" s="6" t="s">
        <v>39</v>
      </c>
      <c r="D341" s="6">
        <v>298.99</v>
      </c>
      <c r="E341" s="7">
        <f>D341*(12/100)</f>
        <v>35.8788</v>
      </c>
      <c r="F341" s="8">
        <v>5</v>
      </c>
      <c r="G341" s="7">
        <f>(D341+E341)+F341</f>
        <v>339.8688</v>
      </c>
      <c r="H341" s="6"/>
      <c r="I341" s="15"/>
      <c r="J341" s="6"/>
      <c r="K341" s="4"/>
    </row>
    <row r="342" spans="1:11" ht="14.25">
      <c r="A342" s="14" t="s">
        <v>248</v>
      </c>
      <c r="B342" s="6">
        <v>617</v>
      </c>
      <c r="C342" s="6" t="s">
        <v>79</v>
      </c>
      <c r="D342" s="6">
        <v>123.44</v>
      </c>
      <c r="E342" s="7">
        <f>D342*(12/100)</f>
        <v>14.8128</v>
      </c>
      <c r="F342" s="8">
        <v>5</v>
      </c>
      <c r="G342" s="7">
        <f>(D342+E342)+F342</f>
        <v>143.2528</v>
      </c>
      <c r="H342" s="6"/>
      <c r="I342" s="15"/>
      <c r="J342" s="6"/>
      <c r="K342" s="4"/>
    </row>
    <row r="343" spans="1:11" ht="14.25">
      <c r="A343" s="14" t="s">
        <v>248</v>
      </c>
      <c r="B343" s="6">
        <v>785</v>
      </c>
      <c r="C343" s="6" t="s">
        <v>106</v>
      </c>
      <c r="D343" s="6">
        <v>67.48</v>
      </c>
      <c r="E343" s="7">
        <f>D343*(12/100)</f>
        <v>8.0976</v>
      </c>
      <c r="F343" s="8">
        <v>5</v>
      </c>
      <c r="G343" s="7">
        <f>(D343+E343)+F343</f>
        <v>80.5776</v>
      </c>
      <c r="H343" s="6"/>
      <c r="I343" s="15"/>
      <c r="J343" s="6"/>
      <c r="K343" s="4"/>
    </row>
    <row r="344" spans="1:11" ht="14.25">
      <c r="A344" s="14" t="s">
        <v>248</v>
      </c>
      <c r="B344" s="6">
        <v>464</v>
      </c>
      <c r="C344" s="6" t="s">
        <v>284</v>
      </c>
      <c r="D344" s="6">
        <v>106.98</v>
      </c>
      <c r="E344" s="7">
        <f>D344*(12/100)</f>
        <v>12.8376</v>
      </c>
      <c r="F344" s="8">
        <v>5</v>
      </c>
      <c r="G344" s="7">
        <f>(D344+E344)+F344</f>
        <v>124.8176</v>
      </c>
      <c r="H344" s="6"/>
      <c r="I344" s="15"/>
      <c r="J344" s="6"/>
      <c r="K344" s="4"/>
    </row>
    <row r="345" spans="1:20" ht="15">
      <c r="A345" s="9"/>
      <c r="B345" s="10"/>
      <c r="C345" s="10"/>
      <c r="D345" s="10"/>
      <c r="E345" s="10"/>
      <c r="F345" s="10"/>
      <c r="G345" s="11">
        <f>SUM(G341:G344)</f>
        <v>688.5168</v>
      </c>
      <c r="H345" s="11"/>
      <c r="I345" s="11">
        <f>H345-G345</f>
        <v>-688.5168</v>
      </c>
      <c r="J345" s="10"/>
      <c r="K345" s="12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:11" ht="14.25">
      <c r="A346" s="14" t="s">
        <v>146</v>
      </c>
      <c r="B346" s="6">
        <v>1287</v>
      </c>
      <c r="C346" s="6" t="s">
        <v>87</v>
      </c>
      <c r="D346" s="6">
        <v>172.5</v>
      </c>
      <c r="E346" s="7">
        <f>D346*(12/100)</f>
        <v>20.7</v>
      </c>
      <c r="F346" s="8">
        <v>5</v>
      </c>
      <c r="G346" s="7">
        <f>(D346+E346)+F346</f>
        <v>198.2</v>
      </c>
      <c r="H346" s="6"/>
      <c r="I346" s="15"/>
      <c r="J346" s="6"/>
      <c r="K346" s="4"/>
    </row>
    <row r="347" spans="1:11" ht="14.25">
      <c r="A347" s="14" t="s">
        <v>146</v>
      </c>
      <c r="B347" s="6">
        <v>30860</v>
      </c>
      <c r="C347" s="6" t="s">
        <v>199</v>
      </c>
      <c r="D347" s="6">
        <v>90.75</v>
      </c>
      <c r="E347" s="7">
        <f>D347*(12/100)</f>
        <v>10.889999999999999</v>
      </c>
      <c r="F347" s="8">
        <v>5</v>
      </c>
      <c r="G347" s="7">
        <f>(D347+E347)+F347</f>
        <v>106.64</v>
      </c>
      <c r="H347" s="6"/>
      <c r="I347" s="15"/>
      <c r="J347" s="6"/>
      <c r="K347" s="4"/>
    </row>
    <row r="348" spans="1:20" ht="15">
      <c r="A348" s="9"/>
      <c r="B348" s="10"/>
      <c r="C348" s="10"/>
      <c r="D348" s="10"/>
      <c r="E348" s="10"/>
      <c r="F348" s="10"/>
      <c r="G348" s="11">
        <f>SUM(G346:G347)</f>
        <v>304.84</v>
      </c>
      <c r="H348" s="11"/>
      <c r="I348" s="11">
        <f>H348-G348</f>
        <v>-304.84</v>
      </c>
      <c r="J348" s="10"/>
      <c r="K348" s="12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:11" ht="25.5">
      <c r="A349" s="14" t="s">
        <v>181</v>
      </c>
      <c r="B349" s="6">
        <v>1546</v>
      </c>
      <c r="C349" s="6" t="s">
        <v>121</v>
      </c>
      <c r="D349" s="6">
        <v>40</v>
      </c>
      <c r="E349" s="7">
        <f>D349*(10/100)</f>
        <v>4</v>
      </c>
      <c r="F349" s="8">
        <v>5</v>
      </c>
      <c r="G349" s="7">
        <f>(D349+E349)+F349</f>
        <v>49</v>
      </c>
      <c r="H349" s="6"/>
      <c r="I349" s="15"/>
      <c r="J349" s="6"/>
      <c r="K349" s="4"/>
    </row>
    <row r="350" spans="1:11" ht="14.25">
      <c r="A350" s="14" t="s">
        <v>181</v>
      </c>
      <c r="B350" s="6">
        <v>10938</v>
      </c>
      <c r="C350" s="6" t="s">
        <v>163</v>
      </c>
      <c r="D350" s="6">
        <v>30</v>
      </c>
      <c r="E350" s="7">
        <f>D350*(10/100)</f>
        <v>3</v>
      </c>
      <c r="F350" s="8">
        <v>5</v>
      </c>
      <c r="G350" s="7">
        <f>(D350+E350)+F350</f>
        <v>38</v>
      </c>
      <c r="H350" s="6"/>
      <c r="I350" s="15"/>
      <c r="J350" s="6"/>
      <c r="K350" s="4"/>
    </row>
    <row r="351" spans="1:11" ht="14.25">
      <c r="A351" s="14" t="s">
        <v>181</v>
      </c>
      <c r="B351" s="6">
        <v>10945</v>
      </c>
      <c r="C351" s="6" t="s">
        <v>288</v>
      </c>
      <c r="D351" s="6">
        <v>30</v>
      </c>
      <c r="E351" s="7">
        <f>D351*(10/100)</f>
        <v>3</v>
      </c>
      <c r="F351" s="8">
        <v>5</v>
      </c>
      <c r="G351" s="7">
        <f>(D351+E351)+F351</f>
        <v>38</v>
      </c>
      <c r="H351" s="6"/>
      <c r="I351" s="15"/>
      <c r="J351" s="6"/>
      <c r="K351" s="4"/>
    </row>
    <row r="352" spans="1:11" ht="14.25">
      <c r="A352" s="14" t="s">
        <v>181</v>
      </c>
      <c r="B352" s="6">
        <v>30822</v>
      </c>
      <c r="C352" s="6" t="s">
        <v>8</v>
      </c>
      <c r="D352" s="6">
        <v>84.6</v>
      </c>
      <c r="E352" s="7">
        <f>D352*(10/100)</f>
        <v>8.459999999999999</v>
      </c>
      <c r="F352" s="8">
        <v>5</v>
      </c>
      <c r="G352" s="7">
        <f>(D352+E352)+F352</f>
        <v>98.05999999999999</v>
      </c>
      <c r="H352" s="6"/>
      <c r="I352" s="15"/>
      <c r="J352" s="6"/>
      <c r="K352" s="4"/>
    </row>
    <row r="353" spans="1:20" ht="15">
      <c r="A353" s="9"/>
      <c r="B353" s="10"/>
      <c r="C353" s="10"/>
      <c r="D353" s="10"/>
      <c r="E353" s="10"/>
      <c r="F353" s="10"/>
      <c r="G353" s="11">
        <f>SUM(G349:G352)</f>
        <v>223.06</v>
      </c>
      <c r="H353" s="11"/>
      <c r="I353" s="11">
        <f>H353-G353</f>
        <v>-223.06</v>
      </c>
      <c r="J353" s="10"/>
      <c r="K353" s="12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11" ht="14.25">
      <c r="A354" s="14" t="s">
        <v>252</v>
      </c>
      <c r="B354" s="6">
        <v>891</v>
      </c>
      <c r="C354" s="6" t="s">
        <v>214</v>
      </c>
      <c r="D354" s="6">
        <v>64.6</v>
      </c>
      <c r="E354" s="7">
        <f>D354*(10/100)</f>
        <v>6.46</v>
      </c>
      <c r="F354" s="8">
        <v>5</v>
      </c>
      <c r="G354" s="7">
        <f>(D354+E354)+F354</f>
        <v>76.05999999999999</v>
      </c>
      <c r="H354" s="6"/>
      <c r="I354" s="15"/>
      <c r="J354" s="6"/>
      <c r="K354" s="4"/>
    </row>
    <row r="355" spans="1:11" ht="14.25">
      <c r="A355" s="14" t="s">
        <v>252</v>
      </c>
      <c r="B355" s="6">
        <v>30860</v>
      </c>
      <c r="C355" s="6" t="s">
        <v>199</v>
      </c>
      <c r="D355" s="6">
        <v>90.75</v>
      </c>
      <c r="E355" s="7">
        <f>D355*(10/100)</f>
        <v>9.075000000000001</v>
      </c>
      <c r="F355" s="8">
        <v>5</v>
      </c>
      <c r="G355" s="7">
        <f>(D355+E355)+F355</f>
        <v>104.825</v>
      </c>
      <c r="H355" s="6"/>
      <c r="I355" s="15"/>
      <c r="J355" s="6"/>
      <c r="K355" s="4"/>
    </row>
    <row r="356" spans="1:20" ht="15">
      <c r="A356" s="9"/>
      <c r="B356" s="10"/>
      <c r="C356" s="10"/>
      <c r="D356" s="10"/>
      <c r="E356" s="10"/>
      <c r="F356" s="10"/>
      <c r="G356" s="11">
        <f>SUM(G354:G355)</f>
        <v>180.885</v>
      </c>
      <c r="H356" s="11"/>
      <c r="I356" s="11">
        <f>H356-G356</f>
        <v>-180.885</v>
      </c>
      <c r="J356" s="10"/>
      <c r="K356" s="12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:11" ht="14.25">
      <c r="A357" s="14" t="s">
        <v>147</v>
      </c>
      <c r="B357" s="6">
        <v>10549</v>
      </c>
      <c r="C357" s="6" t="s">
        <v>289</v>
      </c>
      <c r="D357" s="6">
        <v>81.25</v>
      </c>
      <c r="E357" s="7">
        <f aca="true" t="shared" si="32" ref="E357:E364">D357*(10/100)</f>
        <v>8.125</v>
      </c>
      <c r="F357" s="8">
        <v>5</v>
      </c>
      <c r="G357" s="7">
        <f aca="true" t="shared" si="33" ref="G357:G364">(D357+E357)+F357</f>
        <v>94.375</v>
      </c>
      <c r="H357" s="6"/>
      <c r="I357" s="15"/>
      <c r="J357" s="6"/>
      <c r="K357" s="4"/>
    </row>
    <row r="358" spans="1:11" ht="14.25">
      <c r="A358" s="14" t="s">
        <v>147</v>
      </c>
      <c r="B358" s="6">
        <v>10662</v>
      </c>
      <c r="C358" s="6" t="s">
        <v>242</v>
      </c>
      <c r="D358" s="6">
        <v>81.25</v>
      </c>
      <c r="E358" s="7">
        <f t="shared" si="32"/>
        <v>8.125</v>
      </c>
      <c r="F358" s="8">
        <v>5</v>
      </c>
      <c r="G358" s="7">
        <f t="shared" si="33"/>
        <v>94.375</v>
      </c>
      <c r="H358" s="6"/>
      <c r="I358" s="15"/>
      <c r="J358" s="6"/>
      <c r="K358" s="4"/>
    </row>
    <row r="359" spans="1:11" ht="25.5">
      <c r="A359" s="14" t="s">
        <v>147</v>
      </c>
      <c r="B359" s="6">
        <v>10891</v>
      </c>
      <c r="C359" s="6" t="s">
        <v>136</v>
      </c>
      <c r="D359" s="6">
        <v>30</v>
      </c>
      <c r="E359" s="7">
        <f t="shared" si="32"/>
        <v>3</v>
      </c>
      <c r="F359" s="8">
        <v>5</v>
      </c>
      <c r="G359" s="7">
        <f t="shared" si="33"/>
        <v>38</v>
      </c>
      <c r="H359" s="6"/>
      <c r="I359" s="15"/>
      <c r="J359" s="6"/>
      <c r="K359" s="4"/>
    </row>
    <row r="360" spans="1:11" ht="25.5">
      <c r="A360" s="14" t="s">
        <v>147</v>
      </c>
      <c r="B360" s="6">
        <v>10907</v>
      </c>
      <c r="C360" s="6" t="s">
        <v>143</v>
      </c>
      <c r="D360" s="6">
        <v>30</v>
      </c>
      <c r="E360" s="7">
        <f t="shared" si="32"/>
        <v>3</v>
      </c>
      <c r="F360" s="8">
        <v>5</v>
      </c>
      <c r="G360" s="7">
        <f t="shared" si="33"/>
        <v>38</v>
      </c>
      <c r="H360" s="6"/>
      <c r="I360" s="15"/>
      <c r="J360" s="6"/>
      <c r="K360" s="4"/>
    </row>
    <row r="361" spans="1:11" ht="25.5">
      <c r="A361" s="14" t="s">
        <v>147</v>
      </c>
      <c r="B361" s="6">
        <v>10884</v>
      </c>
      <c r="C361" s="6" t="s">
        <v>103</v>
      </c>
      <c r="D361" s="6">
        <v>30</v>
      </c>
      <c r="E361" s="7">
        <f t="shared" si="32"/>
        <v>3</v>
      </c>
      <c r="F361" s="8">
        <v>5</v>
      </c>
      <c r="G361" s="7">
        <f t="shared" si="33"/>
        <v>38</v>
      </c>
      <c r="H361" s="6"/>
      <c r="I361" s="15"/>
      <c r="J361" s="6"/>
      <c r="K361" s="4"/>
    </row>
    <row r="362" spans="1:11" ht="14.25">
      <c r="A362" s="14" t="s">
        <v>147</v>
      </c>
      <c r="B362" s="6">
        <v>10853</v>
      </c>
      <c r="C362" s="6" t="s">
        <v>23</v>
      </c>
      <c r="D362" s="6">
        <v>68.75</v>
      </c>
      <c r="E362" s="7">
        <f t="shared" si="32"/>
        <v>6.875</v>
      </c>
      <c r="F362" s="8">
        <v>5</v>
      </c>
      <c r="G362" s="7">
        <f t="shared" si="33"/>
        <v>80.625</v>
      </c>
      <c r="H362" s="6"/>
      <c r="I362" s="15"/>
      <c r="J362" s="6"/>
      <c r="K362" s="4"/>
    </row>
    <row r="363" spans="1:11" ht="14.25">
      <c r="A363" s="14" t="s">
        <v>147</v>
      </c>
      <c r="B363" s="6">
        <v>10488</v>
      </c>
      <c r="C363" s="6" t="s">
        <v>286</v>
      </c>
      <c r="D363" s="6">
        <v>81.25</v>
      </c>
      <c r="E363" s="7">
        <f t="shared" si="32"/>
        <v>8.125</v>
      </c>
      <c r="F363" s="8">
        <v>5</v>
      </c>
      <c r="G363" s="7">
        <f t="shared" si="33"/>
        <v>94.375</v>
      </c>
      <c r="H363" s="6"/>
      <c r="I363" s="15"/>
      <c r="J363" s="6"/>
      <c r="K363" s="4"/>
    </row>
    <row r="364" spans="1:11" ht="14.25">
      <c r="A364" s="14" t="s">
        <v>147</v>
      </c>
      <c r="B364" s="6">
        <v>30822</v>
      </c>
      <c r="C364" s="6" t="s">
        <v>8</v>
      </c>
      <c r="D364" s="6">
        <v>84.6</v>
      </c>
      <c r="E364" s="7">
        <f t="shared" si="32"/>
        <v>8.459999999999999</v>
      </c>
      <c r="F364" s="8">
        <v>5</v>
      </c>
      <c r="G364" s="7">
        <f t="shared" si="33"/>
        <v>98.05999999999999</v>
      </c>
      <c r="H364" s="6"/>
      <c r="I364" s="15"/>
      <c r="J364" s="6"/>
      <c r="K364" s="4"/>
    </row>
    <row r="365" spans="1:20" ht="15">
      <c r="A365" s="9"/>
      <c r="B365" s="10"/>
      <c r="C365" s="10"/>
      <c r="D365" s="10"/>
      <c r="E365" s="10"/>
      <c r="F365" s="10"/>
      <c r="G365" s="11">
        <f>SUM(G357:G364)</f>
        <v>575.81</v>
      </c>
      <c r="H365" s="11"/>
      <c r="I365" s="11">
        <f>H365-G365</f>
        <v>-575.81</v>
      </c>
      <c r="J365" s="10"/>
      <c r="K365" s="12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1:11" ht="14.25">
      <c r="A366" s="14" t="s">
        <v>152</v>
      </c>
      <c r="B366" s="6">
        <v>6058</v>
      </c>
      <c r="C366" s="6" t="s">
        <v>104</v>
      </c>
      <c r="D366" s="6">
        <v>287.5</v>
      </c>
      <c r="E366" s="7">
        <f aca="true" t="shared" si="34" ref="E366:E371">D366*(10/100)</f>
        <v>28.75</v>
      </c>
      <c r="F366" s="8">
        <v>5</v>
      </c>
      <c r="G366" s="7">
        <f aca="true" t="shared" si="35" ref="G366:G371">(D366+E366)+F366</f>
        <v>321.25</v>
      </c>
      <c r="H366" s="6"/>
      <c r="I366" s="15"/>
      <c r="J366" s="6"/>
      <c r="K366" s="4"/>
    </row>
    <row r="367" spans="1:11" ht="14.25">
      <c r="A367" s="14" t="s">
        <v>152</v>
      </c>
      <c r="B367" s="6">
        <v>6003</v>
      </c>
      <c r="C367" s="6" t="s">
        <v>220</v>
      </c>
      <c r="D367" s="6">
        <v>287.5</v>
      </c>
      <c r="E367" s="7">
        <f t="shared" si="34"/>
        <v>28.75</v>
      </c>
      <c r="F367" s="8">
        <v>5</v>
      </c>
      <c r="G367" s="7">
        <f t="shared" si="35"/>
        <v>321.25</v>
      </c>
      <c r="H367" s="6"/>
      <c r="I367" s="15"/>
      <c r="J367" s="6"/>
      <c r="K367" s="4"/>
    </row>
    <row r="368" spans="1:11" ht="14.25">
      <c r="A368" s="14" t="s">
        <v>152</v>
      </c>
      <c r="B368" s="6">
        <v>730</v>
      </c>
      <c r="C368" s="6" t="s">
        <v>283</v>
      </c>
      <c r="D368" s="6">
        <v>122.46</v>
      </c>
      <c r="E368" s="7">
        <f t="shared" si="34"/>
        <v>12.246</v>
      </c>
      <c r="F368" s="8">
        <v>5</v>
      </c>
      <c r="G368" s="7">
        <f t="shared" si="35"/>
        <v>139.706</v>
      </c>
      <c r="H368" s="6"/>
      <c r="I368" s="15"/>
      <c r="J368" s="6"/>
      <c r="K368" s="4"/>
    </row>
    <row r="369" spans="1:11" ht="14.25">
      <c r="A369" s="14" t="s">
        <v>152</v>
      </c>
      <c r="B369" s="6">
        <v>30822</v>
      </c>
      <c r="C369" s="6" t="s">
        <v>8</v>
      </c>
      <c r="D369" s="6">
        <v>84.6</v>
      </c>
      <c r="E369" s="7">
        <f t="shared" si="34"/>
        <v>8.459999999999999</v>
      </c>
      <c r="F369" s="8">
        <v>5</v>
      </c>
      <c r="G369" s="7">
        <f t="shared" si="35"/>
        <v>98.05999999999999</v>
      </c>
      <c r="H369" s="6"/>
      <c r="I369" s="15"/>
      <c r="J369" s="6"/>
      <c r="K369" s="4"/>
    </row>
    <row r="370" spans="1:11" ht="14.25">
      <c r="A370" s="14" t="s">
        <v>152</v>
      </c>
      <c r="B370" s="6">
        <v>30792</v>
      </c>
      <c r="C370" s="6" t="s">
        <v>280</v>
      </c>
      <c r="D370" s="6">
        <v>57.6</v>
      </c>
      <c r="E370" s="7">
        <f t="shared" si="34"/>
        <v>5.760000000000001</v>
      </c>
      <c r="F370" s="8">
        <v>5</v>
      </c>
      <c r="G370" s="7">
        <f t="shared" si="35"/>
        <v>68.36</v>
      </c>
      <c r="H370" s="6"/>
      <c r="I370" s="15"/>
      <c r="J370" s="6"/>
      <c r="K370" s="4"/>
    </row>
    <row r="371" spans="1:11" ht="25.5">
      <c r="A371" s="14" t="s">
        <v>152</v>
      </c>
      <c r="B371" s="6" t="s">
        <v>156</v>
      </c>
      <c r="C371" s="6" t="s">
        <v>236</v>
      </c>
      <c r="D371" s="15">
        <v>199.5</v>
      </c>
      <c r="E371" s="7">
        <f t="shared" si="34"/>
        <v>19.950000000000003</v>
      </c>
      <c r="F371" s="8">
        <v>5</v>
      </c>
      <c r="G371" s="7">
        <f t="shared" si="35"/>
        <v>224.45</v>
      </c>
      <c r="H371" s="6"/>
      <c r="I371" s="15"/>
      <c r="J371" s="6"/>
      <c r="K371" s="4"/>
    </row>
    <row r="372" spans="1:20" ht="15">
      <c r="A372" s="9"/>
      <c r="B372" s="10"/>
      <c r="C372" s="10"/>
      <c r="D372" s="10"/>
      <c r="E372" s="10"/>
      <c r="F372" s="10"/>
      <c r="G372" s="11">
        <f>SUM(G366:G371)</f>
        <v>1173.076</v>
      </c>
      <c r="H372" s="11"/>
      <c r="I372" s="11">
        <f>H372-G372</f>
        <v>-1173.076</v>
      </c>
      <c r="J372" s="10"/>
      <c r="K372" s="12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1:11" ht="14.25">
      <c r="A373" s="14" t="s">
        <v>63</v>
      </c>
      <c r="B373" s="6">
        <v>709</v>
      </c>
      <c r="C373" s="6" t="s">
        <v>275</v>
      </c>
      <c r="D373" s="6">
        <v>110.28</v>
      </c>
      <c r="E373" s="7">
        <f aca="true" t="shared" si="36" ref="E373:E378">D373*(10/100)</f>
        <v>11.028</v>
      </c>
      <c r="F373" s="8">
        <v>5</v>
      </c>
      <c r="G373" s="7">
        <f aca="true" t="shared" si="37" ref="G373:G378">(D373+E373)+F373</f>
        <v>126.308</v>
      </c>
      <c r="H373" s="6"/>
      <c r="I373" s="15"/>
      <c r="J373" s="6"/>
      <c r="K373" s="4"/>
    </row>
    <row r="374" spans="1:11" ht="14.25">
      <c r="A374" s="14" t="s">
        <v>63</v>
      </c>
      <c r="B374" s="6">
        <v>716</v>
      </c>
      <c r="C374" s="6" t="s">
        <v>64</v>
      </c>
      <c r="D374" s="6">
        <v>110.28</v>
      </c>
      <c r="E374" s="7">
        <f t="shared" si="36"/>
        <v>11.028</v>
      </c>
      <c r="F374" s="8">
        <v>5</v>
      </c>
      <c r="G374" s="7">
        <f t="shared" si="37"/>
        <v>126.308</v>
      </c>
      <c r="H374" s="6"/>
      <c r="I374" s="15"/>
      <c r="J374" s="6"/>
      <c r="K374" s="4"/>
    </row>
    <row r="375" spans="1:11" ht="14.25">
      <c r="A375" s="14" t="s">
        <v>63</v>
      </c>
      <c r="B375" s="6">
        <v>730</v>
      </c>
      <c r="C375" s="6" t="s">
        <v>283</v>
      </c>
      <c r="D375" s="6">
        <v>122.46</v>
      </c>
      <c r="E375" s="7">
        <f t="shared" si="36"/>
        <v>12.246</v>
      </c>
      <c r="F375" s="8">
        <v>5</v>
      </c>
      <c r="G375" s="7">
        <f t="shared" si="37"/>
        <v>139.706</v>
      </c>
      <c r="H375" s="6"/>
      <c r="I375" s="15"/>
      <c r="J375" s="6"/>
      <c r="K375" s="4"/>
    </row>
    <row r="376" spans="1:11" ht="14.25">
      <c r="A376" s="14" t="s">
        <v>63</v>
      </c>
      <c r="B376" s="6">
        <v>11911</v>
      </c>
      <c r="C376" s="6" t="s">
        <v>212</v>
      </c>
      <c r="D376" s="6">
        <v>30</v>
      </c>
      <c r="E376" s="7">
        <f t="shared" si="36"/>
        <v>3</v>
      </c>
      <c r="F376" s="8">
        <v>5</v>
      </c>
      <c r="G376" s="7">
        <f t="shared" si="37"/>
        <v>38</v>
      </c>
      <c r="H376" s="6"/>
      <c r="I376" s="15"/>
      <c r="J376" s="6"/>
      <c r="K376" s="4"/>
    </row>
    <row r="377" spans="1:11" ht="14.25">
      <c r="A377" s="14" t="s">
        <v>63</v>
      </c>
      <c r="B377" s="6">
        <v>11942</v>
      </c>
      <c r="C377" s="6" t="s">
        <v>110</v>
      </c>
      <c r="D377" s="6">
        <v>30</v>
      </c>
      <c r="E377" s="7">
        <f t="shared" si="36"/>
        <v>3</v>
      </c>
      <c r="F377" s="8">
        <v>5</v>
      </c>
      <c r="G377" s="7">
        <f t="shared" si="37"/>
        <v>38</v>
      </c>
      <c r="H377" s="6"/>
      <c r="I377" s="15"/>
      <c r="J377" s="6"/>
      <c r="K377" s="4"/>
    </row>
    <row r="378" spans="1:11" ht="25.5">
      <c r="A378" s="14" t="s">
        <v>63</v>
      </c>
      <c r="B378" s="6">
        <v>10891</v>
      </c>
      <c r="C378" s="6" t="s">
        <v>136</v>
      </c>
      <c r="D378" s="6">
        <v>30</v>
      </c>
      <c r="E378" s="7">
        <f t="shared" si="36"/>
        <v>3</v>
      </c>
      <c r="F378" s="8">
        <v>5</v>
      </c>
      <c r="G378" s="7">
        <f t="shared" si="37"/>
        <v>38</v>
      </c>
      <c r="H378" s="6"/>
      <c r="I378" s="15"/>
      <c r="J378" s="6"/>
      <c r="K378" s="4"/>
    </row>
    <row r="379" spans="1:20" ht="15">
      <c r="A379" s="9"/>
      <c r="B379" s="10"/>
      <c r="C379" s="10"/>
      <c r="D379" s="10"/>
      <c r="E379" s="10"/>
      <c r="F379" s="10"/>
      <c r="G379" s="11">
        <f>SUM(G373:G378)</f>
        <v>506.322</v>
      </c>
      <c r="H379" s="11"/>
      <c r="I379" s="11">
        <f>H379-G379</f>
        <v>-506.322</v>
      </c>
      <c r="J379" s="10"/>
      <c r="K379" s="12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1:11" ht="14.25">
      <c r="A380" s="14" t="s">
        <v>80</v>
      </c>
      <c r="B380" s="6">
        <v>297</v>
      </c>
      <c r="C380" s="6" t="s">
        <v>201</v>
      </c>
      <c r="D380" s="6">
        <v>58.77</v>
      </c>
      <c r="E380" s="7">
        <f aca="true" t="shared" si="38" ref="E380:E393">D380*(12/100)</f>
        <v>7.0524000000000004</v>
      </c>
      <c r="F380" s="8">
        <v>5</v>
      </c>
      <c r="G380" s="7">
        <f aca="true" t="shared" si="39" ref="G380:G393">(D380+E380)+F380</f>
        <v>70.8224</v>
      </c>
      <c r="H380" s="6"/>
      <c r="I380" s="15"/>
      <c r="J380" s="6"/>
      <c r="K380" s="4"/>
    </row>
    <row r="381" spans="1:11" ht="14.25">
      <c r="A381" s="14" t="s">
        <v>80</v>
      </c>
      <c r="B381" s="6">
        <v>402</v>
      </c>
      <c r="C381" s="6" t="s">
        <v>94</v>
      </c>
      <c r="D381" s="6">
        <v>72.08</v>
      </c>
      <c r="E381" s="7">
        <f t="shared" si="38"/>
        <v>8.6496</v>
      </c>
      <c r="F381" s="8">
        <v>5</v>
      </c>
      <c r="G381" s="7">
        <f t="shared" si="39"/>
        <v>85.7296</v>
      </c>
      <c r="H381" s="6"/>
      <c r="I381" s="15"/>
      <c r="J381" s="6"/>
      <c r="K381" s="4"/>
    </row>
    <row r="382" spans="1:11" ht="14.25">
      <c r="A382" s="14" t="s">
        <v>80</v>
      </c>
      <c r="B382" s="6">
        <v>1010</v>
      </c>
      <c r="C382" s="6" t="s">
        <v>285</v>
      </c>
      <c r="D382" s="6">
        <v>53.63</v>
      </c>
      <c r="E382" s="7">
        <f t="shared" si="38"/>
        <v>6.4356</v>
      </c>
      <c r="F382" s="8">
        <v>5</v>
      </c>
      <c r="G382" s="7">
        <f t="shared" si="39"/>
        <v>65.0656</v>
      </c>
      <c r="H382" s="6"/>
      <c r="I382" s="15"/>
      <c r="J382" s="6"/>
      <c r="K382" s="4"/>
    </row>
    <row r="383" spans="1:11" ht="14.25">
      <c r="A383" s="14" t="s">
        <v>80</v>
      </c>
      <c r="B383" s="6">
        <v>990</v>
      </c>
      <c r="C383" s="6" t="s">
        <v>53</v>
      </c>
      <c r="D383" s="6">
        <v>53.63</v>
      </c>
      <c r="E383" s="7">
        <f t="shared" si="38"/>
        <v>6.4356</v>
      </c>
      <c r="F383" s="8">
        <v>5</v>
      </c>
      <c r="G383" s="7">
        <f t="shared" si="39"/>
        <v>65.0656</v>
      </c>
      <c r="H383" s="6"/>
      <c r="I383" s="15"/>
      <c r="J383" s="6"/>
      <c r="K383" s="4"/>
    </row>
    <row r="384" spans="1:11" ht="14.25">
      <c r="A384" s="14" t="s">
        <v>80</v>
      </c>
      <c r="B384" s="6">
        <v>1003</v>
      </c>
      <c r="C384" s="6" t="s">
        <v>7</v>
      </c>
      <c r="D384" s="6">
        <v>53.63</v>
      </c>
      <c r="E384" s="7">
        <f t="shared" si="38"/>
        <v>6.4356</v>
      </c>
      <c r="F384" s="8">
        <v>5</v>
      </c>
      <c r="G384" s="7">
        <f t="shared" si="39"/>
        <v>65.0656</v>
      </c>
      <c r="H384" s="6"/>
      <c r="I384" s="15"/>
      <c r="J384" s="6"/>
      <c r="K384" s="4"/>
    </row>
    <row r="385" spans="1:11" ht="14.25">
      <c r="A385" s="14" t="s">
        <v>80</v>
      </c>
      <c r="B385" s="6">
        <v>273</v>
      </c>
      <c r="C385" s="6" t="s">
        <v>208</v>
      </c>
      <c r="D385" s="6">
        <v>58.77</v>
      </c>
      <c r="E385" s="7">
        <f t="shared" si="38"/>
        <v>7.0524000000000004</v>
      </c>
      <c r="F385" s="8">
        <v>5</v>
      </c>
      <c r="G385" s="7">
        <f t="shared" si="39"/>
        <v>70.8224</v>
      </c>
      <c r="H385" s="6"/>
      <c r="I385" s="15"/>
      <c r="J385" s="6"/>
      <c r="K385" s="4"/>
    </row>
    <row r="386" spans="1:11" ht="14.25">
      <c r="A386" s="14" t="s">
        <v>80</v>
      </c>
      <c r="B386" s="6">
        <v>6058</v>
      </c>
      <c r="C386" s="6" t="s">
        <v>104</v>
      </c>
      <c r="D386" s="6">
        <v>287.5</v>
      </c>
      <c r="E386" s="7">
        <f t="shared" si="38"/>
        <v>34.5</v>
      </c>
      <c r="F386" s="8">
        <v>5</v>
      </c>
      <c r="G386" s="7">
        <f t="shared" si="39"/>
        <v>327</v>
      </c>
      <c r="H386" s="6"/>
      <c r="I386" s="15"/>
      <c r="J386" s="6"/>
      <c r="K386" s="4"/>
    </row>
    <row r="387" spans="1:11" ht="14.25">
      <c r="A387" s="14" t="s">
        <v>80</v>
      </c>
      <c r="B387" s="6">
        <v>228</v>
      </c>
      <c r="C387" s="6" t="s">
        <v>82</v>
      </c>
      <c r="D387" s="6">
        <v>87.63</v>
      </c>
      <c r="E387" s="7">
        <f t="shared" si="38"/>
        <v>10.5156</v>
      </c>
      <c r="F387" s="8">
        <v>5</v>
      </c>
      <c r="G387" s="7">
        <f t="shared" si="39"/>
        <v>103.1456</v>
      </c>
      <c r="H387" s="6"/>
      <c r="I387" s="15"/>
      <c r="J387" s="6"/>
      <c r="K387" s="4"/>
    </row>
    <row r="388" spans="1:11" ht="14.25">
      <c r="A388" s="14" t="s">
        <v>80</v>
      </c>
      <c r="B388" s="6">
        <v>907</v>
      </c>
      <c r="C388" s="6" t="s">
        <v>11</v>
      </c>
      <c r="D388" s="6">
        <v>64.6</v>
      </c>
      <c r="E388" s="7">
        <f t="shared" si="38"/>
        <v>7.751999999999999</v>
      </c>
      <c r="F388" s="8">
        <v>5</v>
      </c>
      <c r="G388" s="7">
        <f t="shared" si="39"/>
        <v>77.35199999999999</v>
      </c>
      <c r="H388" s="6"/>
      <c r="I388" s="15"/>
      <c r="J388" s="6"/>
      <c r="K388" s="4"/>
    </row>
    <row r="389" spans="1:11" ht="14.25">
      <c r="A389" s="14" t="s">
        <v>80</v>
      </c>
      <c r="B389" s="6">
        <v>30860</v>
      </c>
      <c r="C389" s="6" t="s">
        <v>199</v>
      </c>
      <c r="D389" s="6">
        <v>90.75</v>
      </c>
      <c r="E389" s="7">
        <f t="shared" si="38"/>
        <v>10.889999999999999</v>
      </c>
      <c r="F389" s="8">
        <v>5</v>
      </c>
      <c r="G389" s="7">
        <f t="shared" si="39"/>
        <v>106.64</v>
      </c>
      <c r="H389" s="6"/>
      <c r="I389" s="15"/>
      <c r="J389" s="6"/>
      <c r="K389" s="4"/>
    </row>
    <row r="390" spans="1:11" ht="14.25">
      <c r="A390" s="14" t="s">
        <v>80</v>
      </c>
      <c r="B390" s="6">
        <v>30822</v>
      </c>
      <c r="C390" s="6" t="s">
        <v>8</v>
      </c>
      <c r="D390" s="6">
        <v>84.6</v>
      </c>
      <c r="E390" s="7">
        <f t="shared" si="38"/>
        <v>10.152</v>
      </c>
      <c r="F390" s="8">
        <v>5</v>
      </c>
      <c r="G390" s="7">
        <f t="shared" si="39"/>
        <v>99.752</v>
      </c>
      <c r="H390" s="6"/>
      <c r="I390" s="15"/>
      <c r="J390" s="6"/>
      <c r="K390" s="4"/>
    </row>
    <row r="391" spans="1:11" ht="14.25">
      <c r="A391" s="14" t="s">
        <v>80</v>
      </c>
      <c r="B391" s="6">
        <v>778</v>
      </c>
      <c r="C391" s="6" t="s">
        <v>231</v>
      </c>
      <c r="D391" s="6">
        <v>67.48</v>
      </c>
      <c r="E391" s="7">
        <f t="shared" si="38"/>
        <v>8.0976</v>
      </c>
      <c r="F391" s="8">
        <v>5</v>
      </c>
      <c r="G391" s="7">
        <f t="shared" si="39"/>
        <v>80.5776</v>
      </c>
      <c r="H391" s="6"/>
      <c r="I391" s="15"/>
      <c r="J391" s="6"/>
      <c r="K391" s="4"/>
    </row>
    <row r="392" spans="1:11" ht="14.25">
      <c r="A392" s="14" t="s">
        <v>80</v>
      </c>
      <c r="B392" s="6">
        <v>1300</v>
      </c>
      <c r="C392" s="6" t="s">
        <v>294</v>
      </c>
      <c r="D392" s="6">
        <v>90.85</v>
      </c>
      <c r="E392" s="7">
        <f t="shared" si="38"/>
        <v>10.902</v>
      </c>
      <c r="F392" s="8">
        <v>5</v>
      </c>
      <c r="G392" s="7">
        <f t="shared" si="39"/>
        <v>106.752</v>
      </c>
      <c r="H392" s="6"/>
      <c r="I392" s="15"/>
      <c r="J392" s="6"/>
      <c r="K392" s="4"/>
    </row>
    <row r="393" spans="1:11" ht="14.25">
      <c r="A393" s="14" t="s">
        <v>80</v>
      </c>
      <c r="B393" s="6">
        <v>1348</v>
      </c>
      <c r="C393" s="6" t="s">
        <v>22</v>
      </c>
      <c r="D393" s="6">
        <v>227.51</v>
      </c>
      <c r="E393" s="7">
        <f t="shared" si="38"/>
        <v>27.301199999999998</v>
      </c>
      <c r="F393" s="8">
        <v>5</v>
      </c>
      <c r="G393" s="7">
        <f t="shared" si="39"/>
        <v>259.8112</v>
      </c>
      <c r="H393" s="6"/>
      <c r="I393" s="15"/>
      <c r="J393" s="6"/>
      <c r="K393" s="4"/>
    </row>
    <row r="394" spans="1:20" ht="15">
      <c r="A394" s="9"/>
      <c r="B394" s="10"/>
      <c r="C394" s="10"/>
      <c r="D394" s="10"/>
      <c r="E394" s="10"/>
      <c r="F394" s="10"/>
      <c r="G394" s="11">
        <f>SUM(G380:G393)</f>
        <v>1583.6016</v>
      </c>
      <c r="H394" s="11"/>
      <c r="I394" s="11">
        <f>H394-G394</f>
        <v>-1583.6016</v>
      </c>
      <c r="J394" s="10"/>
      <c r="K394" s="12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1:11" ht="14.25">
      <c r="A395" s="14" t="s">
        <v>18</v>
      </c>
      <c r="B395" s="6">
        <v>549</v>
      </c>
      <c r="C395" s="6" t="s">
        <v>290</v>
      </c>
      <c r="D395" s="6">
        <v>110.28</v>
      </c>
      <c r="E395" s="7">
        <f aca="true" t="shared" si="40" ref="E395:E418">D395*(10/100)</f>
        <v>11.028</v>
      </c>
      <c r="F395" s="8">
        <v>5</v>
      </c>
      <c r="G395" s="7">
        <f aca="true" t="shared" si="41" ref="G395:G418">(D395+E395)+F395</f>
        <v>126.308</v>
      </c>
      <c r="H395" s="6"/>
      <c r="I395" s="15"/>
      <c r="J395" s="6"/>
      <c r="K395" s="4"/>
    </row>
    <row r="396" spans="1:11" ht="14.25">
      <c r="A396" s="14" t="s">
        <v>18</v>
      </c>
      <c r="B396" s="6">
        <v>440</v>
      </c>
      <c r="C396" s="6" t="s">
        <v>223</v>
      </c>
      <c r="D396" s="6">
        <v>106.98</v>
      </c>
      <c r="E396" s="7">
        <f t="shared" si="40"/>
        <v>10.698</v>
      </c>
      <c r="F396" s="8">
        <v>5</v>
      </c>
      <c r="G396" s="7">
        <f t="shared" si="41"/>
        <v>122.678</v>
      </c>
      <c r="H396" s="6"/>
      <c r="I396" s="15"/>
      <c r="J396" s="6"/>
      <c r="K396" s="4"/>
    </row>
    <row r="397" spans="1:11" ht="14.25">
      <c r="A397" s="14" t="s">
        <v>18</v>
      </c>
      <c r="B397" s="6">
        <v>464</v>
      </c>
      <c r="C397" s="6" t="s">
        <v>284</v>
      </c>
      <c r="D397" s="6">
        <v>106.98</v>
      </c>
      <c r="E397" s="7">
        <f t="shared" si="40"/>
        <v>10.698</v>
      </c>
      <c r="F397" s="8">
        <v>5</v>
      </c>
      <c r="G397" s="7">
        <f t="shared" si="41"/>
        <v>122.678</v>
      </c>
      <c r="H397" s="6"/>
      <c r="I397" s="15"/>
      <c r="J397" s="6"/>
      <c r="K397" s="4"/>
    </row>
    <row r="398" spans="1:11" ht="14.25">
      <c r="A398" s="14" t="s">
        <v>18</v>
      </c>
      <c r="B398" s="6">
        <v>402</v>
      </c>
      <c r="C398" s="6" t="s">
        <v>94</v>
      </c>
      <c r="D398" s="6">
        <v>72.08</v>
      </c>
      <c r="E398" s="7">
        <f t="shared" si="40"/>
        <v>7.208</v>
      </c>
      <c r="F398" s="8">
        <v>5</v>
      </c>
      <c r="G398" s="7">
        <f t="shared" si="41"/>
        <v>84.288</v>
      </c>
      <c r="H398" s="6"/>
      <c r="I398" s="15"/>
      <c r="J398" s="6"/>
      <c r="K398" s="4"/>
    </row>
    <row r="399" spans="1:11" ht="14.25">
      <c r="A399" s="14" t="s">
        <v>18</v>
      </c>
      <c r="B399" s="6">
        <v>1003</v>
      </c>
      <c r="C399" s="6" t="s">
        <v>7</v>
      </c>
      <c r="D399" s="6">
        <v>53.63</v>
      </c>
      <c r="E399" s="7">
        <f t="shared" si="40"/>
        <v>5.363</v>
      </c>
      <c r="F399" s="8">
        <v>5</v>
      </c>
      <c r="G399" s="7">
        <f t="shared" si="41"/>
        <v>63.993</v>
      </c>
      <c r="H399" s="6"/>
      <c r="I399" s="15"/>
      <c r="J399" s="6"/>
      <c r="K399" s="4"/>
    </row>
    <row r="400" spans="1:11" ht="14.25">
      <c r="A400" s="14" t="s">
        <v>18</v>
      </c>
      <c r="B400" s="6">
        <v>1287</v>
      </c>
      <c r="C400" s="6" t="s">
        <v>87</v>
      </c>
      <c r="D400" s="6">
        <v>172.5</v>
      </c>
      <c r="E400" s="7">
        <f t="shared" si="40"/>
        <v>17.25</v>
      </c>
      <c r="F400" s="8">
        <v>5</v>
      </c>
      <c r="G400" s="7">
        <f t="shared" si="41"/>
        <v>194.75</v>
      </c>
      <c r="H400" s="6"/>
      <c r="I400" s="15"/>
      <c r="J400" s="6"/>
      <c r="K400" s="4"/>
    </row>
    <row r="401" spans="1:11" ht="14.25">
      <c r="A401" s="14" t="s">
        <v>18</v>
      </c>
      <c r="B401" s="6">
        <v>30822</v>
      </c>
      <c r="C401" s="6" t="s">
        <v>8</v>
      </c>
      <c r="D401" s="6">
        <v>84.6</v>
      </c>
      <c r="E401" s="7">
        <f t="shared" si="40"/>
        <v>8.459999999999999</v>
      </c>
      <c r="F401" s="8">
        <v>5</v>
      </c>
      <c r="G401" s="7">
        <f t="shared" si="41"/>
        <v>98.05999999999999</v>
      </c>
      <c r="H401" s="6"/>
      <c r="I401" s="15"/>
      <c r="J401" s="6"/>
      <c r="K401" s="4"/>
    </row>
    <row r="402" spans="1:11" ht="14.25">
      <c r="A402" s="14" t="s">
        <v>18</v>
      </c>
      <c r="B402" s="6">
        <v>1102</v>
      </c>
      <c r="C402" s="6" t="s">
        <v>196</v>
      </c>
      <c r="D402" s="6">
        <v>201.25</v>
      </c>
      <c r="E402" s="7">
        <f t="shared" si="40"/>
        <v>20.125</v>
      </c>
      <c r="F402" s="8">
        <v>5</v>
      </c>
      <c r="G402" s="7">
        <f t="shared" si="41"/>
        <v>226.375</v>
      </c>
      <c r="H402" s="6"/>
      <c r="I402" s="15"/>
      <c r="J402" s="6"/>
      <c r="K402" s="4"/>
    </row>
    <row r="403" spans="1:11" ht="14.25">
      <c r="A403" s="14" t="s">
        <v>18</v>
      </c>
      <c r="B403" s="6">
        <v>10952</v>
      </c>
      <c r="C403" s="6" t="s">
        <v>135</v>
      </c>
      <c r="D403" s="6">
        <v>30</v>
      </c>
      <c r="E403" s="7">
        <f t="shared" si="40"/>
        <v>3</v>
      </c>
      <c r="F403" s="8">
        <v>5</v>
      </c>
      <c r="G403" s="7">
        <f t="shared" si="41"/>
        <v>38</v>
      </c>
      <c r="H403" s="6"/>
      <c r="I403" s="15"/>
      <c r="J403" s="6"/>
      <c r="K403" s="4"/>
    </row>
    <row r="404" spans="1:11" ht="14.25">
      <c r="A404" s="14" t="s">
        <v>18</v>
      </c>
      <c r="B404" s="6">
        <v>10938</v>
      </c>
      <c r="C404" s="6" t="s">
        <v>163</v>
      </c>
      <c r="D404" s="6">
        <v>30</v>
      </c>
      <c r="E404" s="7">
        <f t="shared" si="40"/>
        <v>3</v>
      </c>
      <c r="F404" s="8">
        <v>5</v>
      </c>
      <c r="G404" s="7">
        <f t="shared" si="41"/>
        <v>38</v>
      </c>
      <c r="H404" s="6"/>
      <c r="I404" s="15"/>
      <c r="J404" s="6"/>
      <c r="K404" s="4"/>
    </row>
    <row r="405" spans="1:11" ht="25.5">
      <c r="A405" s="14" t="s">
        <v>18</v>
      </c>
      <c r="B405" s="6">
        <v>10891</v>
      </c>
      <c r="C405" s="6" t="s">
        <v>136</v>
      </c>
      <c r="D405" s="6">
        <v>30</v>
      </c>
      <c r="E405" s="7">
        <f t="shared" si="40"/>
        <v>3</v>
      </c>
      <c r="F405" s="8">
        <v>5</v>
      </c>
      <c r="G405" s="7">
        <f t="shared" si="41"/>
        <v>38</v>
      </c>
      <c r="H405" s="6"/>
      <c r="I405" s="15"/>
      <c r="J405" s="6"/>
      <c r="K405" s="4"/>
    </row>
    <row r="406" spans="1:11" ht="25.5">
      <c r="A406" s="14" t="s">
        <v>18</v>
      </c>
      <c r="B406" s="6">
        <v>10907</v>
      </c>
      <c r="C406" s="6" t="s">
        <v>143</v>
      </c>
      <c r="D406" s="6">
        <v>30</v>
      </c>
      <c r="E406" s="7">
        <f t="shared" si="40"/>
        <v>3</v>
      </c>
      <c r="F406" s="8">
        <v>5</v>
      </c>
      <c r="G406" s="7">
        <f t="shared" si="41"/>
        <v>38</v>
      </c>
      <c r="H406" s="6"/>
      <c r="I406" s="15"/>
      <c r="J406" s="6"/>
      <c r="K406" s="4"/>
    </row>
    <row r="407" spans="1:11" ht="14.25">
      <c r="A407" s="14" t="s">
        <v>18</v>
      </c>
      <c r="B407" s="6">
        <v>10037</v>
      </c>
      <c r="C407" s="6" t="s">
        <v>98</v>
      </c>
      <c r="D407" s="6">
        <v>68.75</v>
      </c>
      <c r="E407" s="7">
        <f t="shared" si="40"/>
        <v>6.875</v>
      </c>
      <c r="F407" s="8">
        <v>5</v>
      </c>
      <c r="G407" s="7">
        <f t="shared" si="41"/>
        <v>80.625</v>
      </c>
      <c r="H407" s="6"/>
      <c r="I407" s="15"/>
      <c r="J407" s="6"/>
      <c r="K407" s="4"/>
    </row>
    <row r="408" spans="1:11" ht="14.25">
      <c r="A408" s="14" t="s">
        <v>18</v>
      </c>
      <c r="B408" s="6">
        <v>10112</v>
      </c>
      <c r="C408" s="6" t="s">
        <v>120</v>
      </c>
      <c r="D408" s="6">
        <v>92.4</v>
      </c>
      <c r="E408" s="7">
        <f t="shared" si="40"/>
        <v>9.24</v>
      </c>
      <c r="F408" s="8">
        <v>5</v>
      </c>
      <c r="G408" s="7">
        <f t="shared" si="41"/>
        <v>106.64</v>
      </c>
      <c r="H408" s="6"/>
      <c r="I408" s="15"/>
      <c r="J408" s="6"/>
      <c r="K408" s="4"/>
    </row>
    <row r="409" spans="1:11" ht="14.25">
      <c r="A409" s="14" t="s">
        <v>18</v>
      </c>
      <c r="B409" s="6">
        <v>10051</v>
      </c>
      <c r="C409" s="6" t="s">
        <v>211</v>
      </c>
      <c r="D409" s="6">
        <v>68.75</v>
      </c>
      <c r="E409" s="7">
        <f t="shared" si="40"/>
        <v>6.875</v>
      </c>
      <c r="F409" s="8">
        <v>5</v>
      </c>
      <c r="G409" s="7">
        <f t="shared" si="41"/>
        <v>80.625</v>
      </c>
      <c r="H409" s="6"/>
      <c r="I409" s="15"/>
      <c r="J409" s="6"/>
      <c r="K409" s="4"/>
    </row>
    <row r="410" spans="1:11" ht="14.25">
      <c r="A410" s="14" t="s">
        <v>18</v>
      </c>
      <c r="B410" s="6">
        <v>10068</v>
      </c>
      <c r="C410" s="6" t="s">
        <v>0</v>
      </c>
      <c r="D410" s="6">
        <v>68.75</v>
      </c>
      <c r="E410" s="7">
        <f t="shared" si="40"/>
        <v>6.875</v>
      </c>
      <c r="F410" s="8">
        <v>5</v>
      </c>
      <c r="G410" s="7">
        <f t="shared" si="41"/>
        <v>80.625</v>
      </c>
      <c r="H410" s="6"/>
      <c r="I410" s="15"/>
      <c r="J410" s="6"/>
      <c r="K410" s="4"/>
    </row>
    <row r="411" spans="1:11" ht="14.25">
      <c r="A411" s="14" t="s">
        <v>18</v>
      </c>
      <c r="B411" s="6">
        <v>10846</v>
      </c>
      <c r="C411" s="6" t="s">
        <v>66</v>
      </c>
      <c r="D411" s="6">
        <v>68.75</v>
      </c>
      <c r="E411" s="7">
        <f t="shared" si="40"/>
        <v>6.875</v>
      </c>
      <c r="F411" s="8">
        <v>5</v>
      </c>
      <c r="G411" s="7">
        <f t="shared" si="41"/>
        <v>80.625</v>
      </c>
      <c r="H411" s="6"/>
      <c r="I411" s="15"/>
      <c r="J411" s="6"/>
      <c r="K411" s="4"/>
    </row>
    <row r="412" spans="1:11" ht="14.25">
      <c r="A412" s="14" t="s">
        <v>18</v>
      </c>
      <c r="B412" s="6">
        <v>10242</v>
      </c>
      <c r="C412" s="6" t="s">
        <v>40</v>
      </c>
      <c r="D412" s="6">
        <v>82.5</v>
      </c>
      <c r="E412" s="7">
        <f t="shared" si="40"/>
        <v>8.25</v>
      </c>
      <c r="F412" s="8">
        <v>5</v>
      </c>
      <c r="G412" s="7">
        <f t="shared" si="41"/>
        <v>95.75</v>
      </c>
      <c r="H412" s="6"/>
      <c r="I412" s="15"/>
      <c r="J412" s="6"/>
      <c r="K412" s="4"/>
    </row>
    <row r="413" spans="1:11" ht="14.25">
      <c r="A413" s="14" t="s">
        <v>18</v>
      </c>
      <c r="B413" s="6">
        <v>10235</v>
      </c>
      <c r="C413" s="6" t="s">
        <v>227</v>
      </c>
      <c r="D413" s="6">
        <v>82.5</v>
      </c>
      <c r="E413" s="7">
        <f t="shared" si="40"/>
        <v>8.25</v>
      </c>
      <c r="F413" s="8">
        <v>5</v>
      </c>
      <c r="G413" s="7">
        <f t="shared" si="41"/>
        <v>95.75</v>
      </c>
      <c r="H413" s="6"/>
      <c r="I413" s="15"/>
      <c r="J413" s="6"/>
      <c r="K413" s="4"/>
    </row>
    <row r="414" spans="1:11" ht="14.25">
      <c r="A414" s="14" t="s">
        <v>18</v>
      </c>
      <c r="B414" s="6">
        <v>10174</v>
      </c>
      <c r="C414" s="6" t="s">
        <v>206</v>
      </c>
      <c r="D414" s="6">
        <v>82.5</v>
      </c>
      <c r="E414" s="7">
        <f t="shared" si="40"/>
        <v>8.25</v>
      </c>
      <c r="F414" s="8">
        <v>5</v>
      </c>
      <c r="G414" s="7">
        <f t="shared" si="41"/>
        <v>95.75</v>
      </c>
      <c r="H414" s="6"/>
      <c r="I414" s="15"/>
      <c r="J414" s="6"/>
      <c r="K414" s="4"/>
    </row>
    <row r="415" spans="1:11" ht="14.25">
      <c r="A415" s="14" t="s">
        <v>18</v>
      </c>
      <c r="B415" s="6">
        <v>11942</v>
      </c>
      <c r="C415" s="6" t="s">
        <v>110</v>
      </c>
      <c r="D415" s="6">
        <v>30</v>
      </c>
      <c r="E415" s="7">
        <f t="shared" si="40"/>
        <v>3</v>
      </c>
      <c r="F415" s="8">
        <v>5</v>
      </c>
      <c r="G415" s="7">
        <f t="shared" si="41"/>
        <v>38</v>
      </c>
      <c r="H415" s="6"/>
      <c r="I415" s="15"/>
      <c r="J415" s="6"/>
      <c r="K415" s="4"/>
    </row>
    <row r="416" spans="1:11" ht="14.25">
      <c r="A416" s="14" t="s">
        <v>18</v>
      </c>
      <c r="B416" s="6">
        <v>10679</v>
      </c>
      <c r="C416" s="6" t="s">
        <v>182</v>
      </c>
      <c r="D416" s="6">
        <v>81.25</v>
      </c>
      <c r="E416" s="7">
        <f t="shared" si="40"/>
        <v>8.125</v>
      </c>
      <c r="F416" s="8">
        <v>5</v>
      </c>
      <c r="G416" s="7">
        <f t="shared" si="41"/>
        <v>94.375</v>
      </c>
      <c r="H416" s="6"/>
      <c r="I416" s="15"/>
      <c r="J416" s="6"/>
      <c r="K416" s="4"/>
    </row>
    <row r="417" spans="1:11" ht="14.25">
      <c r="A417" s="14" t="s">
        <v>18</v>
      </c>
      <c r="B417" s="6" t="s">
        <v>54</v>
      </c>
      <c r="C417" s="6" t="s">
        <v>45</v>
      </c>
      <c r="D417" s="15">
        <v>100.47</v>
      </c>
      <c r="E417" s="7">
        <f t="shared" si="40"/>
        <v>10.047</v>
      </c>
      <c r="F417" s="8">
        <v>5</v>
      </c>
      <c r="G417" s="7">
        <f t="shared" si="41"/>
        <v>115.517</v>
      </c>
      <c r="H417" s="6"/>
      <c r="I417" s="15"/>
      <c r="J417" s="6"/>
      <c r="K417" s="4"/>
    </row>
    <row r="418" spans="1:11" ht="25.5">
      <c r="A418" s="14" t="s">
        <v>18</v>
      </c>
      <c r="B418" s="6">
        <v>22080</v>
      </c>
      <c r="C418" s="6" t="s">
        <v>149</v>
      </c>
      <c r="D418" s="15">
        <v>448.65</v>
      </c>
      <c r="E418" s="7">
        <f t="shared" si="40"/>
        <v>44.865</v>
      </c>
      <c r="F418" s="8">
        <v>5</v>
      </c>
      <c r="G418" s="7">
        <f t="shared" si="41"/>
        <v>498.515</v>
      </c>
      <c r="H418" s="6"/>
      <c r="I418" s="15"/>
      <c r="J418" s="6"/>
      <c r="K418" s="4"/>
    </row>
    <row r="419" spans="1:20" ht="15">
      <c r="A419" s="9"/>
      <c r="B419" s="10"/>
      <c r="C419" s="10"/>
      <c r="D419" s="10"/>
      <c r="E419" s="10"/>
      <c r="F419" s="10"/>
      <c r="G419" s="11">
        <f>SUM(G395:G418)</f>
        <v>2653.927</v>
      </c>
      <c r="H419" s="11"/>
      <c r="I419" s="11">
        <f>H419-G419</f>
        <v>-2653.927</v>
      </c>
      <c r="J419" s="10"/>
      <c r="K419" s="12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1:11" ht="14.25">
      <c r="A420" s="14" t="s">
        <v>247</v>
      </c>
      <c r="B420" s="6">
        <v>501</v>
      </c>
      <c r="C420" s="6" t="s">
        <v>167</v>
      </c>
      <c r="D420" s="6">
        <v>106.98</v>
      </c>
      <c r="E420" s="7">
        <f aca="true" t="shared" si="42" ref="E420:E437">D420*(12/100)</f>
        <v>12.8376</v>
      </c>
      <c r="F420" s="8">
        <v>5</v>
      </c>
      <c r="G420" s="7">
        <f aca="true" t="shared" si="43" ref="G420:G437">(D420+E420)+F420</f>
        <v>124.8176</v>
      </c>
      <c r="H420" s="6"/>
      <c r="I420" s="15"/>
      <c r="J420" s="6"/>
      <c r="K420" s="4"/>
    </row>
    <row r="421" spans="1:11" ht="14.25">
      <c r="A421" s="14" t="s">
        <v>247</v>
      </c>
      <c r="B421" s="6">
        <v>426</v>
      </c>
      <c r="C421" s="6" t="s">
        <v>193</v>
      </c>
      <c r="D421" s="6">
        <v>106.98</v>
      </c>
      <c r="E421" s="7">
        <f t="shared" si="42"/>
        <v>12.8376</v>
      </c>
      <c r="F421" s="8">
        <v>5</v>
      </c>
      <c r="G421" s="7">
        <f t="shared" si="43"/>
        <v>124.8176</v>
      </c>
      <c r="H421" s="6"/>
      <c r="I421" s="15"/>
      <c r="J421" s="6"/>
      <c r="K421" s="4"/>
    </row>
    <row r="422" spans="1:11" ht="14.25">
      <c r="A422" s="14" t="s">
        <v>247</v>
      </c>
      <c r="B422" s="6">
        <v>518</v>
      </c>
      <c r="C422" s="6" t="s">
        <v>25</v>
      </c>
      <c r="D422" s="6">
        <v>106.98</v>
      </c>
      <c r="E422" s="7">
        <f t="shared" si="42"/>
        <v>12.8376</v>
      </c>
      <c r="F422" s="8">
        <v>5</v>
      </c>
      <c r="G422" s="7">
        <f t="shared" si="43"/>
        <v>124.8176</v>
      </c>
      <c r="H422" s="6"/>
      <c r="I422" s="15"/>
      <c r="J422" s="6"/>
      <c r="K422" s="4"/>
    </row>
    <row r="423" spans="1:11" ht="14.25">
      <c r="A423" s="14" t="s">
        <v>247</v>
      </c>
      <c r="B423" s="6">
        <v>525</v>
      </c>
      <c r="C423" s="6" t="s">
        <v>151</v>
      </c>
      <c r="D423" s="6">
        <v>110.28</v>
      </c>
      <c r="E423" s="7">
        <f t="shared" si="42"/>
        <v>13.2336</v>
      </c>
      <c r="F423" s="8">
        <v>5</v>
      </c>
      <c r="G423" s="7">
        <f t="shared" si="43"/>
        <v>128.5136</v>
      </c>
      <c r="H423" s="6"/>
      <c r="I423" s="15"/>
      <c r="J423" s="6"/>
      <c r="K423" s="4"/>
    </row>
    <row r="424" spans="1:11" ht="14.25">
      <c r="A424" s="14" t="s">
        <v>247</v>
      </c>
      <c r="B424" s="6">
        <v>525</v>
      </c>
      <c r="C424" s="6" t="s">
        <v>151</v>
      </c>
      <c r="D424" s="6">
        <v>110.28</v>
      </c>
      <c r="E424" s="7">
        <f t="shared" si="42"/>
        <v>13.2336</v>
      </c>
      <c r="F424" s="8">
        <v>5</v>
      </c>
      <c r="G424" s="7">
        <f t="shared" si="43"/>
        <v>128.5136</v>
      </c>
      <c r="H424" s="6"/>
      <c r="I424" s="15"/>
      <c r="J424" s="6"/>
      <c r="K424" s="4"/>
    </row>
    <row r="425" spans="1:11" ht="14.25">
      <c r="A425" s="14" t="s">
        <v>247</v>
      </c>
      <c r="B425" s="6">
        <v>259</v>
      </c>
      <c r="C425" s="6" t="s">
        <v>15</v>
      </c>
      <c r="D425" s="6">
        <v>54.56</v>
      </c>
      <c r="E425" s="7">
        <f t="shared" si="42"/>
        <v>6.5472</v>
      </c>
      <c r="F425" s="8">
        <v>5</v>
      </c>
      <c r="G425" s="7">
        <f t="shared" si="43"/>
        <v>66.1072</v>
      </c>
      <c r="H425" s="6"/>
      <c r="I425" s="15"/>
      <c r="J425" s="6"/>
      <c r="K425" s="4"/>
    </row>
    <row r="426" spans="1:11" ht="14.25">
      <c r="A426" s="14" t="s">
        <v>247</v>
      </c>
      <c r="B426" s="6">
        <v>969</v>
      </c>
      <c r="C426" s="6" t="s">
        <v>157</v>
      </c>
      <c r="D426" s="6">
        <v>91.52</v>
      </c>
      <c r="E426" s="7">
        <f t="shared" si="42"/>
        <v>10.982399999999998</v>
      </c>
      <c r="F426" s="8">
        <v>5</v>
      </c>
      <c r="G426" s="7">
        <f t="shared" si="43"/>
        <v>107.5024</v>
      </c>
      <c r="H426" s="6"/>
      <c r="I426" s="15"/>
      <c r="J426" s="6"/>
      <c r="K426" s="4"/>
    </row>
    <row r="427" spans="1:11" ht="14.25">
      <c r="A427" s="14" t="s">
        <v>247</v>
      </c>
      <c r="B427" s="6">
        <v>785</v>
      </c>
      <c r="C427" s="6" t="s">
        <v>106</v>
      </c>
      <c r="D427" s="6">
        <v>67.48</v>
      </c>
      <c r="E427" s="7">
        <f t="shared" si="42"/>
        <v>8.0976</v>
      </c>
      <c r="F427" s="8">
        <v>5</v>
      </c>
      <c r="G427" s="7">
        <f t="shared" si="43"/>
        <v>80.5776</v>
      </c>
      <c r="H427" s="6"/>
      <c r="I427" s="15"/>
      <c r="J427" s="6"/>
      <c r="K427" s="4"/>
    </row>
    <row r="428" spans="1:11" ht="14.25">
      <c r="A428" s="14" t="s">
        <v>247</v>
      </c>
      <c r="B428" s="6">
        <v>7558</v>
      </c>
      <c r="C428" s="6" t="s">
        <v>30</v>
      </c>
      <c r="D428" s="6">
        <v>154.19</v>
      </c>
      <c r="E428" s="7">
        <f t="shared" si="42"/>
        <v>18.5028</v>
      </c>
      <c r="F428" s="8">
        <v>5</v>
      </c>
      <c r="G428" s="7">
        <f t="shared" si="43"/>
        <v>177.6928</v>
      </c>
      <c r="H428" s="6"/>
      <c r="I428" s="15"/>
      <c r="J428" s="6"/>
      <c r="K428" s="4"/>
    </row>
    <row r="429" spans="1:11" ht="25.5">
      <c r="A429" s="14" t="s">
        <v>247</v>
      </c>
      <c r="B429" s="6">
        <v>12185</v>
      </c>
      <c r="C429" s="6" t="s">
        <v>140</v>
      </c>
      <c r="D429" s="6">
        <v>87.5</v>
      </c>
      <c r="E429" s="7">
        <f t="shared" si="42"/>
        <v>10.5</v>
      </c>
      <c r="F429" s="8">
        <v>5</v>
      </c>
      <c r="G429" s="7">
        <f t="shared" si="43"/>
        <v>103</v>
      </c>
      <c r="H429" s="6"/>
      <c r="I429" s="15"/>
      <c r="J429" s="6"/>
      <c r="K429" s="4"/>
    </row>
    <row r="430" spans="1:11" ht="25.5">
      <c r="A430" s="14" t="s">
        <v>247</v>
      </c>
      <c r="B430" s="6">
        <v>12130</v>
      </c>
      <c r="C430" s="6" t="s">
        <v>21</v>
      </c>
      <c r="D430" s="6">
        <v>87.5</v>
      </c>
      <c r="E430" s="7">
        <f t="shared" si="42"/>
        <v>10.5</v>
      </c>
      <c r="F430" s="8">
        <v>5</v>
      </c>
      <c r="G430" s="7">
        <f t="shared" si="43"/>
        <v>103</v>
      </c>
      <c r="H430" s="6"/>
      <c r="I430" s="15"/>
      <c r="J430" s="6"/>
      <c r="K430" s="4"/>
    </row>
    <row r="431" spans="1:11" ht="14.25">
      <c r="A431" s="14" t="s">
        <v>247</v>
      </c>
      <c r="B431" s="6">
        <v>10822</v>
      </c>
      <c r="C431" s="6" t="s">
        <v>132</v>
      </c>
      <c r="D431" s="6">
        <v>81.25</v>
      </c>
      <c r="E431" s="7">
        <f t="shared" si="42"/>
        <v>9.75</v>
      </c>
      <c r="F431" s="8">
        <v>5</v>
      </c>
      <c r="G431" s="7">
        <f t="shared" si="43"/>
        <v>96</v>
      </c>
      <c r="H431" s="6"/>
      <c r="I431" s="15"/>
      <c r="J431" s="6"/>
      <c r="K431" s="4"/>
    </row>
    <row r="432" spans="1:11" ht="25.5">
      <c r="A432" s="14" t="s">
        <v>247</v>
      </c>
      <c r="B432" s="6">
        <v>10884</v>
      </c>
      <c r="C432" s="6" t="s">
        <v>103</v>
      </c>
      <c r="D432" s="6">
        <v>30</v>
      </c>
      <c r="E432" s="7">
        <f t="shared" si="42"/>
        <v>3.5999999999999996</v>
      </c>
      <c r="F432" s="8">
        <v>5</v>
      </c>
      <c r="G432" s="7">
        <f t="shared" si="43"/>
        <v>38.6</v>
      </c>
      <c r="H432" s="6"/>
      <c r="I432" s="15"/>
      <c r="J432" s="6"/>
      <c r="K432" s="4"/>
    </row>
    <row r="433" spans="1:11" ht="14.25">
      <c r="A433" s="14" t="s">
        <v>247</v>
      </c>
      <c r="B433" s="6">
        <v>1010</v>
      </c>
      <c r="C433" s="6" t="s">
        <v>285</v>
      </c>
      <c r="D433" s="6">
        <v>53.63</v>
      </c>
      <c r="E433" s="7">
        <f t="shared" si="42"/>
        <v>6.4356</v>
      </c>
      <c r="F433" s="8">
        <v>5</v>
      </c>
      <c r="G433" s="7">
        <f t="shared" si="43"/>
        <v>65.0656</v>
      </c>
      <c r="H433" s="6"/>
      <c r="I433" s="15"/>
      <c r="J433" s="6"/>
      <c r="K433" s="4"/>
    </row>
    <row r="434" spans="1:11" ht="14.25">
      <c r="A434" s="14" t="s">
        <v>247</v>
      </c>
      <c r="B434" s="6">
        <v>1010</v>
      </c>
      <c r="C434" s="6" t="s">
        <v>285</v>
      </c>
      <c r="D434" s="6">
        <v>53.63</v>
      </c>
      <c r="E434" s="7">
        <f t="shared" si="42"/>
        <v>6.4356</v>
      </c>
      <c r="F434" s="8">
        <v>5</v>
      </c>
      <c r="G434" s="7">
        <f t="shared" si="43"/>
        <v>65.0656</v>
      </c>
      <c r="H434" s="6"/>
      <c r="I434" s="15"/>
      <c r="J434" s="6"/>
      <c r="K434" s="4"/>
    </row>
    <row r="435" spans="1:11" ht="14.25">
      <c r="A435" s="14" t="s">
        <v>247</v>
      </c>
      <c r="B435" s="6">
        <v>1003</v>
      </c>
      <c r="C435" s="6" t="s">
        <v>7</v>
      </c>
      <c r="D435" s="6">
        <v>53.63</v>
      </c>
      <c r="E435" s="7">
        <f t="shared" si="42"/>
        <v>6.4356</v>
      </c>
      <c r="F435" s="8">
        <v>5</v>
      </c>
      <c r="G435" s="7">
        <f t="shared" si="43"/>
        <v>65.0656</v>
      </c>
      <c r="H435" s="6"/>
      <c r="I435" s="15"/>
      <c r="J435" s="6"/>
      <c r="K435" s="4"/>
    </row>
    <row r="436" spans="1:11" ht="14.25">
      <c r="A436" s="14" t="s">
        <v>247</v>
      </c>
      <c r="B436" s="6">
        <v>1003</v>
      </c>
      <c r="C436" s="6" t="s">
        <v>7</v>
      </c>
      <c r="D436" s="6">
        <v>53.63</v>
      </c>
      <c r="E436" s="7">
        <f t="shared" si="42"/>
        <v>6.4356</v>
      </c>
      <c r="F436" s="8">
        <v>5</v>
      </c>
      <c r="G436" s="7">
        <f t="shared" si="43"/>
        <v>65.0656</v>
      </c>
      <c r="H436" s="6"/>
      <c r="I436" s="15"/>
      <c r="J436" s="6"/>
      <c r="K436" s="4"/>
    </row>
    <row r="437" spans="1:11" ht="14.25">
      <c r="A437" s="14" t="s">
        <v>247</v>
      </c>
      <c r="B437" s="6">
        <v>280</v>
      </c>
      <c r="C437" s="6" t="s">
        <v>186</v>
      </c>
      <c r="D437" s="6">
        <v>58.77</v>
      </c>
      <c r="E437" s="7">
        <f t="shared" si="42"/>
        <v>7.0524000000000004</v>
      </c>
      <c r="F437" s="8">
        <v>5</v>
      </c>
      <c r="G437" s="7">
        <f t="shared" si="43"/>
        <v>70.8224</v>
      </c>
      <c r="H437" s="6"/>
      <c r="I437" s="15"/>
      <c r="J437" s="6"/>
      <c r="K437" s="4"/>
    </row>
    <row r="438" spans="1:20" ht="15">
      <c r="A438" s="9"/>
      <c r="B438" s="10"/>
      <c r="C438" s="10"/>
      <c r="D438" s="10"/>
      <c r="E438" s="10"/>
      <c r="F438" s="10"/>
      <c r="G438" s="11">
        <f>SUM(G420:G437)</f>
        <v>1735.0447999999994</v>
      </c>
      <c r="H438" s="11"/>
      <c r="I438" s="11">
        <f>H438-G438</f>
        <v>-1735.0447999999994</v>
      </c>
      <c r="J438" s="10"/>
      <c r="K438" s="12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1:11" ht="14.25">
      <c r="A439" s="14" t="s">
        <v>145</v>
      </c>
      <c r="B439" s="20" t="s">
        <v>85</v>
      </c>
      <c r="C439" s="20" t="s">
        <v>264</v>
      </c>
      <c r="D439" s="6">
        <v>191.24</v>
      </c>
      <c r="E439" s="7">
        <f>D439*(10/100)</f>
        <v>19.124000000000002</v>
      </c>
      <c r="F439" s="8">
        <v>5</v>
      </c>
      <c r="G439" s="7">
        <f>(D439+E439)+F439</f>
        <v>215.364</v>
      </c>
      <c r="H439" s="6"/>
      <c r="I439" s="15"/>
      <c r="J439" s="6"/>
      <c r="K439" s="4"/>
    </row>
    <row r="440" spans="1:11" ht="14.25">
      <c r="A440" s="14" t="s">
        <v>145</v>
      </c>
      <c r="B440" s="21">
        <v>40729</v>
      </c>
      <c r="C440" s="21" t="s">
        <v>203</v>
      </c>
      <c r="D440" s="15">
        <v>132.83</v>
      </c>
      <c r="E440" s="7">
        <f>D440*(10/100)</f>
        <v>13.283000000000001</v>
      </c>
      <c r="F440" s="8">
        <v>5</v>
      </c>
      <c r="G440" s="7">
        <f>(D440+E440)+F440</f>
        <v>151.113</v>
      </c>
      <c r="H440" s="6"/>
      <c r="I440" s="15"/>
      <c r="J440" s="6"/>
      <c r="K440" s="4"/>
    </row>
    <row r="441" spans="1:11" ht="14.25">
      <c r="A441" s="14" t="s">
        <v>145</v>
      </c>
      <c r="B441" s="6">
        <v>40730</v>
      </c>
      <c r="C441" s="6" t="s">
        <v>102</v>
      </c>
      <c r="D441" s="15">
        <v>132.83</v>
      </c>
      <c r="E441" s="7">
        <f>D441*(10/100)</f>
        <v>13.283000000000001</v>
      </c>
      <c r="F441" s="8">
        <v>5</v>
      </c>
      <c r="G441" s="7">
        <f>(D441+E441)+F441</f>
        <v>151.113</v>
      </c>
      <c r="H441" s="6"/>
      <c r="I441" s="15"/>
      <c r="J441" s="6"/>
      <c r="K441" s="4"/>
    </row>
    <row r="442" spans="1:20" ht="15">
      <c r="A442" s="9"/>
      <c r="B442" s="10"/>
      <c r="C442" s="10"/>
      <c r="D442" s="10"/>
      <c r="E442" s="10"/>
      <c r="F442" s="10"/>
      <c r="G442" s="11">
        <f>SUM(G439:G441)</f>
        <v>517.5899999999999</v>
      </c>
      <c r="H442" s="11"/>
      <c r="I442" s="11">
        <f>H442-G442</f>
        <v>-517.5899999999999</v>
      </c>
      <c r="J442" s="10"/>
      <c r="K442" s="12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1:11" ht="14.25">
      <c r="A443" s="14" t="s">
        <v>105</v>
      </c>
      <c r="B443" s="6" t="s">
        <v>254</v>
      </c>
      <c r="C443" s="6" t="s">
        <v>270</v>
      </c>
      <c r="D443" s="15">
        <v>139.12</v>
      </c>
      <c r="E443" s="7">
        <f aca="true" t="shared" si="44" ref="E443:E449">D443*(10/100)</f>
        <v>13.912</v>
      </c>
      <c r="F443" s="8">
        <v>5</v>
      </c>
      <c r="G443" s="7">
        <f aca="true" t="shared" si="45" ref="G443:G449">(D443+E443)+F443</f>
        <v>158.032</v>
      </c>
      <c r="H443" s="6"/>
      <c r="I443" s="15"/>
      <c r="J443" s="6"/>
      <c r="K443" s="4"/>
    </row>
    <row r="444" spans="1:11" ht="14.25">
      <c r="A444" s="14" t="s">
        <v>105</v>
      </c>
      <c r="B444" s="6" t="s">
        <v>224</v>
      </c>
      <c r="C444" s="6" t="s">
        <v>32</v>
      </c>
      <c r="D444" s="15">
        <v>135.19</v>
      </c>
      <c r="E444" s="7">
        <f t="shared" si="44"/>
        <v>13.519</v>
      </c>
      <c r="F444" s="8">
        <v>5</v>
      </c>
      <c r="G444" s="7">
        <f t="shared" si="45"/>
        <v>153.709</v>
      </c>
      <c r="H444" s="6"/>
      <c r="I444" s="15"/>
      <c r="J444" s="6"/>
      <c r="K444" s="4"/>
    </row>
    <row r="445" spans="1:11" ht="14.25">
      <c r="A445" s="14" t="s">
        <v>105</v>
      </c>
      <c r="B445" s="6" t="s">
        <v>221</v>
      </c>
      <c r="C445" s="6" t="s">
        <v>263</v>
      </c>
      <c r="D445" s="15">
        <v>119.44</v>
      </c>
      <c r="E445" s="7">
        <f t="shared" si="44"/>
        <v>11.944</v>
      </c>
      <c r="F445" s="8">
        <v>5</v>
      </c>
      <c r="G445" s="7">
        <f t="shared" si="45"/>
        <v>136.384</v>
      </c>
      <c r="H445" s="6"/>
      <c r="I445" s="15"/>
      <c r="J445" s="6"/>
      <c r="K445" s="4"/>
    </row>
    <row r="446" spans="1:11" ht="25.5">
      <c r="A446" s="14" t="s">
        <v>105</v>
      </c>
      <c r="B446" s="6">
        <v>44452</v>
      </c>
      <c r="C446" s="6" t="s">
        <v>37</v>
      </c>
      <c r="D446" s="15">
        <v>114.46</v>
      </c>
      <c r="E446" s="7">
        <f t="shared" si="44"/>
        <v>11.446</v>
      </c>
      <c r="F446" s="8">
        <v>5</v>
      </c>
      <c r="G446" s="7">
        <f t="shared" si="45"/>
        <v>130.906</v>
      </c>
      <c r="H446" s="6"/>
      <c r="I446" s="15"/>
      <c r="J446" s="6"/>
      <c r="K446" s="4"/>
    </row>
    <row r="447" spans="1:11" ht="14.25">
      <c r="A447" s="14" t="s">
        <v>105</v>
      </c>
      <c r="B447" s="6">
        <v>280</v>
      </c>
      <c r="C447" s="6" t="s">
        <v>186</v>
      </c>
      <c r="D447" s="6">
        <v>58.77</v>
      </c>
      <c r="E447" s="7">
        <f t="shared" si="44"/>
        <v>5.877000000000001</v>
      </c>
      <c r="F447" s="8">
        <v>5</v>
      </c>
      <c r="G447" s="7">
        <f t="shared" si="45"/>
        <v>69.647</v>
      </c>
      <c r="H447" s="6"/>
      <c r="I447" s="15"/>
      <c r="J447" s="6"/>
      <c r="K447" s="4"/>
    </row>
    <row r="448" spans="1:11" ht="14.25">
      <c r="A448" s="14" t="s">
        <v>105</v>
      </c>
      <c r="B448" s="6">
        <v>228</v>
      </c>
      <c r="C448" s="6" t="s">
        <v>82</v>
      </c>
      <c r="D448" s="6">
        <v>87.63</v>
      </c>
      <c r="E448" s="7">
        <f t="shared" si="44"/>
        <v>8.763</v>
      </c>
      <c r="F448" s="8">
        <v>5</v>
      </c>
      <c r="G448" s="7">
        <f t="shared" si="45"/>
        <v>101.393</v>
      </c>
      <c r="H448" s="6"/>
      <c r="I448" s="15"/>
      <c r="J448" s="6"/>
      <c r="K448" s="4"/>
    </row>
    <row r="449" spans="1:11" ht="14.25">
      <c r="A449" s="14" t="s">
        <v>105</v>
      </c>
      <c r="B449" s="6">
        <v>10655</v>
      </c>
      <c r="C449" s="6" t="s">
        <v>36</v>
      </c>
      <c r="D449" s="6">
        <v>81.25</v>
      </c>
      <c r="E449" s="7">
        <f t="shared" si="44"/>
        <v>8.125</v>
      </c>
      <c r="F449" s="8">
        <v>5</v>
      </c>
      <c r="G449" s="7">
        <f t="shared" si="45"/>
        <v>94.375</v>
      </c>
      <c r="H449" s="6"/>
      <c r="I449" s="15"/>
      <c r="J449" s="6"/>
      <c r="K449" s="4"/>
    </row>
    <row r="450" spans="1:20" ht="15">
      <c r="A450" s="9"/>
      <c r="B450" s="10"/>
      <c r="C450" s="10"/>
      <c r="D450" s="10"/>
      <c r="E450" s="10"/>
      <c r="F450" s="10"/>
      <c r="G450" s="11">
        <f>SUM(G443:G449)</f>
        <v>844.446</v>
      </c>
      <c r="H450" s="11"/>
      <c r="I450" s="11">
        <f>H450-G450</f>
        <v>-844.446</v>
      </c>
      <c r="J450" s="10"/>
      <c r="K450" s="12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1:11" ht="14.25">
      <c r="A451" s="14" t="s">
        <v>57</v>
      </c>
      <c r="B451" s="6">
        <v>30815</v>
      </c>
      <c r="C451" s="6" t="s">
        <v>209</v>
      </c>
      <c r="D451" s="6">
        <v>57.6</v>
      </c>
      <c r="E451" s="7">
        <f aca="true" t="shared" si="46" ref="E451:E457">D451*(10/100)</f>
        <v>5.760000000000001</v>
      </c>
      <c r="F451" s="8">
        <v>5</v>
      </c>
      <c r="G451" s="7">
        <f aca="true" t="shared" si="47" ref="G451:G457">(D451+E451)+F451</f>
        <v>68.36</v>
      </c>
      <c r="H451" s="6"/>
      <c r="I451" s="15"/>
      <c r="J451" s="6"/>
      <c r="K451" s="4"/>
    </row>
    <row r="452" spans="1:11" ht="14.25">
      <c r="A452" s="14" t="s">
        <v>57</v>
      </c>
      <c r="B452" s="6">
        <v>30815</v>
      </c>
      <c r="C452" s="6" t="s">
        <v>209</v>
      </c>
      <c r="D452" s="6">
        <v>57.6</v>
      </c>
      <c r="E452" s="7">
        <f t="shared" si="46"/>
        <v>5.760000000000001</v>
      </c>
      <c r="F452" s="8">
        <v>5</v>
      </c>
      <c r="G452" s="7">
        <f t="shared" si="47"/>
        <v>68.36</v>
      </c>
      <c r="H452" s="6"/>
      <c r="I452" s="15"/>
      <c r="J452" s="6"/>
      <c r="K452" s="4"/>
    </row>
    <row r="453" spans="1:11" ht="14.25">
      <c r="A453" s="14" t="s">
        <v>57</v>
      </c>
      <c r="B453" s="6">
        <v>1003</v>
      </c>
      <c r="C453" s="6" t="s">
        <v>7</v>
      </c>
      <c r="D453" s="6">
        <v>53.63</v>
      </c>
      <c r="E453" s="7">
        <f t="shared" si="46"/>
        <v>5.363</v>
      </c>
      <c r="F453" s="8">
        <v>5</v>
      </c>
      <c r="G453" s="7">
        <f t="shared" si="47"/>
        <v>63.993</v>
      </c>
      <c r="H453" s="6"/>
      <c r="I453" s="15"/>
      <c r="J453" s="6"/>
      <c r="K453" s="4"/>
    </row>
    <row r="454" spans="1:11" ht="38.25">
      <c r="A454" s="14" t="s">
        <v>57</v>
      </c>
      <c r="B454" s="6">
        <v>1324</v>
      </c>
      <c r="C454" s="6" t="s">
        <v>250</v>
      </c>
      <c r="D454" s="6">
        <v>83.67</v>
      </c>
      <c r="E454" s="7">
        <f t="shared" si="46"/>
        <v>8.367</v>
      </c>
      <c r="F454" s="8">
        <v>5</v>
      </c>
      <c r="G454" s="7">
        <f t="shared" si="47"/>
        <v>97.037</v>
      </c>
      <c r="H454" s="6"/>
      <c r="I454" s="15"/>
      <c r="J454" s="6" t="s">
        <v>115</v>
      </c>
      <c r="K454" s="4"/>
    </row>
    <row r="455" spans="1:11" ht="14.25">
      <c r="A455" s="14" t="s">
        <v>57</v>
      </c>
      <c r="B455" s="6">
        <v>30860</v>
      </c>
      <c r="C455" s="6" t="s">
        <v>199</v>
      </c>
      <c r="D455" s="6">
        <v>90.75</v>
      </c>
      <c r="E455" s="7">
        <f t="shared" si="46"/>
        <v>9.075000000000001</v>
      </c>
      <c r="F455" s="8">
        <v>5</v>
      </c>
      <c r="G455" s="7">
        <f t="shared" si="47"/>
        <v>104.825</v>
      </c>
      <c r="H455" s="6"/>
      <c r="I455" s="15"/>
      <c r="J455" s="6"/>
      <c r="K455" s="4"/>
    </row>
    <row r="456" spans="1:11" ht="14.25">
      <c r="A456" s="14" t="s">
        <v>57</v>
      </c>
      <c r="B456" s="6" t="s">
        <v>233</v>
      </c>
      <c r="C456" s="6" t="s">
        <v>71</v>
      </c>
      <c r="D456" s="6">
        <v>75</v>
      </c>
      <c r="E456" s="7">
        <f t="shared" si="46"/>
        <v>7.5</v>
      </c>
      <c r="F456" s="8">
        <v>5</v>
      </c>
      <c r="G456" s="7">
        <f t="shared" si="47"/>
        <v>87.5</v>
      </c>
      <c r="H456" s="6"/>
      <c r="I456" s="15"/>
      <c r="J456" s="6"/>
      <c r="K456" s="4"/>
    </row>
    <row r="457" spans="1:11" ht="14.25">
      <c r="A457" s="14" t="s">
        <v>57</v>
      </c>
      <c r="B457" s="6">
        <v>723</v>
      </c>
      <c r="C457" s="6" t="s">
        <v>24</v>
      </c>
      <c r="D457" s="6">
        <v>172.5</v>
      </c>
      <c r="E457" s="7">
        <f t="shared" si="46"/>
        <v>17.25</v>
      </c>
      <c r="F457" s="8">
        <v>5</v>
      </c>
      <c r="G457" s="7">
        <f t="shared" si="47"/>
        <v>194.75</v>
      </c>
      <c r="H457" s="6"/>
      <c r="I457" s="15"/>
      <c r="J457" s="6"/>
      <c r="K457" s="4"/>
    </row>
    <row r="458" spans="1:20" ht="15">
      <c r="A458" s="9"/>
      <c r="B458" s="10"/>
      <c r="C458" s="10"/>
      <c r="D458" s="10"/>
      <c r="E458" s="10"/>
      <c r="F458" s="10"/>
      <c r="G458" s="11">
        <f>SUM(G451:G457)</f>
        <v>684.825</v>
      </c>
      <c r="H458" s="11"/>
      <c r="I458" s="11">
        <f>H458-G458</f>
        <v>-684.825</v>
      </c>
      <c r="J458" s="10"/>
      <c r="K458" s="12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1:11" ht="14.25">
      <c r="A459" s="14" t="s">
        <v>154</v>
      </c>
      <c r="B459" s="6">
        <v>709</v>
      </c>
      <c r="C459" s="6" t="s">
        <v>275</v>
      </c>
      <c r="D459" s="6">
        <v>110.28</v>
      </c>
      <c r="E459" s="7">
        <f>D459*(10/100)</f>
        <v>11.028</v>
      </c>
      <c r="F459" s="8">
        <v>5</v>
      </c>
      <c r="G459" s="7">
        <f>(D459+E459)+F459</f>
        <v>126.308</v>
      </c>
      <c r="H459" s="6"/>
      <c r="I459" s="15"/>
      <c r="J459" s="6"/>
      <c r="K459" s="4"/>
    </row>
    <row r="460" spans="1:11" ht="14.25">
      <c r="A460" s="14" t="s">
        <v>154</v>
      </c>
      <c r="B460" s="6">
        <v>716</v>
      </c>
      <c r="C460" s="6" t="s">
        <v>64</v>
      </c>
      <c r="D460" s="6">
        <v>110.28</v>
      </c>
      <c r="E460" s="7">
        <f>D460*(10/100)</f>
        <v>11.028</v>
      </c>
      <c r="F460" s="8">
        <v>5</v>
      </c>
      <c r="G460" s="7">
        <f>(D460+E460)+F460</f>
        <v>126.308</v>
      </c>
      <c r="H460" s="6"/>
      <c r="I460" s="15"/>
      <c r="J460" s="6"/>
      <c r="K460" s="4"/>
    </row>
    <row r="461" spans="1:20" ht="15">
      <c r="A461" s="9"/>
      <c r="B461" s="10"/>
      <c r="C461" s="10"/>
      <c r="D461" s="10"/>
      <c r="E461" s="10"/>
      <c r="F461" s="10"/>
      <c r="G461" s="11">
        <f>SUM(G459:G460)</f>
        <v>252.616</v>
      </c>
      <c r="H461" s="11"/>
      <c r="I461" s="11">
        <f>H461-G461</f>
        <v>-252.616</v>
      </c>
      <c r="J461" s="10"/>
      <c r="K461" s="12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1:11" ht="14.25">
      <c r="A462" s="14" t="s">
        <v>172</v>
      </c>
      <c r="B462" s="6">
        <v>11959</v>
      </c>
      <c r="C462" s="6" t="s">
        <v>138</v>
      </c>
      <c r="D462" s="6">
        <v>30</v>
      </c>
      <c r="E462" s="7">
        <f>D462*(10/100)</f>
        <v>3</v>
      </c>
      <c r="F462" s="8">
        <v>5</v>
      </c>
      <c r="G462" s="7">
        <f>(D462+E462)+F462</f>
        <v>38</v>
      </c>
      <c r="H462" s="6"/>
      <c r="I462" s="15"/>
      <c r="J462" s="6"/>
      <c r="K462" s="4"/>
    </row>
    <row r="463" spans="1:11" ht="14.25">
      <c r="A463" s="14" t="s">
        <v>172</v>
      </c>
      <c r="B463" s="6">
        <v>11911</v>
      </c>
      <c r="C463" s="6" t="s">
        <v>212</v>
      </c>
      <c r="D463" s="6">
        <v>30</v>
      </c>
      <c r="E463" s="7">
        <f>D463*(10/100)</f>
        <v>3</v>
      </c>
      <c r="F463" s="8">
        <v>5</v>
      </c>
      <c r="G463" s="7">
        <f>(D463+E463)+F463</f>
        <v>38</v>
      </c>
      <c r="H463" s="6"/>
      <c r="I463" s="15"/>
      <c r="J463" s="6"/>
      <c r="K463" s="4"/>
    </row>
    <row r="464" spans="1:11" ht="14.25">
      <c r="A464" s="14" t="s">
        <v>172</v>
      </c>
      <c r="B464" s="6">
        <v>11935</v>
      </c>
      <c r="C464" s="6" t="s">
        <v>76</v>
      </c>
      <c r="D464" s="6">
        <v>30</v>
      </c>
      <c r="E464" s="7">
        <f>D464*(10/100)</f>
        <v>3</v>
      </c>
      <c r="F464" s="8">
        <v>5</v>
      </c>
      <c r="G464" s="7">
        <f>(D464+E464)+F464</f>
        <v>38</v>
      </c>
      <c r="H464" s="6"/>
      <c r="I464" s="15"/>
      <c r="J464" s="6"/>
      <c r="K464" s="4"/>
    </row>
    <row r="465" spans="1:11" ht="14.25">
      <c r="A465" s="14" t="s">
        <v>172</v>
      </c>
      <c r="B465" s="6">
        <v>419</v>
      </c>
      <c r="C465" s="6" t="s">
        <v>155</v>
      </c>
      <c r="D465" s="6">
        <v>148.12</v>
      </c>
      <c r="E465" s="7">
        <f>D465*(10/100)</f>
        <v>14.812000000000001</v>
      </c>
      <c r="F465" s="8">
        <v>5</v>
      </c>
      <c r="G465" s="7">
        <f>(D465+E465)+F465</f>
        <v>167.93200000000002</v>
      </c>
      <c r="H465" s="6"/>
      <c r="I465" s="15"/>
      <c r="J465" s="6"/>
      <c r="K465" s="4"/>
    </row>
    <row r="466" spans="1:20" ht="15">
      <c r="A466" s="9"/>
      <c r="B466" s="10"/>
      <c r="C466" s="10"/>
      <c r="D466" s="10"/>
      <c r="E466" s="10"/>
      <c r="F466" s="10"/>
      <c r="G466" s="11">
        <f>SUM(G462:G465)</f>
        <v>281.932</v>
      </c>
      <c r="H466" s="11"/>
      <c r="I466" s="11">
        <f>H466-G466</f>
        <v>-281.932</v>
      </c>
      <c r="J466" s="10"/>
      <c r="K466" s="12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1:11" ht="14.25">
      <c r="A467" s="14" t="s">
        <v>297</v>
      </c>
      <c r="B467" s="6">
        <v>1331</v>
      </c>
      <c r="C467" s="27" t="s">
        <v>192</v>
      </c>
      <c r="D467" s="6">
        <v>122.19</v>
      </c>
      <c r="E467" s="7">
        <f>D467*(10/100)</f>
        <v>12.219000000000001</v>
      </c>
      <c r="F467" s="8">
        <v>5</v>
      </c>
      <c r="G467" s="7">
        <f>(D467+E467)+F467</f>
        <v>139.409</v>
      </c>
      <c r="H467" s="6"/>
      <c r="I467" s="15"/>
      <c r="J467" s="6"/>
      <c r="K467" s="4"/>
    </row>
    <row r="468" spans="1:11" ht="14.25">
      <c r="A468" s="14" t="s">
        <v>297</v>
      </c>
      <c r="B468" s="6" t="s">
        <v>295</v>
      </c>
      <c r="C468" s="27" t="s">
        <v>296</v>
      </c>
      <c r="D468" s="6">
        <v>199.5</v>
      </c>
      <c r="E468" s="7">
        <f>D468*(10/100)</f>
        <v>19.950000000000003</v>
      </c>
      <c r="F468" s="8">
        <v>5</v>
      </c>
      <c r="G468" s="7">
        <f>(D468+E468)+F468</f>
        <v>224.45</v>
      </c>
      <c r="H468" s="6"/>
      <c r="I468" s="15"/>
      <c r="J468" s="6"/>
      <c r="K468" s="4"/>
    </row>
    <row r="469" spans="1:20" ht="15">
      <c r="A469" s="9"/>
      <c r="B469" s="10"/>
      <c r="C469" s="10"/>
      <c r="D469" s="10"/>
      <c r="E469" s="10"/>
      <c r="F469" s="10"/>
      <c r="G469" s="11">
        <f>SUM(G467:G468)</f>
        <v>363.859</v>
      </c>
      <c r="H469" s="11"/>
      <c r="I469" s="11">
        <f>H469-G469</f>
        <v>-363.859</v>
      </c>
      <c r="J469" s="10"/>
      <c r="K469" s="12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1:11" ht="12.75">
      <c r="A470" s="14"/>
      <c r="B470" s="6"/>
      <c r="C470" s="6"/>
      <c r="D470" s="6"/>
      <c r="E470" s="15"/>
      <c r="F470" s="6"/>
      <c r="G470" s="15"/>
      <c r="H470" s="6"/>
      <c r="I470" s="15"/>
      <c r="J470" s="6"/>
      <c r="K470" s="4"/>
    </row>
    <row r="471" spans="1:11" ht="12.75">
      <c r="A471" s="14"/>
      <c r="B471" s="6"/>
      <c r="C471" s="6"/>
      <c r="D471" s="6"/>
      <c r="E471" s="15"/>
      <c r="F471" s="6"/>
      <c r="G471" s="15"/>
      <c r="H471" s="6"/>
      <c r="I471" s="15"/>
      <c r="J471" s="6"/>
      <c r="K471" s="4"/>
    </row>
    <row r="472" spans="1:11" ht="12.75">
      <c r="A472" s="14"/>
      <c r="B472" s="6"/>
      <c r="C472" s="6"/>
      <c r="D472" s="6"/>
      <c r="E472" s="15"/>
      <c r="F472" s="6"/>
      <c r="G472" s="15"/>
      <c r="H472" s="6"/>
      <c r="I472" s="15"/>
      <c r="J472" s="6"/>
      <c r="K472" s="4"/>
    </row>
    <row r="473" spans="1:11" ht="12.75">
      <c r="A473" s="14"/>
      <c r="B473" s="6"/>
      <c r="C473" s="6"/>
      <c r="D473" s="6"/>
      <c r="E473" s="15"/>
      <c r="F473" s="6"/>
      <c r="G473" s="15"/>
      <c r="H473" s="6"/>
      <c r="I473" s="15"/>
      <c r="J473" s="6"/>
      <c r="K473" s="4"/>
    </row>
    <row r="474" spans="1:20" ht="15">
      <c r="A474" s="22"/>
      <c r="B474" s="23"/>
      <c r="C474" s="23"/>
      <c r="D474" s="22">
        <f>SUM(D$1:D473)</f>
        <v>42359.82999999995</v>
      </c>
      <c r="E474" s="22">
        <f>SUM(E$1:E473)</f>
        <v>4364.839</v>
      </c>
      <c r="F474" s="22">
        <f>SUM(F$1:F473)</f>
        <v>2095</v>
      </c>
      <c r="G474" s="22">
        <f>(D474+E474)+F474</f>
        <v>48819.66899999995</v>
      </c>
      <c r="H474" s="22">
        <f>SUM(H$1:H473)</f>
        <v>1802</v>
      </c>
      <c r="I474" s="22">
        <f>SUM(I$1:I473)</f>
        <v>-47017.668999999994</v>
      </c>
      <c r="J474" s="24">
        <f>G474-H474</f>
        <v>47017.66899999995</v>
      </c>
      <c r="K474" s="25">
        <f>J474+I474</f>
        <v>0</v>
      </c>
      <c r="L474" s="26"/>
      <c r="M474" s="26"/>
      <c r="N474" s="26"/>
      <c r="O474" s="26"/>
      <c r="P474" s="26"/>
      <c r="Q474" s="26"/>
      <c r="R474" s="26"/>
      <c r="S474" s="26"/>
      <c r="T474" s="2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43"/>
  <sheetViews>
    <sheetView zoomScalePageLayoutView="0" workbookViewId="0" topLeftCell="A97">
      <selection activeCell="H37" sqref="H37"/>
    </sheetView>
  </sheetViews>
  <sheetFormatPr defaultColWidth="9.140625" defaultRowHeight="12.75"/>
  <cols>
    <col min="1" max="1" width="14.28125" style="0" bestFit="1" customWidth="1"/>
    <col min="2" max="2" width="95.7109375" style="0" bestFit="1" customWidth="1"/>
    <col min="3" max="3" width="14.8515625" style="0" bestFit="1" customWidth="1"/>
    <col min="4" max="4" width="4.7109375" style="0" bestFit="1" customWidth="1"/>
  </cols>
  <sheetData>
    <row r="3" spans="1:4" ht="12.75">
      <c r="A3" s="32" t="s">
        <v>725</v>
      </c>
      <c r="B3" s="30"/>
      <c r="C3" s="30"/>
      <c r="D3" s="35"/>
    </row>
    <row r="4" spans="1:4" ht="12.75">
      <c r="A4" s="32" t="s">
        <v>99</v>
      </c>
      <c r="B4" s="32" t="s">
        <v>48</v>
      </c>
      <c r="C4" s="32" t="s">
        <v>169</v>
      </c>
      <c r="D4" s="35" t="s">
        <v>726</v>
      </c>
    </row>
    <row r="5" spans="1:4" ht="12.75">
      <c r="A5" s="29">
        <v>10</v>
      </c>
      <c r="B5" s="29" t="s">
        <v>16</v>
      </c>
      <c r="C5" s="29">
        <v>296.99</v>
      </c>
      <c r="D5" s="36">
        <v>1</v>
      </c>
    </row>
    <row r="6" spans="1:4" ht="12.75">
      <c r="A6" s="31"/>
      <c r="B6" s="29" t="s">
        <v>513</v>
      </c>
      <c r="C6" s="30"/>
      <c r="D6" s="36">
        <v>1</v>
      </c>
    </row>
    <row r="7" spans="1:4" ht="12.75">
      <c r="A7" s="29" t="s">
        <v>301</v>
      </c>
      <c r="B7" s="30"/>
      <c r="C7" s="30"/>
      <c r="D7" s="36">
        <v>1</v>
      </c>
    </row>
    <row r="8" spans="1:4" ht="12.75">
      <c r="A8" s="29">
        <v>228</v>
      </c>
      <c r="B8" s="29" t="s">
        <v>82</v>
      </c>
      <c r="C8" s="29">
        <v>87.63</v>
      </c>
      <c r="D8" s="36">
        <v>4</v>
      </c>
    </row>
    <row r="9" spans="1:4" ht="12.75">
      <c r="A9" s="31"/>
      <c r="B9" s="29" t="s">
        <v>514</v>
      </c>
      <c r="C9" s="30"/>
      <c r="D9" s="36">
        <v>4</v>
      </c>
    </row>
    <row r="10" spans="1:4" ht="12.75">
      <c r="A10" s="29" t="s">
        <v>302</v>
      </c>
      <c r="B10" s="30"/>
      <c r="C10" s="30"/>
      <c r="D10" s="36">
        <v>4</v>
      </c>
    </row>
    <row r="11" spans="1:4" ht="12.75">
      <c r="A11" s="29">
        <v>229</v>
      </c>
      <c r="B11" s="29" t="s">
        <v>218</v>
      </c>
      <c r="C11" s="29">
        <v>696.03</v>
      </c>
      <c r="D11" s="36">
        <v>1</v>
      </c>
    </row>
    <row r="12" spans="1:4" ht="12.75">
      <c r="A12" s="31"/>
      <c r="B12" s="29" t="s">
        <v>515</v>
      </c>
      <c r="C12" s="30"/>
      <c r="D12" s="36">
        <v>1</v>
      </c>
    </row>
    <row r="13" spans="1:4" ht="12.75">
      <c r="A13" s="29" t="s">
        <v>303</v>
      </c>
      <c r="B13" s="30"/>
      <c r="C13" s="30"/>
      <c r="D13" s="36">
        <v>1</v>
      </c>
    </row>
    <row r="14" spans="1:4" ht="12.75">
      <c r="A14" s="29">
        <v>235</v>
      </c>
      <c r="B14" s="29" t="s">
        <v>123</v>
      </c>
      <c r="C14" s="29">
        <v>83.3</v>
      </c>
      <c r="D14" s="36">
        <v>4</v>
      </c>
    </row>
    <row r="15" spans="1:4" ht="12.75">
      <c r="A15" s="31"/>
      <c r="B15" s="29" t="s">
        <v>516</v>
      </c>
      <c r="C15" s="30"/>
      <c r="D15" s="36">
        <v>4</v>
      </c>
    </row>
    <row r="16" spans="1:4" ht="12.75">
      <c r="A16" s="29" t="s">
        <v>304</v>
      </c>
      <c r="B16" s="30"/>
      <c r="C16" s="30"/>
      <c r="D16" s="36">
        <v>4</v>
      </c>
    </row>
    <row r="17" spans="1:4" ht="12.75">
      <c r="A17" s="29">
        <v>259</v>
      </c>
      <c r="B17" s="29" t="s">
        <v>15</v>
      </c>
      <c r="C17" s="29">
        <v>54.56</v>
      </c>
      <c r="D17" s="36">
        <v>7</v>
      </c>
    </row>
    <row r="18" spans="1:4" ht="12.75">
      <c r="A18" s="31"/>
      <c r="B18" s="29" t="s">
        <v>517</v>
      </c>
      <c r="C18" s="30"/>
      <c r="D18" s="36">
        <v>7</v>
      </c>
    </row>
    <row r="19" spans="1:4" ht="12.75">
      <c r="A19" s="29" t="s">
        <v>305</v>
      </c>
      <c r="B19" s="30"/>
      <c r="C19" s="30"/>
      <c r="D19" s="36">
        <v>7</v>
      </c>
    </row>
    <row r="20" spans="1:4" ht="12.75">
      <c r="A20" s="29">
        <v>273</v>
      </c>
      <c r="B20" s="29" t="s">
        <v>208</v>
      </c>
      <c r="C20" s="29">
        <v>58.77</v>
      </c>
      <c r="D20" s="36">
        <v>5</v>
      </c>
    </row>
    <row r="21" spans="1:4" ht="12.75">
      <c r="A21" s="31"/>
      <c r="B21" s="29" t="s">
        <v>518</v>
      </c>
      <c r="C21" s="30"/>
      <c r="D21" s="36">
        <v>5</v>
      </c>
    </row>
    <row r="22" spans="1:4" ht="12.75">
      <c r="A22" s="29" t="s">
        <v>306</v>
      </c>
      <c r="B22" s="30"/>
      <c r="C22" s="30"/>
      <c r="D22" s="36">
        <v>5</v>
      </c>
    </row>
    <row r="23" spans="1:4" ht="12.75">
      <c r="A23" s="29">
        <v>280</v>
      </c>
      <c r="B23" s="29" t="s">
        <v>186</v>
      </c>
      <c r="C23" s="29">
        <v>58.77</v>
      </c>
      <c r="D23" s="36">
        <v>3</v>
      </c>
    </row>
    <row r="24" spans="1:4" ht="12.75">
      <c r="A24" s="31"/>
      <c r="B24" s="29" t="s">
        <v>519</v>
      </c>
      <c r="C24" s="30"/>
      <c r="D24" s="36">
        <v>3</v>
      </c>
    </row>
    <row r="25" spans="1:4" ht="12.75">
      <c r="A25" s="29" t="s">
        <v>307</v>
      </c>
      <c r="B25" s="30"/>
      <c r="C25" s="30"/>
      <c r="D25" s="36">
        <v>3</v>
      </c>
    </row>
    <row r="26" spans="1:4" ht="12.75">
      <c r="A26" s="29">
        <v>297</v>
      </c>
      <c r="B26" s="29" t="s">
        <v>201</v>
      </c>
      <c r="C26" s="29">
        <v>58.77</v>
      </c>
      <c r="D26" s="36">
        <v>5</v>
      </c>
    </row>
    <row r="27" spans="1:4" ht="12.75">
      <c r="A27" s="31"/>
      <c r="B27" s="29" t="s">
        <v>520</v>
      </c>
      <c r="C27" s="30"/>
      <c r="D27" s="36">
        <v>5</v>
      </c>
    </row>
    <row r="28" spans="1:4" ht="12.75">
      <c r="A28" s="29" t="s">
        <v>308</v>
      </c>
      <c r="B28" s="30"/>
      <c r="C28" s="30"/>
      <c r="D28" s="36">
        <v>5</v>
      </c>
    </row>
    <row r="29" spans="1:4" ht="12.75">
      <c r="A29" s="29">
        <v>341</v>
      </c>
      <c r="B29" s="29" t="s">
        <v>1</v>
      </c>
      <c r="C29" s="29">
        <v>106.98</v>
      </c>
      <c r="D29" s="36">
        <v>4</v>
      </c>
    </row>
    <row r="30" spans="1:4" ht="12.75">
      <c r="A30" s="31"/>
      <c r="B30" s="29" t="s">
        <v>521</v>
      </c>
      <c r="C30" s="30"/>
      <c r="D30" s="36">
        <v>4</v>
      </c>
    </row>
    <row r="31" spans="1:4" ht="12.75">
      <c r="A31" s="29" t="s">
        <v>309</v>
      </c>
      <c r="B31" s="30"/>
      <c r="C31" s="30"/>
      <c r="D31" s="36">
        <v>4</v>
      </c>
    </row>
    <row r="32" spans="1:4" ht="12.75">
      <c r="A32" s="29">
        <v>358</v>
      </c>
      <c r="B32" s="29" t="s">
        <v>72</v>
      </c>
      <c r="C32" s="29">
        <v>110.28</v>
      </c>
      <c r="D32" s="36">
        <v>2</v>
      </c>
    </row>
    <row r="33" spans="1:4" ht="12.75">
      <c r="A33" s="31"/>
      <c r="B33" s="29" t="s">
        <v>522</v>
      </c>
      <c r="C33" s="30"/>
      <c r="D33" s="36">
        <v>2</v>
      </c>
    </row>
    <row r="34" spans="1:4" ht="12.75">
      <c r="A34" s="29" t="s">
        <v>310</v>
      </c>
      <c r="B34" s="30"/>
      <c r="C34" s="30"/>
      <c r="D34" s="36">
        <v>2</v>
      </c>
    </row>
    <row r="35" spans="1:4" ht="12.75">
      <c r="A35" s="29">
        <v>389</v>
      </c>
      <c r="B35" s="29" t="s">
        <v>61</v>
      </c>
      <c r="C35" s="29">
        <v>189.59</v>
      </c>
      <c r="D35" s="36">
        <v>1</v>
      </c>
    </row>
    <row r="36" spans="1:4" ht="12.75">
      <c r="A36" s="31"/>
      <c r="B36" s="29" t="s">
        <v>523</v>
      </c>
      <c r="C36" s="30"/>
      <c r="D36" s="36">
        <v>1</v>
      </c>
    </row>
    <row r="37" spans="1:4" ht="12.75">
      <c r="A37" s="29" t="s">
        <v>311</v>
      </c>
      <c r="B37" s="30"/>
      <c r="C37" s="30"/>
      <c r="D37" s="36">
        <v>1</v>
      </c>
    </row>
    <row r="38" spans="1:4" ht="12.75">
      <c r="A38" s="29">
        <v>402</v>
      </c>
      <c r="B38" s="29" t="s">
        <v>94</v>
      </c>
      <c r="C38" s="29">
        <v>72.08</v>
      </c>
      <c r="D38" s="36">
        <v>4</v>
      </c>
    </row>
    <row r="39" spans="1:4" ht="12.75">
      <c r="A39" s="31"/>
      <c r="B39" s="29" t="s">
        <v>524</v>
      </c>
      <c r="C39" s="30"/>
      <c r="D39" s="36">
        <v>4</v>
      </c>
    </row>
    <row r="40" spans="1:4" ht="12.75">
      <c r="A40" s="29" t="s">
        <v>312</v>
      </c>
      <c r="B40" s="30"/>
      <c r="C40" s="30"/>
      <c r="D40" s="36">
        <v>4</v>
      </c>
    </row>
    <row r="41" spans="1:4" ht="12.75">
      <c r="A41" s="29">
        <v>419</v>
      </c>
      <c r="B41" s="29" t="s">
        <v>155</v>
      </c>
      <c r="C41" s="29">
        <v>148.12</v>
      </c>
      <c r="D41" s="36">
        <v>3</v>
      </c>
    </row>
    <row r="42" spans="1:4" ht="12.75">
      <c r="A42" s="31"/>
      <c r="B42" s="29" t="s">
        <v>525</v>
      </c>
      <c r="C42" s="30"/>
      <c r="D42" s="36">
        <v>3</v>
      </c>
    </row>
    <row r="43" spans="1:4" ht="12.75">
      <c r="A43" s="29" t="s">
        <v>313</v>
      </c>
      <c r="B43" s="30"/>
      <c r="C43" s="30"/>
      <c r="D43" s="36">
        <v>3</v>
      </c>
    </row>
    <row r="44" spans="1:4" ht="12.75">
      <c r="A44" s="29">
        <v>426</v>
      </c>
      <c r="B44" s="29" t="s">
        <v>193</v>
      </c>
      <c r="C44" s="29">
        <v>106.98</v>
      </c>
      <c r="D44" s="36">
        <v>2</v>
      </c>
    </row>
    <row r="45" spans="1:4" ht="12.75">
      <c r="A45" s="31"/>
      <c r="B45" s="29" t="s">
        <v>526</v>
      </c>
      <c r="C45" s="30"/>
      <c r="D45" s="36">
        <v>2</v>
      </c>
    </row>
    <row r="46" spans="1:4" ht="12.75">
      <c r="A46" s="29" t="s">
        <v>314</v>
      </c>
      <c r="B46" s="30"/>
      <c r="C46" s="30"/>
      <c r="D46" s="36">
        <v>2</v>
      </c>
    </row>
    <row r="47" spans="1:4" ht="12.75">
      <c r="A47" s="29">
        <v>440</v>
      </c>
      <c r="B47" s="29" t="s">
        <v>223</v>
      </c>
      <c r="C47" s="29">
        <v>106.98</v>
      </c>
      <c r="D47" s="36">
        <v>5</v>
      </c>
    </row>
    <row r="48" spans="1:4" ht="12.75">
      <c r="A48" s="31"/>
      <c r="B48" s="29" t="s">
        <v>527</v>
      </c>
      <c r="C48" s="30"/>
      <c r="D48" s="36">
        <v>5</v>
      </c>
    </row>
    <row r="49" spans="1:4" ht="12.75">
      <c r="A49" s="29" t="s">
        <v>315</v>
      </c>
      <c r="B49" s="30"/>
      <c r="C49" s="30"/>
      <c r="D49" s="36">
        <v>5</v>
      </c>
    </row>
    <row r="50" spans="1:4" ht="12.75">
      <c r="A50" s="29">
        <v>464</v>
      </c>
      <c r="B50" s="29" t="s">
        <v>284</v>
      </c>
      <c r="C50" s="29">
        <v>106.98</v>
      </c>
      <c r="D50" s="36">
        <v>3</v>
      </c>
    </row>
    <row r="51" spans="1:4" ht="12.75">
      <c r="A51" s="31"/>
      <c r="B51" s="29" t="s">
        <v>528</v>
      </c>
      <c r="C51" s="30"/>
      <c r="D51" s="36">
        <v>3</v>
      </c>
    </row>
    <row r="52" spans="1:4" ht="12.75">
      <c r="A52" s="29" t="s">
        <v>316</v>
      </c>
      <c r="B52" s="30"/>
      <c r="C52" s="30"/>
      <c r="D52" s="36">
        <v>3</v>
      </c>
    </row>
    <row r="53" spans="1:4" ht="12.75">
      <c r="A53" s="29">
        <v>491</v>
      </c>
      <c r="B53" s="29" t="s">
        <v>287</v>
      </c>
      <c r="C53" s="29">
        <v>273.01</v>
      </c>
      <c r="D53" s="36">
        <v>1</v>
      </c>
    </row>
    <row r="54" spans="1:4" ht="12.75">
      <c r="A54" s="31"/>
      <c r="B54" s="29" t="s">
        <v>529</v>
      </c>
      <c r="C54" s="30"/>
      <c r="D54" s="36">
        <v>1</v>
      </c>
    </row>
    <row r="55" spans="1:4" ht="12.75">
      <c r="A55" s="29" t="s">
        <v>317</v>
      </c>
      <c r="B55" s="30"/>
      <c r="C55" s="30"/>
      <c r="D55" s="36">
        <v>1</v>
      </c>
    </row>
    <row r="56" spans="1:4" ht="12.75">
      <c r="A56" s="29">
        <v>501</v>
      </c>
      <c r="B56" s="29" t="s">
        <v>167</v>
      </c>
      <c r="C56" s="29">
        <v>106.98</v>
      </c>
      <c r="D56" s="36">
        <v>2</v>
      </c>
    </row>
    <row r="57" spans="1:4" ht="12.75">
      <c r="A57" s="31"/>
      <c r="B57" s="29" t="s">
        <v>530</v>
      </c>
      <c r="C57" s="30"/>
      <c r="D57" s="36">
        <v>2</v>
      </c>
    </row>
    <row r="58" spans="1:4" ht="12.75">
      <c r="A58" s="29" t="s">
        <v>318</v>
      </c>
      <c r="B58" s="30"/>
      <c r="C58" s="30"/>
      <c r="D58" s="36">
        <v>2</v>
      </c>
    </row>
    <row r="59" spans="1:4" ht="12.75">
      <c r="A59" s="29">
        <v>518</v>
      </c>
      <c r="B59" s="29" t="s">
        <v>25</v>
      </c>
      <c r="C59" s="29">
        <v>106.98</v>
      </c>
      <c r="D59" s="36">
        <v>4</v>
      </c>
    </row>
    <row r="60" spans="1:4" ht="12.75">
      <c r="A60" s="31"/>
      <c r="B60" s="29" t="s">
        <v>531</v>
      </c>
      <c r="C60" s="30"/>
      <c r="D60" s="36">
        <v>4</v>
      </c>
    </row>
    <row r="61" spans="1:4" ht="12.75">
      <c r="A61" s="29" t="s">
        <v>319</v>
      </c>
      <c r="B61" s="30"/>
      <c r="C61" s="30"/>
      <c r="D61" s="36">
        <v>4</v>
      </c>
    </row>
    <row r="62" spans="1:4" ht="12.75">
      <c r="A62" s="29">
        <v>525</v>
      </c>
      <c r="B62" s="29" t="s">
        <v>151</v>
      </c>
      <c r="C62" s="29">
        <v>110.28</v>
      </c>
      <c r="D62" s="36">
        <v>2</v>
      </c>
    </row>
    <row r="63" spans="1:4" ht="12.75">
      <c r="A63" s="31"/>
      <c r="B63" s="29" t="s">
        <v>532</v>
      </c>
      <c r="C63" s="30"/>
      <c r="D63" s="36">
        <v>2</v>
      </c>
    </row>
    <row r="64" spans="1:4" ht="12.75">
      <c r="A64" s="29" t="s">
        <v>320</v>
      </c>
      <c r="B64" s="30"/>
      <c r="C64" s="30"/>
      <c r="D64" s="36">
        <v>2</v>
      </c>
    </row>
    <row r="65" spans="1:4" ht="12.75">
      <c r="A65" s="29">
        <v>549</v>
      </c>
      <c r="B65" s="29" t="s">
        <v>290</v>
      </c>
      <c r="C65" s="29">
        <v>110.28</v>
      </c>
      <c r="D65" s="36">
        <v>5</v>
      </c>
    </row>
    <row r="66" spans="1:4" ht="12.75">
      <c r="A66" s="31"/>
      <c r="B66" s="29" t="s">
        <v>533</v>
      </c>
      <c r="C66" s="30"/>
      <c r="D66" s="36">
        <v>5</v>
      </c>
    </row>
    <row r="67" spans="1:4" ht="12.75">
      <c r="A67" s="29" t="s">
        <v>321</v>
      </c>
      <c r="B67" s="30"/>
      <c r="C67" s="30"/>
      <c r="D67" s="36">
        <v>5</v>
      </c>
    </row>
    <row r="68" spans="1:4" ht="12.75">
      <c r="A68" s="29">
        <v>617</v>
      </c>
      <c r="B68" s="29" t="s">
        <v>79</v>
      </c>
      <c r="C68" s="29">
        <v>123.44</v>
      </c>
      <c r="D68" s="36">
        <v>2</v>
      </c>
    </row>
    <row r="69" spans="1:4" ht="12.75">
      <c r="A69" s="31"/>
      <c r="B69" s="29" t="s">
        <v>534</v>
      </c>
      <c r="C69" s="30"/>
      <c r="D69" s="36">
        <v>2</v>
      </c>
    </row>
    <row r="70" spans="1:4" ht="12.75">
      <c r="A70" s="29" t="s">
        <v>322</v>
      </c>
      <c r="B70" s="30"/>
      <c r="C70" s="30"/>
      <c r="D70" s="36">
        <v>2</v>
      </c>
    </row>
    <row r="71" spans="1:4" ht="12.75">
      <c r="A71" s="29">
        <v>648</v>
      </c>
      <c r="B71" s="29" t="s">
        <v>189</v>
      </c>
      <c r="C71" s="29">
        <v>172.5</v>
      </c>
      <c r="D71" s="36">
        <v>1</v>
      </c>
    </row>
    <row r="72" spans="1:4" ht="12.75">
      <c r="A72" s="31"/>
      <c r="B72" s="29" t="s">
        <v>535</v>
      </c>
      <c r="C72" s="30"/>
      <c r="D72" s="36">
        <v>1</v>
      </c>
    </row>
    <row r="73" spans="1:4" ht="12.75">
      <c r="A73" s="29" t="s">
        <v>323</v>
      </c>
      <c r="B73" s="30"/>
      <c r="C73" s="30"/>
      <c r="D73" s="36">
        <v>1</v>
      </c>
    </row>
    <row r="74" spans="1:4" ht="12.75">
      <c r="A74" s="29">
        <v>662</v>
      </c>
      <c r="B74" s="29" t="s">
        <v>253</v>
      </c>
      <c r="C74" s="29">
        <v>114.89</v>
      </c>
      <c r="D74" s="36">
        <v>1</v>
      </c>
    </row>
    <row r="75" spans="1:4" ht="12.75">
      <c r="A75" s="31"/>
      <c r="B75" s="29" t="s">
        <v>536</v>
      </c>
      <c r="C75" s="30"/>
      <c r="D75" s="36">
        <v>1</v>
      </c>
    </row>
    <row r="76" spans="1:4" ht="12.75">
      <c r="A76" s="29" t="s">
        <v>324</v>
      </c>
      <c r="B76" s="30"/>
      <c r="C76" s="30"/>
      <c r="D76" s="36">
        <v>1</v>
      </c>
    </row>
    <row r="77" spans="1:4" ht="12.75">
      <c r="A77" s="29">
        <v>686</v>
      </c>
      <c r="B77" s="29" t="s">
        <v>3</v>
      </c>
      <c r="C77" s="29">
        <v>112.41</v>
      </c>
      <c r="D77" s="36">
        <v>1</v>
      </c>
    </row>
    <row r="78" spans="1:4" ht="12.75">
      <c r="A78" s="31"/>
      <c r="B78" s="29" t="s">
        <v>537</v>
      </c>
      <c r="C78" s="30"/>
      <c r="D78" s="36">
        <v>1</v>
      </c>
    </row>
    <row r="79" spans="1:4" ht="12.75">
      <c r="A79" s="29" t="s">
        <v>325</v>
      </c>
      <c r="B79" s="30"/>
      <c r="C79" s="30"/>
      <c r="D79" s="36">
        <v>1</v>
      </c>
    </row>
    <row r="80" spans="1:4" ht="12.75">
      <c r="A80" s="29">
        <v>693</v>
      </c>
      <c r="B80" s="29" t="s">
        <v>129</v>
      </c>
      <c r="C80" s="29">
        <v>112.41</v>
      </c>
      <c r="D80" s="36">
        <v>1</v>
      </c>
    </row>
    <row r="81" spans="1:4" ht="12.75">
      <c r="A81" s="31"/>
      <c r="B81" s="29" t="s">
        <v>538</v>
      </c>
      <c r="C81" s="30"/>
      <c r="D81" s="36">
        <v>1</v>
      </c>
    </row>
    <row r="82" spans="1:4" ht="12.75">
      <c r="A82" s="29" t="s">
        <v>326</v>
      </c>
      <c r="B82" s="30"/>
      <c r="C82" s="30"/>
      <c r="D82" s="36">
        <v>1</v>
      </c>
    </row>
    <row r="83" spans="1:4" ht="12.75">
      <c r="A83" s="29">
        <v>709</v>
      </c>
      <c r="B83" s="29" t="s">
        <v>275</v>
      </c>
      <c r="C83" s="29">
        <v>110.28</v>
      </c>
      <c r="D83" s="36">
        <v>3</v>
      </c>
    </row>
    <row r="84" spans="1:4" ht="12.75">
      <c r="A84" s="31"/>
      <c r="B84" s="29" t="s">
        <v>539</v>
      </c>
      <c r="C84" s="30"/>
      <c r="D84" s="36">
        <v>3</v>
      </c>
    </row>
    <row r="85" spans="1:4" ht="12.75">
      <c r="A85" s="29" t="s">
        <v>327</v>
      </c>
      <c r="B85" s="30"/>
      <c r="C85" s="30"/>
      <c r="D85" s="36">
        <v>3</v>
      </c>
    </row>
    <row r="86" spans="1:4" ht="12.75">
      <c r="A86" s="29">
        <v>716</v>
      </c>
      <c r="B86" s="29" t="s">
        <v>64</v>
      </c>
      <c r="C86" s="29">
        <v>110.28</v>
      </c>
      <c r="D86" s="36">
        <v>3</v>
      </c>
    </row>
    <row r="87" spans="1:4" ht="12.75">
      <c r="A87" s="31"/>
      <c r="B87" s="29" t="s">
        <v>540</v>
      </c>
      <c r="C87" s="30"/>
      <c r="D87" s="36">
        <v>3</v>
      </c>
    </row>
    <row r="88" spans="1:4" ht="12.75">
      <c r="A88" s="29" t="s">
        <v>328</v>
      </c>
      <c r="B88" s="30"/>
      <c r="C88" s="30"/>
      <c r="D88" s="36">
        <v>3</v>
      </c>
    </row>
    <row r="89" spans="1:4" ht="12.75">
      <c r="A89" s="29">
        <v>723</v>
      </c>
      <c r="B89" s="29" t="s">
        <v>24</v>
      </c>
      <c r="C89" s="29">
        <v>172.5</v>
      </c>
      <c r="D89" s="36">
        <v>1</v>
      </c>
    </row>
    <row r="90" spans="1:4" ht="12.75">
      <c r="A90" s="31"/>
      <c r="B90" s="29" t="s">
        <v>541</v>
      </c>
      <c r="C90" s="30"/>
      <c r="D90" s="36">
        <v>1</v>
      </c>
    </row>
    <row r="91" spans="1:4" ht="12.75">
      <c r="A91" s="29" t="s">
        <v>329</v>
      </c>
      <c r="B91" s="30"/>
      <c r="C91" s="30"/>
      <c r="D91" s="36">
        <v>1</v>
      </c>
    </row>
    <row r="92" spans="1:4" ht="12.75">
      <c r="A92" s="29">
        <v>730</v>
      </c>
      <c r="B92" s="29" t="s">
        <v>283</v>
      </c>
      <c r="C92" s="29">
        <v>122.46</v>
      </c>
      <c r="D92" s="36">
        <v>5</v>
      </c>
    </row>
    <row r="93" spans="1:4" ht="12.75">
      <c r="A93" s="31"/>
      <c r="B93" s="29" t="s">
        <v>542</v>
      </c>
      <c r="C93" s="30"/>
      <c r="D93" s="36">
        <v>5</v>
      </c>
    </row>
    <row r="94" spans="1:4" ht="12.75">
      <c r="A94" s="29" t="s">
        <v>330</v>
      </c>
      <c r="B94" s="30"/>
      <c r="C94" s="30"/>
      <c r="D94" s="36">
        <v>5</v>
      </c>
    </row>
    <row r="95" spans="1:4" ht="12.75">
      <c r="A95" s="29">
        <v>778</v>
      </c>
      <c r="B95" s="29" t="s">
        <v>231</v>
      </c>
      <c r="C95" s="29">
        <v>67.48</v>
      </c>
      <c r="D95" s="36">
        <v>1</v>
      </c>
    </row>
    <row r="96" spans="1:4" ht="12.75">
      <c r="A96" s="31"/>
      <c r="B96" s="29" t="s">
        <v>543</v>
      </c>
      <c r="C96" s="30"/>
      <c r="D96" s="36">
        <v>1</v>
      </c>
    </row>
    <row r="97" spans="1:4" ht="12.75">
      <c r="A97" s="29" t="s">
        <v>331</v>
      </c>
      <c r="B97" s="30"/>
      <c r="C97" s="30"/>
      <c r="D97" s="36">
        <v>1</v>
      </c>
    </row>
    <row r="98" spans="1:4" ht="12.75">
      <c r="A98" s="29">
        <v>785</v>
      </c>
      <c r="B98" s="29" t="s">
        <v>106</v>
      </c>
      <c r="C98" s="29">
        <v>67.48</v>
      </c>
      <c r="D98" s="36">
        <v>4</v>
      </c>
    </row>
    <row r="99" spans="1:4" ht="12.75">
      <c r="A99" s="31"/>
      <c r="B99" s="29" t="s">
        <v>544</v>
      </c>
      <c r="C99" s="30"/>
      <c r="D99" s="36">
        <v>4</v>
      </c>
    </row>
    <row r="100" spans="1:4" ht="12.75">
      <c r="A100" s="29" t="s">
        <v>332</v>
      </c>
      <c r="B100" s="30"/>
      <c r="C100" s="30"/>
      <c r="D100" s="36">
        <v>4</v>
      </c>
    </row>
    <row r="101" spans="1:4" ht="12.75">
      <c r="A101" s="29">
        <v>877</v>
      </c>
      <c r="B101" s="29" t="s">
        <v>46</v>
      </c>
      <c r="C101" s="29">
        <v>64.6</v>
      </c>
      <c r="D101" s="36">
        <v>2</v>
      </c>
    </row>
    <row r="102" spans="1:4" ht="12.75">
      <c r="A102" s="31"/>
      <c r="B102" s="29" t="s">
        <v>545</v>
      </c>
      <c r="C102" s="30"/>
      <c r="D102" s="36">
        <v>2</v>
      </c>
    </row>
    <row r="103" spans="1:4" ht="12.75">
      <c r="A103" s="29" t="s">
        <v>333</v>
      </c>
      <c r="B103" s="30"/>
      <c r="C103" s="30"/>
      <c r="D103" s="36">
        <v>2</v>
      </c>
    </row>
    <row r="104" spans="1:4" ht="12.75">
      <c r="A104" s="29">
        <v>884</v>
      </c>
      <c r="B104" s="29" t="s">
        <v>271</v>
      </c>
      <c r="C104" s="29">
        <v>64.6</v>
      </c>
      <c r="D104" s="36">
        <v>1</v>
      </c>
    </row>
    <row r="105" spans="1:4" ht="12.75">
      <c r="A105" s="31"/>
      <c r="B105" s="29" t="s">
        <v>546</v>
      </c>
      <c r="C105" s="30"/>
      <c r="D105" s="36">
        <v>1</v>
      </c>
    </row>
    <row r="106" spans="1:4" ht="12.75">
      <c r="A106" s="29" t="s">
        <v>334</v>
      </c>
      <c r="B106" s="30"/>
      <c r="C106" s="30"/>
      <c r="D106" s="36">
        <v>1</v>
      </c>
    </row>
    <row r="107" spans="1:4" ht="12.75">
      <c r="A107" s="29">
        <v>891</v>
      </c>
      <c r="B107" s="29" t="s">
        <v>214</v>
      </c>
      <c r="C107" s="29">
        <v>64.6</v>
      </c>
      <c r="D107" s="36">
        <v>1</v>
      </c>
    </row>
    <row r="108" spans="1:4" ht="12.75">
      <c r="A108" s="31"/>
      <c r="B108" s="29" t="s">
        <v>547</v>
      </c>
      <c r="C108" s="30"/>
      <c r="D108" s="36">
        <v>1</v>
      </c>
    </row>
    <row r="109" spans="1:4" ht="12.75">
      <c r="A109" s="29" t="s">
        <v>335</v>
      </c>
      <c r="B109" s="30"/>
      <c r="C109" s="30"/>
      <c r="D109" s="36">
        <v>1</v>
      </c>
    </row>
    <row r="110" spans="1:4" ht="12.75">
      <c r="A110" s="29">
        <v>907</v>
      </c>
      <c r="B110" s="29" t="s">
        <v>11</v>
      </c>
      <c r="C110" s="29">
        <v>64.6</v>
      </c>
      <c r="D110" s="36">
        <v>3</v>
      </c>
    </row>
    <row r="111" spans="1:4" ht="12.75">
      <c r="A111" s="31"/>
      <c r="B111" s="29" t="s">
        <v>548</v>
      </c>
      <c r="C111" s="30"/>
      <c r="D111" s="36">
        <v>3</v>
      </c>
    </row>
    <row r="112" spans="1:4" ht="12.75">
      <c r="A112" s="29" t="s">
        <v>336</v>
      </c>
      <c r="B112" s="30"/>
      <c r="C112" s="30"/>
      <c r="D112" s="36">
        <v>3</v>
      </c>
    </row>
    <row r="113" spans="1:4" ht="12.75">
      <c r="A113" s="29">
        <v>952</v>
      </c>
      <c r="B113" s="29" t="s">
        <v>43</v>
      </c>
      <c r="C113" s="29">
        <v>190.72</v>
      </c>
      <c r="D113" s="36">
        <v>3</v>
      </c>
    </row>
    <row r="114" spans="1:4" ht="12.75">
      <c r="A114" s="31"/>
      <c r="B114" s="29" t="s">
        <v>549</v>
      </c>
      <c r="C114" s="30"/>
      <c r="D114" s="36">
        <v>3</v>
      </c>
    </row>
    <row r="115" spans="1:4" ht="12.75">
      <c r="A115" s="29" t="s">
        <v>337</v>
      </c>
      <c r="B115" s="30"/>
      <c r="C115" s="30"/>
      <c r="D115" s="36">
        <v>3</v>
      </c>
    </row>
    <row r="116" spans="1:4" ht="12.75">
      <c r="A116" s="29">
        <v>969</v>
      </c>
      <c r="B116" s="29" t="s">
        <v>157</v>
      </c>
      <c r="C116" s="29">
        <v>91.52</v>
      </c>
      <c r="D116" s="36">
        <v>3</v>
      </c>
    </row>
    <row r="117" spans="1:4" ht="12.75">
      <c r="A117" s="31"/>
      <c r="B117" s="29" t="s">
        <v>550</v>
      </c>
      <c r="C117" s="30"/>
      <c r="D117" s="36">
        <v>3</v>
      </c>
    </row>
    <row r="118" spans="1:4" ht="12.75">
      <c r="A118" s="29" t="s">
        <v>338</v>
      </c>
      <c r="B118" s="30"/>
      <c r="C118" s="30"/>
      <c r="D118" s="36">
        <v>3</v>
      </c>
    </row>
    <row r="119" spans="1:4" ht="12.75">
      <c r="A119" s="29">
        <v>990</v>
      </c>
      <c r="B119" s="29" t="s">
        <v>53</v>
      </c>
      <c r="C119" s="29">
        <v>53.63</v>
      </c>
      <c r="D119" s="36">
        <v>2</v>
      </c>
    </row>
    <row r="120" spans="1:4" ht="12.75">
      <c r="A120" s="31"/>
      <c r="B120" s="29" t="s">
        <v>551</v>
      </c>
      <c r="C120" s="30"/>
      <c r="D120" s="36">
        <v>2</v>
      </c>
    </row>
    <row r="121" spans="1:4" ht="12.75">
      <c r="A121" s="29" t="s">
        <v>339</v>
      </c>
      <c r="B121" s="30"/>
      <c r="C121" s="30"/>
      <c r="D121" s="36">
        <v>2</v>
      </c>
    </row>
    <row r="122" spans="1:4" ht="12.75">
      <c r="A122" s="29">
        <v>1003</v>
      </c>
      <c r="B122" s="29" t="s">
        <v>7</v>
      </c>
      <c r="C122" s="29">
        <v>53.63</v>
      </c>
      <c r="D122" s="36">
        <v>7</v>
      </c>
    </row>
    <row r="123" spans="1:4" ht="12.75">
      <c r="A123" s="31"/>
      <c r="B123" s="29" t="s">
        <v>552</v>
      </c>
      <c r="C123" s="30"/>
      <c r="D123" s="36">
        <v>7</v>
      </c>
    </row>
    <row r="124" spans="1:4" ht="12.75">
      <c r="A124" s="29" t="s">
        <v>340</v>
      </c>
      <c r="B124" s="30"/>
      <c r="C124" s="30"/>
      <c r="D124" s="36">
        <v>7</v>
      </c>
    </row>
    <row r="125" spans="1:4" ht="12.75">
      <c r="A125" s="29">
        <v>1010</v>
      </c>
      <c r="B125" s="29" t="s">
        <v>285</v>
      </c>
      <c r="C125" s="29">
        <v>53.63</v>
      </c>
      <c r="D125" s="36">
        <v>3</v>
      </c>
    </row>
    <row r="126" spans="1:4" ht="12.75">
      <c r="A126" s="31"/>
      <c r="B126" s="29" t="s">
        <v>553</v>
      </c>
      <c r="C126" s="30"/>
      <c r="D126" s="36">
        <v>3</v>
      </c>
    </row>
    <row r="127" spans="1:4" ht="12.75">
      <c r="A127" s="29" t="s">
        <v>341</v>
      </c>
      <c r="B127" s="30"/>
      <c r="C127" s="30"/>
      <c r="D127" s="36">
        <v>3</v>
      </c>
    </row>
    <row r="128" spans="1:4" ht="12.75">
      <c r="A128" s="29">
        <v>1041</v>
      </c>
      <c r="B128" s="29" t="s">
        <v>261</v>
      </c>
      <c r="C128" s="29">
        <v>81.25</v>
      </c>
      <c r="D128" s="36">
        <v>3</v>
      </c>
    </row>
    <row r="129" spans="1:4" ht="12.75">
      <c r="A129" s="31"/>
      <c r="B129" s="29" t="s">
        <v>554</v>
      </c>
      <c r="C129" s="30"/>
      <c r="D129" s="36">
        <v>3</v>
      </c>
    </row>
    <row r="130" spans="1:4" ht="12.75">
      <c r="A130" s="29" t="s">
        <v>342</v>
      </c>
      <c r="B130" s="30"/>
      <c r="C130" s="30"/>
      <c r="D130" s="36">
        <v>3</v>
      </c>
    </row>
    <row r="131" spans="1:4" ht="12.75">
      <c r="A131" s="29">
        <v>1058</v>
      </c>
      <c r="B131" s="29" t="s">
        <v>124</v>
      </c>
      <c r="C131" s="29">
        <v>81.25</v>
      </c>
      <c r="D131" s="36">
        <v>1</v>
      </c>
    </row>
    <row r="132" spans="1:4" ht="12.75">
      <c r="A132" s="31"/>
      <c r="B132" s="29" t="s">
        <v>555</v>
      </c>
      <c r="C132" s="30"/>
      <c r="D132" s="36">
        <v>1</v>
      </c>
    </row>
    <row r="133" spans="1:4" ht="12.75">
      <c r="A133" s="29" t="s">
        <v>343</v>
      </c>
      <c r="B133" s="30"/>
      <c r="C133" s="30"/>
      <c r="D133" s="36">
        <v>1</v>
      </c>
    </row>
    <row r="134" spans="1:4" ht="12.75">
      <c r="A134" s="29">
        <v>1065</v>
      </c>
      <c r="B134" s="29" t="s">
        <v>50</v>
      </c>
      <c r="C134" s="29">
        <v>81.25</v>
      </c>
      <c r="D134" s="36">
        <v>1</v>
      </c>
    </row>
    <row r="135" spans="1:4" ht="12.75">
      <c r="A135" s="31"/>
      <c r="B135" s="29" t="s">
        <v>556</v>
      </c>
      <c r="C135" s="30"/>
      <c r="D135" s="36">
        <v>1</v>
      </c>
    </row>
    <row r="136" spans="1:4" ht="12.75">
      <c r="A136" s="29" t="s">
        <v>344</v>
      </c>
      <c r="B136" s="30"/>
      <c r="C136" s="30"/>
      <c r="D136" s="36">
        <v>1</v>
      </c>
    </row>
    <row r="137" spans="1:4" ht="12.75">
      <c r="A137" s="29">
        <v>1102</v>
      </c>
      <c r="B137" s="29" t="s">
        <v>196</v>
      </c>
      <c r="C137" s="29">
        <v>201.25</v>
      </c>
      <c r="D137" s="36">
        <v>1</v>
      </c>
    </row>
    <row r="138" spans="1:4" ht="12.75">
      <c r="A138" s="31"/>
      <c r="B138" s="29" t="s">
        <v>557</v>
      </c>
      <c r="C138" s="30"/>
      <c r="D138" s="36">
        <v>1</v>
      </c>
    </row>
    <row r="139" spans="1:4" ht="12.75">
      <c r="A139" s="29" t="s">
        <v>345</v>
      </c>
      <c r="B139" s="30"/>
      <c r="C139" s="30"/>
      <c r="D139" s="36">
        <v>1</v>
      </c>
    </row>
    <row r="140" spans="1:4" ht="12.75">
      <c r="A140" s="29">
        <v>1126</v>
      </c>
      <c r="B140" s="29" t="s">
        <v>281</v>
      </c>
      <c r="C140" s="29">
        <v>201.25</v>
      </c>
      <c r="D140" s="36">
        <v>7</v>
      </c>
    </row>
    <row r="141" spans="1:4" ht="12.75">
      <c r="A141" s="31"/>
      <c r="B141" s="29" t="s">
        <v>558</v>
      </c>
      <c r="C141" s="30"/>
      <c r="D141" s="36">
        <v>7</v>
      </c>
    </row>
    <row r="142" spans="1:4" ht="12.75">
      <c r="A142" s="29" t="s">
        <v>346</v>
      </c>
      <c r="B142" s="30"/>
      <c r="C142" s="30"/>
      <c r="D142" s="36">
        <v>7</v>
      </c>
    </row>
    <row r="143" spans="1:4" ht="12.75">
      <c r="A143" s="29">
        <v>1140</v>
      </c>
      <c r="B143" s="29" t="s">
        <v>168</v>
      </c>
      <c r="C143" s="29">
        <v>201.25</v>
      </c>
      <c r="D143" s="36">
        <v>2</v>
      </c>
    </row>
    <row r="144" spans="1:4" ht="12.75">
      <c r="A144" s="31"/>
      <c r="B144" s="29" t="s">
        <v>559</v>
      </c>
      <c r="C144" s="30"/>
      <c r="D144" s="36">
        <v>2</v>
      </c>
    </row>
    <row r="145" spans="1:4" ht="12.75">
      <c r="A145" s="29" t="s">
        <v>347</v>
      </c>
      <c r="B145" s="30"/>
      <c r="C145" s="30"/>
      <c r="D145" s="36">
        <v>2</v>
      </c>
    </row>
    <row r="146" spans="1:4" ht="12.75">
      <c r="A146" s="29">
        <v>1157</v>
      </c>
      <c r="B146" s="29" t="s">
        <v>5</v>
      </c>
      <c r="C146" s="29">
        <v>201.25</v>
      </c>
      <c r="D146" s="36">
        <v>2</v>
      </c>
    </row>
    <row r="147" spans="1:4" ht="12.75">
      <c r="A147" s="31"/>
      <c r="B147" s="29" t="s">
        <v>560</v>
      </c>
      <c r="C147" s="30"/>
      <c r="D147" s="36">
        <v>2</v>
      </c>
    </row>
    <row r="148" spans="1:4" ht="12.75">
      <c r="A148" s="29" t="s">
        <v>348</v>
      </c>
      <c r="B148" s="30"/>
      <c r="C148" s="30"/>
      <c r="D148" s="36">
        <v>2</v>
      </c>
    </row>
    <row r="149" spans="1:4" ht="12.75">
      <c r="A149" s="29">
        <v>1164</v>
      </c>
      <c r="B149" s="29" t="s">
        <v>210</v>
      </c>
      <c r="C149" s="29">
        <v>201.25</v>
      </c>
      <c r="D149" s="36">
        <v>2</v>
      </c>
    </row>
    <row r="150" spans="1:4" ht="12.75">
      <c r="A150" s="31"/>
      <c r="B150" s="29" t="s">
        <v>561</v>
      </c>
      <c r="C150" s="30"/>
      <c r="D150" s="36">
        <v>2</v>
      </c>
    </row>
    <row r="151" spans="1:4" ht="12.75">
      <c r="A151" s="29" t="s">
        <v>349</v>
      </c>
      <c r="B151" s="30"/>
      <c r="C151" s="30"/>
      <c r="D151" s="36">
        <v>2</v>
      </c>
    </row>
    <row r="152" spans="1:4" ht="12.75">
      <c r="A152" s="29">
        <v>1171</v>
      </c>
      <c r="B152" s="29" t="s">
        <v>293</v>
      </c>
      <c r="C152" s="29">
        <v>201.25</v>
      </c>
      <c r="D152" s="36">
        <v>1</v>
      </c>
    </row>
    <row r="153" spans="1:4" ht="12.75">
      <c r="A153" s="31"/>
      <c r="B153" s="29" t="s">
        <v>562</v>
      </c>
      <c r="C153" s="30"/>
      <c r="D153" s="36">
        <v>1</v>
      </c>
    </row>
    <row r="154" spans="1:4" ht="12.75">
      <c r="A154" s="29" t="s">
        <v>350</v>
      </c>
      <c r="B154" s="30"/>
      <c r="C154" s="30"/>
      <c r="D154" s="36">
        <v>1</v>
      </c>
    </row>
    <row r="155" spans="1:4" ht="12.75">
      <c r="A155" s="29">
        <v>1287</v>
      </c>
      <c r="B155" s="29" t="s">
        <v>87</v>
      </c>
      <c r="C155" s="29">
        <v>172.5</v>
      </c>
      <c r="D155" s="36">
        <v>3</v>
      </c>
    </row>
    <row r="156" spans="1:4" ht="12.75">
      <c r="A156" s="31"/>
      <c r="B156" s="29" t="s">
        <v>563</v>
      </c>
      <c r="C156" s="30"/>
      <c r="D156" s="36">
        <v>3</v>
      </c>
    </row>
    <row r="157" spans="1:4" ht="12.75">
      <c r="A157" s="29" t="s">
        <v>351</v>
      </c>
      <c r="B157" s="30"/>
      <c r="C157" s="30"/>
      <c r="D157" s="36">
        <v>3</v>
      </c>
    </row>
    <row r="158" spans="1:4" ht="12.75">
      <c r="A158" s="29">
        <v>1300</v>
      </c>
      <c r="B158" s="29" t="s">
        <v>294</v>
      </c>
      <c r="C158" s="29">
        <v>90.85</v>
      </c>
      <c r="D158" s="36">
        <v>3</v>
      </c>
    </row>
    <row r="159" spans="1:4" ht="12.75">
      <c r="A159" s="31"/>
      <c r="B159" s="29" t="s">
        <v>564</v>
      </c>
      <c r="C159" s="30"/>
      <c r="D159" s="36">
        <v>3</v>
      </c>
    </row>
    <row r="160" spans="1:4" ht="12.75">
      <c r="A160" s="29" t="s">
        <v>352</v>
      </c>
      <c r="B160" s="30"/>
      <c r="C160" s="30"/>
      <c r="D160" s="36">
        <v>3</v>
      </c>
    </row>
    <row r="161" spans="1:4" ht="12.75">
      <c r="A161" s="29">
        <v>1317</v>
      </c>
      <c r="B161" s="29" t="s">
        <v>114</v>
      </c>
      <c r="C161" s="29">
        <v>92.29</v>
      </c>
      <c r="D161" s="36">
        <v>1</v>
      </c>
    </row>
    <row r="162" spans="1:4" ht="12.75">
      <c r="A162" s="31"/>
      <c r="B162" s="29" t="s">
        <v>565</v>
      </c>
      <c r="C162" s="30"/>
      <c r="D162" s="36">
        <v>1</v>
      </c>
    </row>
    <row r="163" spans="1:4" ht="12.75">
      <c r="A163" s="29" t="s">
        <v>353</v>
      </c>
      <c r="B163" s="30"/>
      <c r="C163" s="30"/>
      <c r="D163" s="36">
        <v>1</v>
      </c>
    </row>
    <row r="164" spans="1:4" ht="12.75">
      <c r="A164" s="29">
        <v>1324</v>
      </c>
      <c r="B164" s="29" t="s">
        <v>250</v>
      </c>
      <c r="C164" s="29">
        <v>83.67</v>
      </c>
      <c r="D164" s="36">
        <v>6</v>
      </c>
    </row>
    <row r="165" spans="1:4" ht="12.75">
      <c r="A165" s="31"/>
      <c r="B165" s="29" t="s">
        <v>566</v>
      </c>
      <c r="C165" s="30"/>
      <c r="D165" s="36">
        <v>6</v>
      </c>
    </row>
    <row r="166" spans="1:4" ht="12.75">
      <c r="A166" s="29" t="s">
        <v>354</v>
      </c>
      <c r="B166" s="30"/>
      <c r="C166" s="30"/>
      <c r="D166" s="36">
        <v>6</v>
      </c>
    </row>
    <row r="167" spans="1:4" ht="12.75">
      <c r="A167" s="29">
        <v>1331</v>
      </c>
      <c r="B167" s="29" t="s">
        <v>192</v>
      </c>
      <c r="C167" s="29">
        <v>122.19</v>
      </c>
      <c r="D167" s="36">
        <v>4</v>
      </c>
    </row>
    <row r="168" spans="1:4" ht="12.75">
      <c r="A168" s="31"/>
      <c r="B168" s="29" t="s">
        <v>567</v>
      </c>
      <c r="C168" s="30"/>
      <c r="D168" s="36">
        <v>4</v>
      </c>
    </row>
    <row r="169" spans="1:4" ht="12.75">
      <c r="A169" s="29" t="s">
        <v>355</v>
      </c>
      <c r="B169" s="30"/>
      <c r="C169" s="30"/>
      <c r="D169" s="36">
        <v>4</v>
      </c>
    </row>
    <row r="170" spans="1:4" ht="12.75">
      <c r="A170" s="29">
        <v>1348</v>
      </c>
      <c r="B170" s="29" t="s">
        <v>22</v>
      </c>
      <c r="C170" s="29">
        <v>227.51</v>
      </c>
      <c r="D170" s="36">
        <v>1</v>
      </c>
    </row>
    <row r="171" spans="1:4" ht="12.75">
      <c r="A171" s="31"/>
      <c r="B171" s="29" t="s">
        <v>568</v>
      </c>
      <c r="C171" s="30"/>
      <c r="D171" s="36">
        <v>1</v>
      </c>
    </row>
    <row r="172" spans="1:4" ht="12.75">
      <c r="A172" s="29" t="s">
        <v>356</v>
      </c>
      <c r="B172" s="30"/>
      <c r="C172" s="30"/>
      <c r="D172" s="36">
        <v>1</v>
      </c>
    </row>
    <row r="173" spans="1:4" ht="12.75">
      <c r="A173" s="29">
        <v>1355</v>
      </c>
      <c r="B173" s="29" t="s">
        <v>273</v>
      </c>
      <c r="C173" s="29">
        <v>227.51</v>
      </c>
      <c r="D173" s="36">
        <v>1</v>
      </c>
    </row>
    <row r="174" spans="1:4" ht="12.75">
      <c r="A174" s="31"/>
      <c r="B174" s="29" t="s">
        <v>569</v>
      </c>
      <c r="C174" s="30"/>
      <c r="D174" s="36">
        <v>1</v>
      </c>
    </row>
    <row r="175" spans="1:4" ht="12.75">
      <c r="A175" s="29" t="s">
        <v>357</v>
      </c>
      <c r="B175" s="30"/>
      <c r="C175" s="30"/>
      <c r="D175" s="36">
        <v>1</v>
      </c>
    </row>
    <row r="176" spans="1:4" ht="12.75">
      <c r="A176" s="29">
        <v>1515</v>
      </c>
      <c r="B176" s="29" t="s">
        <v>153</v>
      </c>
      <c r="C176" s="29">
        <v>40</v>
      </c>
      <c r="D176" s="36">
        <v>3</v>
      </c>
    </row>
    <row r="177" spans="1:4" ht="12.75">
      <c r="A177" s="31"/>
      <c r="B177" s="29" t="s">
        <v>570</v>
      </c>
      <c r="C177" s="30"/>
      <c r="D177" s="36">
        <v>3</v>
      </c>
    </row>
    <row r="178" spans="1:4" ht="12.75">
      <c r="A178" s="29" t="s">
        <v>358</v>
      </c>
      <c r="B178" s="30"/>
      <c r="C178" s="30"/>
      <c r="D178" s="36">
        <v>3</v>
      </c>
    </row>
    <row r="179" spans="1:4" ht="12.75">
      <c r="A179" s="29">
        <v>1522</v>
      </c>
      <c r="B179" s="29" t="s">
        <v>244</v>
      </c>
      <c r="C179" s="29">
        <v>40</v>
      </c>
      <c r="D179" s="36">
        <v>1</v>
      </c>
    </row>
    <row r="180" spans="1:4" ht="12.75">
      <c r="A180" s="31"/>
      <c r="B180" s="29" t="s">
        <v>571</v>
      </c>
      <c r="C180" s="30"/>
      <c r="D180" s="36">
        <v>1</v>
      </c>
    </row>
    <row r="181" spans="1:4" ht="12.75">
      <c r="A181" s="29" t="s">
        <v>359</v>
      </c>
      <c r="B181" s="30"/>
      <c r="C181" s="30"/>
      <c r="D181" s="36">
        <v>1</v>
      </c>
    </row>
    <row r="182" spans="1:4" ht="12.75">
      <c r="A182" s="29">
        <v>1539</v>
      </c>
      <c r="B182" s="29" t="s">
        <v>133</v>
      </c>
      <c r="C182" s="29">
        <v>40</v>
      </c>
      <c r="D182" s="36">
        <v>2</v>
      </c>
    </row>
    <row r="183" spans="1:4" ht="12.75">
      <c r="A183" s="31"/>
      <c r="B183" s="29" t="s">
        <v>572</v>
      </c>
      <c r="C183" s="30"/>
      <c r="D183" s="36">
        <v>2</v>
      </c>
    </row>
    <row r="184" spans="1:4" ht="12.75">
      <c r="A184" s="29" t="s">
        <v>360</v>
      </c>
      <c r="B184" s="30"/>
      <c r="C184" s="30"/>
      <c r="D184" s="36">
        <v>2</v>
      </c>
    </row>
    <row r="185" spans="1:4" ht="12.75">
      <c r="A185" s="29">
        <v>1546</v>
      </c>
      <c r="B185" s="29" t="s">
        <v>121</v>
      </c>
      <c r="C185" s="29">
        <v>40</v>
      </c>
      <c r="D185" s="36">
        <v>8</v>
      </c>
    </row>
    <row r="186" spans="1:4" ht="12.75">
      <c r="A186" s="31"/>
      <c r="B186" s="29" t="s">
        <v>573</v>
      </c>
      <c r="C186" s="30"/>
      <c r="D186" s="36">
        <v>8</v>
      </c>
    </row>
    <row r="187" spans="1:4" ht="12.75">
      <c r="A187" s="29" t="s">
        <v>361</v>
      </c>
      <c r="B187" s="30"/>
      <c r="C187" s="30"/>
      <c r="D187" s="36">
        <v>8</v>
      </c>
    </row>
    <row r="188" spans="1:4" ht="12.75">
      <c r="A188" s="29">
        <v>1577</v>
      </c>
      <c r="B188" s="29" t="s">
        <v>279</v>
      </c>
      <c r="C188" s="29">
        <v>40</v>
      </c>
      <c r="D188" s="36">
        <v>1</v>
      </c>
    </row>
    <row r="189" spans="1:4" ht="12.75">
      <c r="A189" s="31"/>
      <c r="B189" s="29" t="s">
        <v>574</v>
      </c>
      <c r="C189" s="30"/>
      <c r="D189" s="36">
        <v>1</v>
      </c>
    </row>
    <row r="190" spans="1:4" ht="12.75">
      <c r="A190" s="29" t="s">
        <v>362</v>
      </c>
      <c r="B190" s="30"/>
      <c r="C190" s="30"/>
      <c r="D190" s="36">
        <v>1</v>
      </c>
    </row>
    <row r="191" spans="1:4" ht="12.75">
      <c r="A191" s="29">
        <v>1584</v>
      </c>
      <c r="B191" s="29" t="s">
        <v>83</v>
      </c>
      <c r="C191" s="29">
        <v>40</v>
      </c>
      <c r="D191" s="36">
        <v>4</v>
      </c>
    </row>
    <row r="192" spans="1:4" ht="12.75">
      <c r="A192" s="31"/>
      <c r="B192" s="29" t="s">
        <v>575</v>
      </c>
      <c r="C192" s="30"/>
      <c r="D192" s="36">
        <v>4</v>
      </c>
    </row>
    <row r="193" spans="1:4" ht="12.75">
      <c r="A193" s="29" t="s">
        <v>363</v>
      </c>
      <c r="B193" s="30"/>
      <c r="C193" s="30"/>
      <c r="D193" s="36">
        <v>4</v>
      </c>
    </row>
    <row r="194" spans="1:4" ht="12.75">
      <c r="A194" s="29">
        <v>1638</v>
      </c>
      <c r="B194" s="29" t="s">
        <v>139</v>
      </c>
      <c r="C194" s="29">
        <v>75</v>
      </c>
      <c r="D194" s="36">
        <v>1</v>
      </c>
    </row>
    <row r="195" spans="1:4" ht="12.75">
      <c r="A195" s="31"/>
      <c r="B195" s="29" t="s">
        <v>576</v>
      </c>
      <c r="C195" s="30"/>
      <c r="D195" s="36">
        <v>1</v>
      </c>
    </row>
    <row r="196" spans="1:4" ht="12.75">
      <c r="A196" s="29" t="s">
        <v>364</v>
      </c>
      <c r="B196" s="30"/>
      <c r="C196" s="30"/>
      <c r="D196" s="36">
        <v>1</v>
      </c>
    </row>
    <row r="197" spans="1:4" ht="12.75">
      <c r="A197" s="29">
        <v>1645</v>
      </c>
      <c r="B197" s="29" t="s">
        <v>28</v>
      </c>
      <c r="C197" s="29">
        <v>75</v>
      </c>
      <c r="D197" s="36">
        <v>3</v>
      </c>
    </row>
    <row r="198" spans="1:4" ht="12.75">
      <c r="A198" s="31"/>
      <c r="B198" s="29" t="s">
        <v>577</v>
      </c>
      <c r="C198" s="30"/>
      <c r="D198" s="36">
        <v>3</v>
      </c>
    </row>
    <row r="199" spans="1:4" ht="12.75">
      <c r="A199" s="29" t="s">
        <v>365</v>
      </c>
      <c r="B199" s="30"/>
      <c r="C199" s="30"/>
      <c r="D199" s="36">
        <v>3</v>
      </c>
    </row>
    <row r="200" spans="1:4" ht="12.75">
      <c r="A200" s="29">
        <v>1706</v>
      </c>
      <c r="B200" s="29" t="s">
        <v>77</v>
      </c>
      <c r="C200" s="29">
        <v>80</v>
      </c>
      <c r="D200" s="36">
        <v>3</v>
      </c>
    </row>
    <row r="201" spans="1:4" ht="12.75">
      <c r="A201" s="31"/>
      <c r="B201" s="29" t="s">
        <v>578</v>
      </c>
      <c r="C201" s="30"/>
      <c r="D201" s="36">
        <v>3</v>
      </c>
    </row>
    <row r="202" spans="1:4" ht="12.75">
      <c r="A202" s="29" t="s">
        <v>366</v>
      </c>
      <c r="B202" s="30"/>
      <c r="C202" s="30"/>
      <c r="D202" s="36">
        <v>3</v>
      </c>
    </row>
    <row r="203" spans="1:4" ht="12.75">
      <c r="A203" s="29">
        <v>1720</v>
      </c>
      <c r="B203" s="29" t="s">
        <v>202</v>
      </c>
      <c r="C203" s="29">
        <v>83.75</v>
      </c>
      <c r="D203" s="36">
        <v>1</v>
      </c>
    </row>
    <row r="204" spans="1:4" ht="12.75">
      <c r="A204" s="31"/>
      <c r="B204" s="29" t="s">
        <v>579</v>
      </c>
      <c r="C204" s="30"/>
      <c r="D204" s="36">
        <v>1</v>
      </c>
    </row>
    <row r="205" spans="1:4" ht="12.75">
      <c r="A205" s="29" t="s">
        <v>367</v>
      </c>
      <c r="B205" s="30"/>
      <c r="C205" s="30"/>
      <c r="D205" s="36">
        <v>1</v>
      </c>
    </row>
    <row r="206" spans="1:4" ht="12.75">
      <c r="A206" s="29">
        <v>1744</v>
      </c>
      <c r="B206" s="29" t="s">
        <v>160</v>
      </c>
      <c r="C206" s="29">
        <v>83.75</v>
      </c>
      <c r="D206" s="36">
        <v>1</v>
      </c>
    </row>
    <row r="207" spans="1:4" ht="12.75">
      <c r="A207" s="31"/>
      <c r="B207" s="29" t="s">
        <v>580</v>
      </c>
      <c r="C207" s="30"/>
      <c r="D207" s="36">
        <v>1</v>
      </c>
    </row>
    <row r="208" spans="1:4" ht="12.75">
      <c r="A208" s="29" t="s">
        <v>368</v>
      </c>
      <c r="B208" s="30"/>
      <c r="C208" s="30"/>
      <c r="D208" s="36">
        <v>1</v>
      </c>
    </row>
    <row r="209" spans="1:4" ht="12.75">
      <c r="A209" s="29">
        <v>1751</v>
      </c>
      <c r="B209" s="29" t="s">
        <v>282</v>
      </c>
      <c r="C209" s="29">
        <v>83.75</v>
      </c>
      <c r="D209" s="36">
        <v>4</v>
      </c>
    </row>
    <row r="210" spans="1:4" ht="12.75">
      <c r="A210" s="31"/>
      <c r="B210" s="29" t="s">
        <v>581</v>
      </c>
      <c r="C210" s="30"/>
      <c r="D210" s="36">
        <v>4</v>
      </c>
    </row>
    <row r="211" spans="1:4" ht="12.75">
      <c r="A211" s="29" t="s">
        <v>369</v>
      </c>
      <c r="B211" s="30"/>
      <c r="C211" s="30"/>
      <c r="D211" s="36">
        <v>4</v>
      </c>
    </row>
    <row r="212" spans="1:4" ht="12.75">
      <c r="A212" s="29">
        <v>1775</v>
      </c>
      <c r="B212" s="29" t="s">
        <v>190</v>
      </c>
      <c r="C212" s="29">
        <v>83.75</v>
      </c>
      <c r="D212" s="36">
        <v>3</v>
      </c>
    </row>
    <row r="213" spans="1:4" ht="12.75">
      <c r="A213" s="31"/>
      <c r="B213" s="29" t="s">
        <v>582</v>
      </c>
      <c r="C213" s="30"/>
      <c r="D213" s="36">
        <v>3</v>
      </c>
    </row>
    <row r="214" spans="1:4" ht="12.75">
      <c r="A214" s="29" t="s">
        <v>370</v>
      </c>
      <c r="B214" s="30"/>
      <c r="C214" s="30"/>
      <c r="D214" s="36">
        <v>3</v>
      </c>
    </row>
    <row r="215" spans="1:4" ht="12.75">
      <c r="A215" s="29">
        <v>1799</v>
      </c>
      <c r="B215" s="29" t="s">
        <v>240</v>
      </c>
      <c r="C215" s="29">
        <v>83.75</v>
      </c>
      <c r="D215" s="36">
        <v>2</v>
      </c>
    </row>
    <row r="216" spans="1:4" ht="12.75">
      <c r="A216" s="31"/>
      <c r="B216" s="29" t="s">
        <v>583</v>
      </c>
      <c r="C216" s="30"/>
      <c r="D216" s="36">
        <v>2</v>
      </c>
    </row>
    <row r="217" spans="1:4" ht="12.75">
      <c r="A217" s="29" t="s">
        <v>371</v>
      </c>
      <c r="B217" s="30"/>
      <c r="C217" s="30"/>
      <c r="D217" s="36">
        <v>2</v>
      </c>
    </row>
    <row r="218" spans="1:4" ht="12.75">
      <c r="A218" s="29">
        <v>1805</v>
      </c>
      <c r="B218" s="29" t="s">
        <v>241</v>
      </c>
      <c r="C218" s="29">
        <v>83.75</v>
      </c>
      <c r="D218" s="36">
        <v>1</v>
      </c>
    </row>
    <row r="219" spans="1:4" ht="12.75">
      <c r="A219" s="31"/>
      <c r="B219" s="29" t="s">
        <v>584</v>
      </c>
      <c r="C219" s="30"/>
      <c r="D219" s="36">
        <v>1</v>
      </c>
    </row>
    <row r="220" spans="1:4" ht="12.75">
      <c r="A220" s="29" t="s">
        <v>372</v>
      </c>
      <c r="B220" s="30"/>
      <c r="C220" s="30"/>
      <c r="D220" s="36">
        <v>1</v>
      </c>
    </row>
    <row r="221" spans="1:4" ht="12.75">
      <c r="A221" s="29">
        <v>3219</v>
      </c>
      <c r="B221" s="29" t="s">
        <v>93</v>
      </c>
      <c r="C221" s="29">
        <v>300.63</v>
      </c>
      <c r="D221" s="36">
        <v>1</v>
      </c>
    </row>
    <row r="222" spans="1:4" ht="12.75">
      <c r="A222" s="31"/>
      <c r="B222" s="29" t="s">
        <v>585</v>
      </c>
      <c r="C222" s="30"/>
      <c r="D222" s="36">
        <v>1</v>
      </c>
    </row>
    <row r="223" spans="1:4" ht="12.75">
      <c r="A223" s="29" t="s">
        <v>373</v>
      </c>
      <c r="B223" s="30"/>
      <c r="C223" s="30"/>
      <c r="D223" s="36">
        <v>1</v>
      </c>
    </row>
    <row r="224" spans="1:4" ht="12.75">
      <c r="A224" s="29">
        <v>6003</v>
      </c>
      <c r="B224" s="29" t="s">
        <v>220</v>
      </c>
      <c r="C224" s="29">
        <v>287.5</v>
      </c>
      <c r="D224" s="36">
        <v>3</v>
      </c>
    </row>
    <row r="225" spans="1:4" ht="12.75">
      <c r="A225" s="31"/>
      <c r="B225" s="29" t="s">
        <v>586</v>
      </c>
      <c r="C225" s="30"/>
      <c r="D225" s="36">
        <v>3</v>
      </c>
    </row>
    <row r="226" spans="1:4" ht="12.75">
      <c r="A226" s="29" t="s">
        <v>374</v>
      </c>
      <c r="B226" s="30"/>
      <c r="C226" s="30"/>
      <c r="D226" s="36">
        <v>3</v>
      </c>
    </row>
    <row r="227" spans="1:4" ht="12.75">
      <c r="A227" s="29">
        <v>6058</v>
      </c>
      <c r="B227" s="29" t="s">
        <v>104</v>
      </c>
      <c r="C227" s="29">
        <v>287.5</v>
      </c>
      <c r="D227" s="36">
        <v>4</v>
      </c>
    </row>
    <row r="228" spans="1:4" ht="12.75">
      <c r="A228" s="31"/>
      <c r="B228" s="29" t="s">
        <v>587</v>
      </c>
      <c r="C228" s="30"/>
      <c r="D228" s="36">
        <v>4</v>
      </c>
    </row>
    <row r="229" spans="1:4" ht="12.75">
      <c r="A229" s="29" t="s">
        <v>375</v>
      </c>
      <c r="B229" s="30"/>
      <c r="C229" s="30"/>
      <c r="D229" s="36">
        <v>4</v>
      </c>
    </row>
    <row r="230" spans="1:4" ht="12.75">
      <c r="A230" s="29">
        <v>6102</v>
      </c>
      <c r="B230" s="29" t="s">
        <v>170</v>
      </c>
      <c r="C230" s="29">
        <v>258.75</v>
      </c>
      <c r="D230" s="36">
        <v>3</v>
      </c>
    </row>
    <row r="231" spans="1:4" ht="12.75">
      <c r="A231" s="31"/>
      <c r="B231" s="29" t="s">
        <v>588</v>
      </c>
      <c r="C231" s="30"/>
      <c r="D231" s="36">
        <v>3</v>
      </c>
    </row>
    <row r="232" spans="1:4" ht="12.75">
      <c r="A232" s="29" t="s">
        <v>376</v>
      </c>
      <c r="B232" s="30"/>
      <c r="C232" s="30"/>
      <c r="D232" s="36">
        <v>3</v>
      </c>
    </row>
    <row r="233" spans="1:4" ht="12.75">
      <c r="A233" s="29">
        <v>6157</v>
      </c>
      <c r="B233" s="29" t="s">
        <v>95</v>
      </c>
      <c r="C233" s="29">
        <v>258.75</v>
      </c>
      <c r="D233" s="36">
        <v>2</v>
      </c>
    </row>
    <row r="234" spans="1:4" ht="12.75">
      <c r="A234" s="31"/>
      <c r="B234" s="29" t="s">
        <v>589</v>
      </c>
      <c r="C234" s="30"/>
      <c r="D234" s="36">
        <v>2</v>
      </c>
    </row>
    <row r="235" spans="1:4" ht="12.75">
      <c r="A235" s="29" t="s">
        <v>377</v>
      </c>
      <c r="B235" s="30"/>
      <c r="C235" s="30"/>
      <c r="D235" s="36">
        <v>2</v>
      </c>
    </row>
    <row r="236" spans="1:4" ht="12.75">
      <c r="A236" s="29">
        <v>6201</v>
      </c>
      <c r="B236" s="29" t="s">
        <v>127</v>
      </c>
      <c r="C236" s="29">
        <v>258.75</v>
      </c>
      <c r="D236" s="36">
        <v>1</v>
      </c>
    </row>
    <row r="237" spans="1:4" ht="12.75">
      <c r="A237" s="31"/>
      <c r="B237" s="29" t="s">
        <v>590</v>
      </c>
      <c r="C237" s="30"/>
      <c r="D237" s="36">
        <v>1</v>
      </c>
    </row>
    <row r="238" spans="1:4" ht="12.75">
      <c r="A238" s="29" t="s">
        <v>378</v>
      </c>
      <c r="B238" s="30"/>
      <c r="C238" s="30"/>
      <c r="D238" s="36">
        <v>1</v>
      </c>
    </row>
    <row r="239" spans="1:4" ht="12.75">
      <c r="A239" s="29">
        <v>7220</v>
      </c>
      <c r="B239" s="29" t="s">
        <v>198</v>
      </c>
      <c r="C239" s="29">
        <v>288.75</v>
      </c>
      <c r="D239" s="36">
        <v>1</v>
      </c>
    </row>
    <row r="240" spans="1:4" ht="12.75">
      <c r="A240" s="31"/>
      <c r="B240" s="29" t="s">
        <v>591</v>
      </c>
      <c r="C240" s="30"/>
      <c r="D240" s="36">
        <v>1</v>
      </c>
    </row>
    <row r="241" spans="1:4" ht="12.75">
      <c r="A241" s="29" t="s">
        <v>379</v>
      </c>
      <c r="B241" s="30"/>
      <c r="C241" s="30"/>
      <c r="D241" s="36">
        <v>1</v>
      </c>
    </row>
    <row r="242" spans="1:4" ht="12.75">
      <c r="A242" s="29">
        <v>7374</v>
      </c>
      <c r="B242" s="29" t="s">
        <v>86</v>
      </c>
      <c r="C242" s="29">
        <v>288.75</v>
      </c>
      <c r="D242" s="36">
        <v>1</v>
      </c>
    </row>
    <row r="243" spans="1:4" ht="12.75">
      <c r="A243" s="31"/>
      <c r="B243" s="29" t="s">
        <v>592</v>
      </c>
      <c r="C243" s="30"/>
      <c r="D243" s="36">
        <v>1</v>
      </c>
    </row>
    <row r="244" spans="1:4" ht="12.75">
      <c r="A244" s="29" t="s">
        <v>380</v>
      </c>
      <c r="B244" s="30"/>
      <c r="C244" s="30"/>
      <c r="D244" s="36">
        <v>1</v>
      </c>
    </row>
    <row r="245" spans="1:4" ht="12.75">
      <c r="A245" s="29">
        <v>7558</v>
      </c>
      <c r="B245" s="29" t="s">
        <v>30</v>
      </c>
      <c r="C245" s="29">
        <v>154.19</v>
      </c>
      <c r="D245" s="36">
        <v>2</v>
      </c>
    </row>
    <row r="246" spans="1:4" ht="12.75">
      <c r="A246" s="31"/>
      <c r="B246" s="29" t="s">
        <v>593</v>
      </c>
      <c r="C246" s="30"/>
      <c r="D246" s="36">
        <v>2</v>
      </c>
    </row>
    <row r="247" spans="1:4" ht="12.75">
      <c r="A247" s="29" t="s">
        <v>381</v>
      </c>
      <c r="B247" s="30"/>
      <c r="C247" s="30"/>
      <c r="D247" s="36">
        <v>2</v>
      </c>
    </row>
    <row r="248" spans="1:4" ht="12.75">
      <c r="A248" s="29">
        <v>10037</v>
      </c>
      <c r="B248" s="29" t="s">
        <v>98</v>
      </c>
      <c r="C248" s="29">
        <v>68.75</v>
      </c>
      <c r="D248" s="36">
        <v>1</v>
      </c>
    </row>
    <row r="249" spans="1:4" ht="12.75">
      <c r="A249" s="31"/>
      <c r="B249" s="29" t="s">
        <v>594</v>
      </c>
      <c r="C249" s="30"/>
      <c r="D249" s="36">
        <v>1</v>
      </c>
    </row>
    <row r="250" spans="1:4" ht="12.75">
      <c r="A250" s="29" t="s">
        <v>382</v>
      </c>
      <c r="B250" s="30"/>
      <c r="C250" s="30"/>
      <c r="D250" s="36">
        <v>1</v>
      </c>
    </row>
    <row r="251" spans="1:4" ht="12.75">
      <c r="A251" s="29">
        <v>10051</v>
      </c>
      <c r="B251" s="29" t="s">
        <v>211</v>
      </c>
      <c r="C251" s="29">
        <v>68.75</v>
      </c>
      <c r="D251" s="36">
        <v>1</v>
      </c>
    </row>
    <row r="252" spans="1:4" ht="12.75">
      <c r="A252" s="31"/>
      <c r="B252" s="29" t="s">
        <v>595</v>
      </c>
      <c r="C252" s="30"/>
      <c r="D252" s="36">
        <v>1</v>
      </c>
    </row>
    <row r="253" spans="1:4" ht="12.75">
      <c r="A253" s="29" t="s">
        <v>383</v>
      </c>
      <c r="B253" s="30"/>
      <c r="C253" s="30"/>
      <c r="D253" s="36">
        <v>1</v>
      </c>
    </row>
    <row r="254" spans="1:4" ht="12.75">
      <c r="A254" s="29">
        <v>10068</v>
      </c>
      <c r="B254" s="29" t="s">
        <v>0</v>
      </c>
      <c r="C254" s="29">
        <v>68.75</v>
      </c>
      <c r="D254" s="36">
        <v>1</v>
      </c>
    </row>
    <row r="255" spans="1:4" ht="12.75">
      <c r="A255" s="31"/>
      <c r="B255" s="29" t="s">
        <v>596</v>
      </c>
      <c r="C255" s="30"/>
      <c r="D255" s="36">
        <v>1</v>
      </c>
    </row>
    <row r="256" spans="1:4" ht="12.75">
      <c r="A256" s="29" t="s">
        <v>384</v>
      </c>
      <c r="B256" s="30"/>
      <c r="C256" s="30"/>
      <c r="D256" s="36">
        <v>1</v>
      </c>
    </row>
    <row r="257" spans="1:4" ht="12.75">
      <c r="A257" s="29">
        <v>10075</v>
      </c>
      <c r="B257" s="29" t="s">
        <v>161</v>
      </c>
      <c r="C257" s="29">
        <v>68.75</v>
      </c>
      <c r="D257" s="36">
        <v>1</v>
      </c>
    </row>
    <row r="258" spans="1:4" ht="12.75">
      <c r="A258" s="31"/>
      <c r="B258" s="29" t="s">
        <v>597</v>
      </c>
      <c r="C258" s="30"/>
      <c r="D258" s="36">
        <v>1</v>
      </c>
    </row>
    <row r="259" spans="1:4" ht="12.75">
      <c r="A259" s="29" t="s">
        <v>385</v>
      </c>
      <c r="B259" s="30"/>
      <c r="C259" s="30"/>
      <c r="D259" s="36">
        <v>1</v>
      </c>
    </row>
    <row r="260" spans="1:4" ht="12.75">
      <c r="A260" s="29">
        <v>10099</v>
      </c>
      <c r="B260" s="29" t="s">
        <v>60</v>
      </c>
      <c r="C260" s="29">
        <v>92.4</v>
      </c>
      <c r="D260" s="36">
        <v>1</v>
      </c>
    </row>
    <row r="261" spans="1:4" ht="12.75">
      <c r="A261" s="31"/>
      <c r="B261" s="29" t="s">
        <v>598</v>
      </c>
      <c r="C261" s="30"/>
      <c r="D261" s="36">
        <v>1</v>
      </c>
    </row>
    <row r="262" spans="1:4" ht="12.75">
      <c r="A262" s="29" t="s">
        <v>386</v>
      </c>
      <c r="B262" s="30"/>
      <c r="C262" s="30"/>
      <c r="D262" s="36">
        <v>1</v>
      </c>
    </row>
    <row r="263" spans="1:4" ht="12.75">
      <c r="A263" s="29">
        <v>10112</v>
      </c>
      <c r="B263" s="29" t="s">
        <v>120</v>
      </c>
      <c r="C263" s="29">
        <v>92.4</v>
      </c>
      <c r="D263" s="36">
        <v>1</v>
      </c>
    </row>
    <row r="264" spans="1:4" ht="12.75">
      <c r="A264" s="31"/>
      <c r="B264" s="29" t="s">
        <v>599</v>
      </c>
      <c r="C264" s="30"/>
      <c r="D264" s="36">
        <v>1</v>
      </c>
    </row>
    <row r="265" spans="1:4" ht="12.75">
      <c r="A265" s="29" t="s">
        <v>387</v>
      </c>
      <c r="B265" s="30"/>
      <c r="C265" s="30"/>
      <c r="D265" s="36">
        <v>1</v>
      </c>
    </row>
    <row r="266" spans="1:4" ht="12.75">
      <c r="A266" s="29">
        <v>10136</v>
      </c>
      <c r="B266" s="29" t="s">
        <v>291</v>
      </c>
      <c r="C266" s="29">
        <v>82.5</v>
      </c>
      <c r="D266" s="36">
        <v>1</v>
      </c>
    </row>
    <row r="267" spans="1:4" ht="12.75">
      <c r="A267" s="31"/>
      <c r="B267" s="29" t="s">
        <v>600</v>
      </c>
      <c r="C267" s="30"/>
      <c r="D267" s="36">
        <v>1</v>
      </c>
    </row>
    <row r="268" spans="1:4" ht="12.75">
      <c r="A268" s="29" t="s">
        <v>388</v>
      </c>
      <c r="B268" s="30"/>
      <c r="C268" s="30"/>
      <c r="D268" s="36">
        <v>1</v>
      </c>
    </row>
    <row r="269" spans="1:4" ht="12.75">
      <c r="A269" s="29">
        <v>10143</v>
      </c>
      <c r="B269" s="29" t="s">
        <v>74</v>
      </c>
      <c r="C269" s="29">
        <v>82.5</v>
      </c>
      <c r="D269" s="36">
        <v>1</v>
      </c>
    </row>
    <row r="270" spans="1:4" ht="12.75">
      <c r="A270" s="31"/>
      <c r="B270" s="29" t="s">
        <v>601</v>
      </c>
      <c r="C270" s="30"/>
      <c r="D270" s="36">
        <v>1</v>
      </c>
    </row>
    <row r="271" spans="1:4" ht="12.75">
      <c r="A271" s="29" t="s">
        <v>389</v>
      </c>
      <c r="B271" s="30"/>
      <c r="C271" s="30"/>
      <c r="D271" s="36">
        <v>1</v>
      </c>
    </row>
    <row r="272" spans="1:4" ht="12.75">
      <c r="A272" s="29">
        <v>10174</v>
      </c>
      <c r="B272" s="29" t="s">
        <v>206</v>
      </c>
      <c r="C272" s="29">
        <v>82.5</v>
      </c>
      <c r="D272" s="36">
        <v>1</v>
      </c>
    </row>
    <row r="273" spans="1:4" ht="12.75">
      <c r="A273" s="31"/>
      <c r="B273" s="29" t="s">
        <v>602</v>
      </c>
      <c r="C273" s="30"/>
      <c r="D273" s="36">
        <v>1</v>
      </c>
    </row>
    <row r="274" spans="1:4" ht="12.75">
      <c r="A274" s="29" t="s">
        <v>390</v>
      </c>
      <c r="B274" s="30"/>
      <c r="C274" s="30"/>
      <c r="D274" s="36">
        <v>1</v>
      </c>
    </row>
    <row r="275" spans="1:4" ht="12.75">
      <c r="A275" s="29">
        <v>10198</v>
      </c>
      <c r="B275" s="29" t="s">
        <v>92</v>
      </c>
      <c r="C275" s="29">
        <v>82.5</v>
      </c>
      <c r="D275" s="36">
        <v>1</v>
      </c>
    </row>
    <row r="276" spans="1:4" ht="12.75">
      <c r="A276" s="31"/>
      <c r="B276" s="29" t="s">
        <v>603</v>
      </c>
      <c r="C276" s="30"/>
      <c r="D276" s="36">
        <v>1</v>
      </c>
    </row>
    <row r="277" spans="1:4" ht="12.75">
      <c r="A277" s="29" t="s">
        <v>391</v>
      </c>
      <c r="B277" s="30"/>
      <c r="C277" s="30"/>
      <c r="D277" s="36">
        <v>1</v>
      </c>
    </row>
    <row r="278" spans="1:4" ht="12.75">
      <c r="A278" s="29">
        <v>10211</v>
      </c>
      <c r="B278" s="29" t="s">
        <v>274</v>
      </c>
      <c r="C278" s="29">
        <v>82.5</v>
      </c>
      <c r="D278" s="36">
        <v>1</v>
      </c>
    </row>
    <row r="279" spans="1:4" ht="12.75">
      <c r="A279" s="31"/>
      <c r="B279" s="29" t="s">
        <v>604</v>
      </c>
      <c r="C279" s="30"/>
      <c r="D279" s="36">
        <v>1</v>
      </c>
    </row>
    <row r="280" spans="1:4" ht="12.75">
      <c r="A280" s="29" t="s">
        <v>392</v>
      </c>
      <c r="B280" s="30"/>
      <c r="C280" s="30"/>
      <c r="D280" s="36">
        <v>1</v>
      </c>
    </row>
    <row r="281" spans="1:4" ht="12.75">
      <c r="A281" s="29">
        <v>10228</v>
      </c>
      <c r="B281" s="29" t="s">
        <v>90</v>
      </c>
      <c r="C281" s="29">
        <v>82.5</v>
      </c>
      <c r="D281" s="36">
        <v>1</v>
      </c>
    </row>
    <row r="282" spans="1:4" ht="12.75">
      <c r="A282" s="31"/>
      <c r="B282" s="29" t="s">
        <v>605</v>
      </c>
      <c r="C282" s="30"/>
      <c r="D282" s="36">
        <v>1</v>
      </c>
    </row>
    <row r="283" spans="1:4" ht="12.75">
      <c r="A283" s="29" t="s">
        <v>393</v>
      </c>
      <c r="B283" s="30"/>
      <c r="C283" s="30"/>
      <c r="D283" s="36">
        <v>1</v>
      </c>
    </row>
    <row r="284" spans="1:4" ht="12.75">
      <c r="A284" s="29">
        <v>10235</v>
      </c>
      <c r="B284" s="29" t="s">
        <v>227</v>
      </c>
      <c r="C284" s="29">
        <v>82.5</v>
      </c>
      <c r="D284" s="36">
        <v>3</v>
      </c>
    </row>
    <row r="285" spans="1:4" ht="12.75">
      <c r="A285" s="31"/>
      <c r="B285" s="29" t="s">
        <v>606</v>
      </c>
      <c r="C285" s="30"/>
      <c r="D285" s="36">
        <v>3</v>
      </c>
    </row>
    <row r="286" spans="1:4" ht="12.75">
      <c r="A286" s="29" t="s">
        <v>394</v>
      </c>
      <c r="B286" s="30"/>
      <c r="C286" s="30"/>
      <c r="D286" s="36">
        <v>3</v>
      </c>
    </row>
    <row r="287" spans="1:4" ht="12.75">
      <c r="A287" s="29">
        <v>10242</v>
      </c>
      <c r="B287" s="29" t="s">
        <v>40</v>
      </c>
      <c r="C287" s="29">
        <v>82.5</v>
      </c>
      <c r="D287" s="36">
        <v>1</v>
      </c>
    </row>
    <row r="288" spans="1:4" ht="12.75">
      <c r="A288" s="31"/>
      <c r="B288" s="29" t="s">
        <v>607</v>
      </c>
      <c r="C288" s="30"/>
      <c r="D288" s="36">
        <v>1</v>
      </c>
    </row>
    <row r="289" spans="1:4" ht="12.75">
      <c r="A289" s="29" t="s">
        <v>395</v>
      </c>
      <c r="B289" s="30"/>
      <c r="C289" s="30"/>
      <c r="D289" s="36">
        <v>1</v>
      </c>
    </row>
    <row r="290" spans="1:4" ht="12.75">
      <c r="A290" s="29">
        <v>10266</v>
      </c>
      <c r="B290" s="29" t="s">
        <v>276</v>
      </c>
      <c r="C290" s="29">
        <v>49.5</v>
      </c>
      <c r="D290" s="36">
        <v>1</v>
      </c>
    </row>
    <row r="291" spans="1:4" ht="12.75">
      <c r="A291" s="31"/>
      <c r="B291" s="29" t="s">
        <v>608</v>
      </c>
      <c r="C291" s="30"/>
      <c r="D291" s="36">
        <v>1</v>
      </c>
    </row>
    <row r="292" spans="1:4" ht="12.75">
      <c r="A292" s="29" t="s">
        <v>396</v>
      </c>
      <c r="B292" s="30"/>
      <c r="C292" s="30"/>
      <c r="D292" s="36">
        <v>1</v>
      </c>
    </row>
    <row r="293" spans="1:4" ht="12.75">
      <c r="A293" s="29">
        <v>10297</v>
      </c>
      <c r="B293" s="29" t="s">
        <v>213</v>
      </c>
      <c r="C293" s="29">
        <v>49.5</v>
      </c>
      <c r="D293" s="36">
        <v>1</v>
      </c>
    </row>
    <row r="294" spans="1:4" ht="12.75">
      <c r="A294" s="31"/>
      <c r="B294" s="29" t="s">
        <v>609</v>
      </c>
      <c r="C294" s="30"/>
      <c r="D294" s="36">
        <v>1</v>
      </c>
    </row>
    <row r="295" spans="1:4" ht="12.75">
      <c r="A295" s="29" t="s">
        <v>397</v>
      </c>
      <c r="B295" s="30"/>
      <c r="C295" s="30"/>
      <c r="D295" s="36">
        <v>1</v>
      </c>
    </row>
    <row r="296" spans="1:4" ht="12.75">
      <c r="A296" s="29">
        <v>10402</v>
      </c>
      <c r="B296" s="29" t="s">
        <v>89</v>
      </c>
      <c r="C296" s="29">
        <v>49.5</v>
      </c>
      <c r="D296" s="36">
        <v>2</v>
      </c>
    </row>
    <row r="297" spans="1:4" ht="12.75">
      <c r="A297" s="31"/>
      <c r="B297" s="29" t="s">
        <v>610</v>
      </c>
      <c r="C297" s="30"/>
      <c r="D297" s="36">
        <v>2</v>
      </c>
    </row>
    <row r="298" spans="1:4" ht="12.75">
      <c r="A298" s="29" t="s">
        <v>398</v>
      </c>
      <c r="B298" s="30"/>
      <c r="C298" s="30"/>
      <c r="D298" s="36">
        <v>2</v>
      </c>
    </row>
    <row r="299" spans="1:4" ht="12.75">
      <c r="A299" s="29">
        <v>10440</v>
      </c>
      <c r="B299" s="29" t="s">
        <v>33</v>
      </c>
      <c r="C299" s="29">
        <v>49.5</v>
      </c>
      <c r="D299" s="36">
        <v>1</v>
      </c>
    </row>
    <row r="300" spans="1:4" ht="12.75">
      <c r="A300" s="31"/>
      <c r="B300" s="29" t="s">
        <v>611</v>
      </c>
      <c r="C300" s="30"/>
      <c r="D300" s="36">
        <v>1</v>
      </c>
    </row>
    <row r="301" spans="1:4" ht="12.75">
      <c r="A301" s="29" t="s">
        <v>399</v>
      </c>
      <c r="B301" s="30"/>
      <c r="C301" s="30"/>
      <c r="D301" s="36">
        <v>1</v>
      </c>
    </row>
    <row r="302" spans="1:4" ht="12.75">
      <c r="A302" s="29">
        <v>10488</v>
      </c>
      <c r="B302" s="29" t="s">
        <v>286</v>
      </c>
      <c r="C302" s="29">
        <v>81.25</v>
      </c>
      <c r="D302" s="36">
        <v>1</v>
      </c>
    </row>
    <row r="303" spans="1:4" ht="12.75">
      <c r="A303" s="31"/>
      <c r="B303" s="29" t="s">
        <v>612</v>
      </c>
      <c r="C303" s="30"/>
      <c r="D303" s="36">
        <v>1</v>
      </c>
    </row>
    <row r="304" spans="1:4" ht="12.75">
      <c r="A304" s="29" t="s">
        <v>400</v>
      </c>
      <c r="B304" s="30"/>
      <c r="C304" s="30"/>
      <c r="D304" s="36">
        <v>1</v>
      </c>
    </row>
    <row r="305" spans="1:4" ht="12.75">
      <c r="A305" s="29">
        <v>10495</v>
      </c>
      <c r="B305" s="29" t="s">
        <v>292</v>
      </c>
      <c r="C305" s="29">
        <v>81.25</v>
      </c>
      <c r="D305" s="36">
        <v>1</v>
      </c>
    </row>
    <row r="306" spans="1:4" ht="12.75">
      <c r="A306" s="31"/>
      <c r="B306" s="29" t="s">
        <v>613</v>
      </c>
      <c r="C306" s="30"/>
      <c r="D306" s="36">
        <v>1</v>
      </c>
    </row>
    <row r="307" spans="1:4" ht="12.75">
      <c r="A307" s="29" t="s">
        <v>401</v>
      </c>
      <c r="B307" s="30"/>
      <c r="C307" s="30"/>
      <c r="D307" s="36">
        <v>1</v>
      </c>
    </row>
    <row r="308" spans="1:4" ht="12.75">
      <c r="A308" s="29">
        <v>10501</v>
      </c>
      <c r="B308" s="29" t="s">
        <v>195</v>
      </c>
      <c r="C308" s="29">
        <v>81.25</v>
      </c>
      <c r="D308" s="36">
        <v>1</v>
      </c>
    </row>
    <row r="309" spans="1:4" ht="12.75">
      <c r="A309" s="31"/>
      <c r="B309" s="29" t="s">
        <v>614</v>
      </c>
      <c r="C309" s="30"/>
      <c r="D309" s="36">
        <v>1</v>
      </c>
    </row>
    <row r="310" spans="1:4" ht="12.75">
      <c r="A310" s="29" t="s">
        <v>402</v>
      </c>
      <c r="B310" s="30"/>
      <c r="C310" s="30"/>
      <c r="D310" s="36">
        <v>1</v>
      </c>
    </row>
    <row r="311" spans="1:4" ht="12.75">
      <c r="A311" s="29">
        <v>10518</v>
      </c>
      <c r="B311" s="29" t="s">
        <v>119</v>
      </c>
      <c r="C311" s="29">
        <v>81.25</v>
      </c>
      <c r="D311" s="36">
        <v>2</v>
      </c>
    </row>
    <row r="312" spans="1:4" ht="12.75">
      <c r="A312" s="31"/>
      <c r="B312" s="29" t="s">
        <v>615</v>
      </c>
      <c r="C312" s="30"/>
      <c r="D312" s="36">
        <v>2</v>
      </c>
    </row>
    <row r="313" spans="1:4" ht="12.75">
      <c r="A313" s="29" t="s">
        <v>403</v>
      </c>
      <c r="B313" s="30"/>
      <c r="C313" s="30"/>
      <c r="D313" s="36">
        <v>2</v>
      </c>
    </row>
    <row r="314" spans="1:4" ht="12.75">
      <c r="A314" s="29">
        <v>10532</v>
      </c>
      <c r="B314" s="29" t="s">
        <v>137</v>
      </c>
      <c r="C314" s="29">
        <v>81.25</v>
      </c>
      <c r="D314" s="36">
        <v>2</v>
      </c>
    </row>
    <row r="315" spans="1:4" ht="12.75">
      <c r="A315" s="31"/>
      <c r="B315" s="29" t="s">
        <v>616</v>
      </c>
      <c r="C315" s="30"/>
      <c r="D315" s="36">
        <v>2</v>
      </c>
    </row>
    <row r="316" spans="1:4" ht="12.75">
      <c r="A316" s="29" t="s">
        <v>404</v>
      </c>
      <c r="B316" s="30"/>
      <c r="C316" s="30"/>
      <c r="D316" s="36">
        <v>2</v>
      </c>
    </row>
    <row r="317" spans="1:4" ht="12.75">
      <c r="A317" s="29">
        <v>10549</v>
      </c>
      <c r="B317" s="29" t="s">
        <v>289</v>
      </c>
      <c r="C317" s="29">
        <v>81.25</v>
      </c>
      <c r="D317" s="36">
        <v>2</v>
      </c>
    </row>
    <row r="318" spans="1:4" ht="12.75">
      <c r="A318" s="31"/>
      <c r="B318" s="29" t="s">
        <v>617</v>
      </c>
      <c r="C318" s="30"/>
      <c r="D318" s="36">
        <v>2</v>
      </c>
    </row>
    <row r="319" spans="1:4" ht="12.75">
      <c r="A319" s="29" t="s">
        <v>405</v>
      </c>
      <c r="B319" s="30"/>
      <c r="C319" s="30"/>
      <c r="D319" s="36">
        <v>2</v>
      </c>
    </row>
    <row r="320" spans="1:4" ht="12.75">
      <c r="A320" s="29">
        <v>10556</v>
      </c>
      <c r="B320" s="29" t="s">
        <v>166</v>
      </c>
      <c r="C320" s="29">
        <v>81.25</v>
      </c>
      <c r="D320" s="36">
        <v>1</v>
      </c>
    </row>
    <row r="321" spans="1:4" ht="12.75">
      <c r="A321" s="31"/>
      <c r="B321" s="29" t="s">
        <v>618</v>
      </c>
      <c r="C321" s="30"/>
      <c r="D321" s="36">
        <v>1</v>
      </c>
    </row>
    <row r="322" spans="1:4" ht="12.75">
      <c r="A322" s="29" t="s">
        <v>406</v>
      </c>
      <c r="B322" s="30"/>
      <c r="C322" s="30"/>
      <c r="D322" s="36">
        <v>1</v>
      </c>
    </row>
    <row r="323" spans="1:4" ht="12.75">
      <c r="A323" s="29">
        <v>10563</v>
      </c>
      <c r="B323" s="29" t="s">
        <v>159</v>
      </c>
      <c r="C323" s="29">
        <v>81.25</v>
      </c>
      <c r="D323" s="36">
        <v>1</v>
      </c>
    </row>
    <row r="324" spans="1:4" ht="12.75">
      <c r="A324" s="31"/>
      <c r="B324" s="29" t="s">
        <v>619</v>
      </c>
      <c r="C324" s="30"/>
      <c r="D324" s="36">
        <v>1</v>
      </c>
    </row>
    <row r="325" spans="1:4" ht="12.75">
      <c r="A325" s="29" t="s">
        <v>407</v>
      </c>
      <c r="B325" s="30"/>
      <c r="C325" s="30"/>
      <c r="D325" s="36">
        <v>1</v>
      </c>
    </row>
    <row r="326" spans="1:4" ht="12.75">
      <c r="A326" s="29">
        <v>10570</v>
      </c>
      <c r="B326" s="29" t="s">
        <v>175</v>
      </c>
      <c r="C326" s="29">
        <v>81.25</v>
      </c>
      <c r="D326" s="36">
        <v>1</v>
      </c>
    </row>
    <row r="327" spans="1:4" ht="12.75">
      <c r="A327" s="31"/>
      <c r="B327" s="29" t="s">
        <v>620</v>
      </c>
      <c r="C327" s="30"/>
      <c r="D327" s="36">
        <v>1</v>
      </c>
    </row>
    <row r="328" spans="1:4" ht="12.75">
      <c r="A328" s="29" t="s">
        <v>408</v>
      </c>
      <c r="B328" s="30"/>
      <c r="C328" s="30"/>
      <c r="D328" s="36">
        <v>1</v>
      </c>
    </row>
    <row r="329" spans="1:4" ht="12.75">
      <c r="A329" s="29">
        <v>10600</v>
      </c>
      <c r="B329" s="29" t="s">
        <v>84</v>
      </c>
      <c r="C329" s="29">
        <v>107.5</v>
      </c>
      <c r="D329" s="36">
        <v>1</v>
      </c>
    </row>
    <row r="330" spans="1:4" ht="12.75">
      <c r="A330" s="31"/>
      <c r="B330" s="29" t="s">
        <v>621</v>
      </c>
      <c r="C330" s="30"/>
      <c r="D330" s="36">
        <v>1</v>
      </c>
    </row>
    <row r="331" spans="1:4" ht="12.75">
      <c r="A331" s="29" t="s">
        <v>409</v>
      </c>
      <c r="B331" s="30"/>
      <c r="C331" s="30"/>
      <c r="D331" s="36">
        <v>1</v>
      </c>
    </row>
    <row r="332" spans="1:4" ht="12.75">
      <c r="A332" s="29">
        <v>10631</v>
      </c>
      <c r="B332" s="29" t="s">
        <v>20</v>
      </c>
      <c r="C332" s="29">
        <v>81.25</v>
      </c>
      <c r="D332" s="36">
        <v>1</v>
      </c>
    </row>
    <row r="333" spans="1:4" ht="12.75">
      <c r="A333" s="31"/>
      <c r="B333" s="29" t="s">
        <v>622</v>
      </c>
      <c r="C333" s="30"/>
      <c r="D333" s="36">
        <v>1</v>
      </c>
    </row>
    <row r="334" spans="1:4" ht="12.75">
      <c r="A334" s="29" t="s">
        <v>410</v>
      </c>
      <c r="B334" s="30"/>
      <c r="C334" s="30"/>
      <c r="D334" s="36">
        <v>1</v>
      </c>
    </row>
    <row r="335" spans="1:4" ht="12.75">
      <c r="A335" s="29">
        <v>10648</v>
      </c>
      <c r="B335" s="29" t="s">
        <v>257</v>
      </c>
      <c r="C335" s="29">
        <v>81.25</v>
      </c>
      <c r="D335" s="36">
        <v>1</v>
      </c>
    </row>
    <row r="336" spans="1:4" ht="12.75">
      <c r="A336" s="31"/>
      <c r="B336" s="29" t="s">
        <v>623</v>
      </c>
      <c r="C336" s="30"/>
      <c r="D336" s="36">
        <v>1</v>
      </c>
    </row>
    <row r="337" spans="1:4" ht="12.75">
      <c r="A337" s="29" t="s">
        <v>411</v>
      </c>
      <c r="B337" s="30"/>
      <c r="C337" s="30"/>
      <c r="D337" s="36">
        <v>1</v>
      </c>
    </row>
    <row r="338" spans="1:4" ht="12.75">
      <c r="A338" s="29">
        <v>10655</v>
      </c>
      <c r="B338" s="29" t="s">
        <v>36</v>
      </c>
      <c r="C338" s="29">
        <v>81.25</v>
      </c>
      <c r="D338" s="36">
        <v>1</v>
      </c>
    </row>
    <row r="339" spans="1:4" ht="12.75">
      <c r="A339" s="31"/>
      <c r="B339" s="29" t="s">
        <v>624</v>
      </c>
      <c r="C339" s="30"/>
      <c r="D339" s="36">
        <v>1</v>
      </c>
    </row>
    <row r="340" spans="1:4" ht="12.75">
      <c r="A340" s="29" t="s">
        <v>412</v>
      </c>
      <c r="B340" s="30"/>
      <c r="C340" s="30"/>
      <c r="D340" s="36">
        <v>1</v>
      </c>
    </row>
    <row r="341" spans="1:4" ht="12.75">
      <c r="A341" s="29">
        <v>10662</v>
      </c>
      <c r="B341" s="29" t="s">
        <v>242</v>
      </c>
      <c r="C341" s="29">
        <v>81.25</v>
      </c>
      <c r="D341" s="36">
        <v>2</v>
      </c>
    </row>
    <row r="342" spans="1:4" ht="12.75">
      <c r="A342" s="31"/>
      <c r="B342" s="29" t="s">
        <v>625</v>
      </c>
      <c r="C342" s="30"/>
      <c r="D342" s="36">
        <v>2</v>
      </c>
    </row>
    <row r="343" spans="1:4" ht="12.75">
      <c r="A343" s="29" t="s">
        <v>413</v>
      </c>
      <c r="B343" s="30"/>
      <c r="C343" s="30"/>
      <c r="D343" s="36">
        <v>2</v>
      </c>
    </row>
    <row r="344" spans="1:4" ht="12.75">
      <c r="A344" s="29">
        <v>10679</v>
      </c>
      <c r="B344" s="29" t="s">
        <v>182</v>
      </c>
      <c r="C344" s="29">
        <v>81.25</v>
      </c>
      <c r="D344" s="36">
        <v>2</v>
      </c>
    </row>
    <row r="345" spans="1:4" ht="12.75">
      <c r="A345" s="31"/>
      <c r="B345" s="29" t="s">
        <v>626</v>
      </c>
      <c r="C345" s="30"/>
      <c r="D345" s="36">
        <v>2</v>
      </c>
    </row>
    <row r="346" spans="1:4" ht="12.75">
      <c r="A346" s="29" t="s">
        <v>414</v>
      </c>
      <c r="B346" s="30"/>
      <c r="C346" s="30"/>
      <c r="D346" s="36">
        <v>2</v>
      </c>
    </row>
    <row r="347" spans="1:4" ht="12.75">
      <c r="A347" s="29">
        <v>10723</v>
      </c>
      <c r="B347" s="29" t="s">
        <v>162</v>
      </c>
      <c r="C347" s="29">
        <v>81.25</v>
      </c>
      <c r="D347" s="36">
        <v>1</v>
      </c>
    </row>
    <row r="348" spans="1:4" ht="12.75">
      <c r="A348" s="31"/>
      <c r="B348" s="29" t="s">
        <v>627</v>
      </c>
      <c r="C348" s="30"/>
      <c r="D348" s="36">
        <v>1</v>
      </c>
    </row>
    <row r="349" spans="1:4" ht="12.75">
      <c r="A349" s="29" t="s">
        <v>415</v>
      </c>
      <c r="B349" s="30"/>
      <c r="C349" s="30"/>
      <c r="D349" s="36">
        <v>1</v>
      </c>
    </row>
    <row r="350" spans="1:4" ht="12.75">
      <c r="A350" s="29">
        <v>10730</v>
      </c>
      <c r="B350" s="29" t="s">
        <v>141</v>
      </c>
      <c r="C350" s="29">
        <v>142.5</v>
      </c>
      <c r="D350" s="36">
        <v>2</v>
      </c>
    </row>
    <row r="351" spans="1:4" ht="12.75">
      <c r="A351" s="31"/>
      <c r="B351" s="29" t="s">
        <v>628</v>
      </c>
      <c r="C351" s="30"/>
      <c r="D351" s="36">
        <v>2</v>
      </c>
    </row>
    <row r="352" spans="1:4" ht="12.75">
      <c r="A352" s="29" t="s">
        <v>416</v>
      </c>
      <c r="B352" s="30"/>
      <c r="C352" s="30"/>
      <c r="D352" s="36">
        <v>2</v>
      </c>
    </row>
    <row r="353" spans="1:4" ht="12.75">
      <c r="A353" s="29">
        <v>10747</v>
      </c>
      <c r="B353" s="29" t="s">
        <v>117</v>
      </c>
      <c r="C353" s="29">
        <v>142.5</v>
      </c>
      <c r="D353" s="36">
        <v>1</v>
      </c>
    </row>
    <row r="354" spans="1:4" ht="12.75">
      <c r="A354" s="31"/>
      <c r="B354" s="29" t="s">
        <v>629</v>
      </c>
      <c r="C354" s="30"/>
      <c r="D354" s="36">
        <v>1</v>
      </c>
    </row>
    <row r="355" spans="1:4" ht="12.75">
      <c r="A355" s="29" t="s">
        <v>417</v>
      </c>
      <c r="B355" s="30"/>
      <c r="C355" s="30"/>
      <c r="D355" s="36">
        <v>1</v>
      </c>
    </row>
    <row r="356" spans="1:4" ht="12.75">
      <c r="A356" s="29">
        <v>10754</v>
      </c>
      <c r="B356" s="29" t="s">
        <v>278</v>
      </c>
      <c r="C356" s="29">
        <v>142.5</v>
      </c>
      <c r="D356" s="36">
        <v>2</v>
      </c>
    </row>
    <row r="357" spans="1:4" ht="12.75">
      <c r="A357" s="31"/>
      <c r="B357" s="29" t="s">
        <v>630</v>
      </c>
      <c r="C357" s="30"/>
      <c r="D357" s="36">
        <v>2</v>
      </c>
    </row>
    <row r="358" spans="1:4" ht="12.75">
      <c r="A358" s="29" t="s">
        <v>418</v>
      </c>
      <c r="B358" s="30"/>
      <c r="C358" s="30"/>
      <c r="D358" s="36">
        <v>2</v>
      </c>
    </row>
    <row r="359" spans="1:4" ht="12.75">
      <c r="A359" s="29">
        <v>10761</v>
      </c>
      <c r="B359" s="29" t="s">
        <v>69</v>
      </c>
      <c r="C359" s="29">
        <v>142.5</v>
      </c>
      <c r="D359" s="36">
        <v>2</v>
      </c>
    </row>
    <row r="360" spans="1:4" ht="12.75">
      <c r="A360" s="31"/>
      <c r="B360" s="29" t="s">
        <v>631</v>
      </c>
      <c r="C360" s="30"/>
      <c r="D360" s="36">
        <v>2</v>
      </c>
    </row>
    <row r="361" spans="1:4" ht="12.75">
      <c r="A361" s="29" t="s">
        <v>419</v>
      </c>
      <c r="B361" s="30"/>
      <c r="C361" s="30"/>
      <c r="D361" s="36">
        <v>2</v>
      </c>
    </row>
    <row r="362" spans="1:4" ht="12.75">
      <c r="A362" s="29">
        <v>10778</v>
      </c>
      <c r="B362" s="29" t="s">
        <v>179</v>
      </c>
      <c r="C362" s="29">
        <v>142.5</v>
      </c>
      <c r="D362" s="36">
        <v>1</v>
      </c>
    </row>
    <row r="363" spans="1:4" ht="12.75">
      <c r="A363" s="31"/>
      <c r="B363" s="29" t="s">
        <v>632</v>
      </c>
      <c r="C363" s="30"/>
      <c r="D363" s="36">
        <v>1</v>
      </c>
    </row>
    <row r="364" spans="1:4" ht="12.75">
      <c r="A364" s="29" t="s">
        <v>420</v>
      </c>
      <c r="B364" s="30"/>
      <c r="C364" s="30"/>
      <c r="D364" s="36">
        <v>1</v>
      </c>
    </row>
    <row r="365" spans="1:4" ht="12.75">
      <c r="A365" s="29">
        <v>10815</v>
      </c>
      <c r="B365" s="29" t="s">
        <v>88</v>
      </c>
      <c r="C365" s="29">
        <v>81.25</v>
      </c>
      <c r="D365" s="36">
        <v>1</v>
      </c>
    </row>
    <row r="366" spans="1:4" ht="12.75">
      <c r="A366" s="31"/>
      <c r="B366" s="29" t="s">
        <v>633</v>
      </c>
      <c r="C366" s="30"/>
      <c r="D366" s="36">
        <v>1</v>
      </c>
    </row>
    <row r="367" spans="1:4" ht="12.75">
      <c r="A367" s="29" t="s">
        <v>421</v>
      </c>
      <c r="B367" s="30"/>
      <c r="C367" s="30"/>
      <c r="D367" s="36">
        <v>1</v>
      </c>
    </row>
    <row r="368" spans="1:4" ht="12.75">
      <c r="A368" s="29">
        <v>10822</v>
      </c>
      <c r="B368" s="29" t="s">
        <v>132</v>
      </c>
      <c r="C368" s="29">
        <v>81.25</v>
      </c>
      <c r="D368" s="36">
        <v>2</v>
      </c>
    </row>
    <row r="369" spans="1:4" ht="12.75">
      <c r="A369" s="31"/>
      <c r="B369" s="29" t="s">
        <v>634</v>
      </c>
      <c r="C369" s="30"/>
      <c r="D369" s="36">
        <v>2</v>
      </c>
    </row>
    <row r="370" spans="1:4" ht="12.75">
      <c r="A370" s="29" t="s">
        <v>422</v>
      </c>
      <c r="B370" s="30"/>
      <c r="C370" s="30"/>
      <c r="D370" s="36">
        <v>2</v>
      </c>
    </row>
    <row r="371" spans="1:4" ht="12.75">
      <c r="A371" s="29">
        <v>10839</v>
      </c>
      <c r="B371" s="29" t="s">
        <v>265</v>
      </c>
      <c r="C371" s="29">
        <v>81.25</v>
      </c>
      <c r="D371" s="36">
        <v>2</v>
      </c>
    </row>
    <row r="372" spans="1:4" ht="12.75">
      <c r="A372" s="31"/>
      <c r="B372" s="29" t="s">
        <v>635</v>
      </c>
      <c r="C372" s="30"/>
      <c r="D372" s="36">
        <v>2</v>
      </c>
    </row>
    <row r="373" spans="1:4" ht="12.75">
      <c r="A373" s="29" t="s">
        <v>423</v>
      </c>
      <c r="B373" s="30"/>
      <c r="C373" s="30"/>
      <c r="D373" s="36">
        <v>2</v>
      </c>
    </row>
    <row r="374" spans="1:4" ht="12.75">
      <c r="A374" s="29">
        <v>10846</v>
      </c>
      <c r="B374" s="29" t="s">
        <v>66</v>
      </c>
      <c r="C374" s="29">
        <v>68.75</v>
      </c>
      <c r="D374" s="36">
        <v>4</v>
      </c>
    </row>
    <row r="375" spans="1:4" ht="12.75">
      <c r="A375" s="31"/>
      <c r="B375" s="29" t="s">
        <v>636</v>
      </c>
      <c r="C375" s="30"/>
      <c r="D375" s="36">
        <v>4</v>
      </c>
    </row>
    <row r="376" spans="1:4" ht="12.75">
      <c r="A376" s="29" t="s">
        <v>424</v>
      </c>
      <c r="B376" s="30"/>
      <c r="C376" s="30"/>
      <c r="D376" s="36">
        <v>4</v>
      </c>
    </row>
    <row r="377" spans="1:4" ht="12.75">
      <c r="A377" s="29">
        <v>10853</v>
      </c>
      <c r="B377" s="29" t="s">
        <v>23</v>
      </c>
      <c r="C377" s="29">
        <v>68.75</v>
      </c>
      <c r="D377" s="36">
        <v>2</v>
      </c>
    </row>
    <row r="378" spans="1:4" ht="12.75">
      <c r="A378" s="31"/>
      <c r="B378" s="29" t="s">
        <v>637</v>
      </c>
      <c r="C378" s="30"/>
      <c r="D378" s="36">
        <v>2</v>
      </c>
    </row>
    <row r="379" spans="1:4" ht="12.75">
      <c r="A379" s="29" t="s">
        <v>425</v>
      </c>
      <c r="B379" s="30"/>
      <c r="C379" s="30"/>
      <c r="D379" s="36">
        <v>2</v>
      </c>
    </row>
    <row r="380" spans="1:4" ht="12.75">
      <c r="A380" s="29">
        <v>10860</v>
      </c>
      <c r="B380" s="29" t="s">
        <v>56</v>
      </c>
      <c r="C380" s="29">
        <v>68.75</v>
      </c>
      <c r="D380" s="36">
        <v>5</v>
      </c>
    </row>
    <row r="381" spans="1:4" ht="12.75">
      <c r="A381" s="31"/>
      <c r="B381" s="29" t="s">
        <v>638</v>
      </c>
      <c r="C381" s="30"/>
      <c r="D381" s="36">
        <v>5</v>
      </c>
    </row>
    <row r="382" spans="1:4" ht="12.75">
      <c r="A382" s="29" t="s">
        <v>426</v>
      </c>
      <c r="B382" s="30"/>
      <c r="C382" s="30"/>
      <c r="D382" s="36">
        <v>5</v>
      </c>
    </row>
    <row r="383" spans="1:4" ht="12.75">
      <c r="A383" s="29">
        <v>10877</v>
      </c>
      <c r="B383" s="29" t="s">
        <v>19</v>
      </c>
      <c r="C383" s="29">
        <v>68.75</v>
      </c>
      <c r="D383" s="36">
        <v>3</v>
      </c>
    </row>
    <row r="384" spans="1:4" ht="12.75">
      <c r="A384" s="31"/>
      <c r="B384" s="29" t="s">
        <v>639</v>
      </c>
      <c r="C384" s="30"/>
      <c r="D384" s="36">
        <v>3</v>
      </c>
    </row>
    <row r="385" spans="1:4" ht="12.75">
      <c r="A385" s="29" t="s">
        <v>427</v>
      </c>
      <c r="B385" s="30"/>
      <c r="C385" s="30"/>
      <c r="D385" s="36">
        <v>3</v>
      </c>
    </row>
    <row r="386" spans="1:4" ht="12.75">
      <c r="A386" s="29">
        <v>10884</v>
      </c>
      <c r="B386" s="29" t="s">
        <v>103</v>
      </c>
      <c r="C386" s="29">
        <v>30</v>
      </c>
      <c r="D386" s="36">
        <v>4</v>
      </c>
    </row>
    <row r="387" spans="1:4" ht="12.75">
      <c r="A387" s="31"/>
      <c r="B387" s="29" t="s">
        <v>640</v>
      </c>
      <c r="C387" s="30"/>
      <c r="D387" s="36">
        <v>4</v>
      </c>
    </row>
    <row r="388" spans="1:4" ht="12.75">
      <c r="A388" s="29" t="s">
        <v>428</v>
      </c>
      <c r="B388" s="30"/>
      <c r="C388" s="30"/>
      <c r="D388" s="36">
        <v>4</v>
      </c>
    </row>
    <row r="389" spans="1:4" ht="12.75">
      <c r="A389" s="29">
        <v>10891</v>
      </c>
      <c r="B389" s="29" t="s">
        <v>136</v>
      </c>
      <c r="C389" s="29">
        <v>30</v>
      </c>
      <c r="D389" s="36">
        <v>5</v>
      </c>
    </row>
    <row r="390" spans="1:4" ht="12.75">
      <c r="A390" s="31"/>
      <c r="B390" s="29" t="s">
        <v>641</v>
      </c>
      <c r="C390" s="30"/>
      <c r="D390" s="36">
        <v>5</v>
      </c>
    </row>
    <row r="391" spans="1:4" ht="12.75">
      <c r="A391" s="29" t="s">
        <v>429</v>
      </c>
      <c r="B391" s="30"/>
      <c r="C391" s="30"/>
      <c r="D391" s="36">
        <v>5</v>
      </c>
    </row>
    <row r="392" spans="1:4" ht="12.75">
      <c r="A392" s="29">
        <v>10907</v>
      </c>
      <c r="B392" s="29" t="s">
        <v>143</v>
      </c>
      <c r="C392" s="29">
        <v>30</v>
      </c>
      <c r="D392" s="36">
        <v>3</v>
      </c>
    </row>
    <row r="393" spans="1:4" ht="12.75">
      <c r="A393" s="31"/>
      <c r="B393" s="29" t="s">
        <v>642</v>
      </c>
      <c r="C393" s="30"/>
      <c r="D393" s="36">
        <v>3</v>
      </c>
    </row>
    <row r="394" spans="1:4" ht="12.75">
      <c r="A394" s="29" t="s">
        <v>430</v>
      </c>
      <c r="B394" s="30"/>
      <c r="C394" s="30"/>
      <c r="D394" s="36">
        <v>3</v>
      </c>
    </row>
    <row r="395" spans="1:4" ht="12.75">
      <c r="A395" s="29">
        <v>10938</v>
      </c>
      <c r="B395" s="29" t="s">
        <v>163</v>
      </c>
      <c r="C395" s="29">
        <v>30</v>
      </c>
      <c r="D395" s="36">
        <v>5</v>
      </c>
    </row>
    <row r="396" spans="1:4" ht="12.75">
      <c r="A396" s="31"/>
      <c r="B396" s="29" t="s">
        <v>643</v>
      </c>
      <c r="C396" s="30"/>
      <c r="D396" s="36">
        <v>5</v>
      </c>
    </row>
    <row r="397" spans="1:4" ht="12.75">
      <c r="A397" s="29" t="s">
        <v>431</v>
      </c>
      <c r="B397" s="30"/>
      <c r="C397" s="30"/>
      <c r="D397" s="36">
        <v>5</v>
      </c>
    </row>
    <row r="398" spans="1:4" ht="12.75">
      <c r="A398" s="29">
        <v>10945</v>
      </c>
      <c r="B398" s="29" t="s">
        <v>288</v>
      </c>
      <c r="C398" s="29">
        <v>30</v>
      </c>
      <c r="D398" s="36">
        <v>1</v>
      </c>
    </row>
    <row r="399" spans="1:4" ht="12.75">
      <c r="A399" s="31"/>
      <c r="B399" s="29" t="s">
        <v>644</v>
      </c>
      <c r="C399" s="30"/>
      <c r="D399" s="36">
        <v>1</v>
      </c>
    </row>
    <row r="400" spans="1:4" ht="12.75">
      <c r="A400" s="29" t="s">
        <v>432</v>
      </c>
      <c r="B400" s="30"/>
      <c r="C400" s="30"/>
      <c r="D400" s="36">
        <v>1</v>
      </c>
    </row>
    <row r="401" spans="1:4" ht="12.75">
      <c r="A401" s="29">
        <v>10952</v>
      </c>
      <c r="B401" s="29" t="s">
        <v>135</v>
      </c>
      <c r="C401" s="29">
        <v>30</v>
      </c>
      <c r="D401" s="36">
        <v>2</v>
      </c>
    </row>
    <row r="402" spans="1:4" ht="12.75">
      <c r="A402" s="31"/>
      <c r="B402" s="29" t="s">
        <v>645</v>
      </c>
      <c r="C402" s="30"/>
      <c r="D402" s="36">
        <v>2</v>
      </c>
    </row>
    <row r="403" spans="1:4" ht="12.75">
      <c r="A403" s="29" t="s">
        <v>433</v>
      </c>
      <c r="B403" s="30"/>
      <c r="C403" s="30"/>
      <c r="D403" s="36">
        <v>2</v>
      </c>
    </row>
    <row r="404" spans="1:4" ht="12.75">
      <c r="A404" s="29">
        <v>10969</v>
      </c>
      <c r="B404" s="29" t="s">
        <v>52</v>
      </c>
      <c r="C404" s="29">
        <v>82.5</v>
      </c>
      <c r="D404" s="36">
        <v>1</v>
      </c>
    </row>
    <row r="405" spans="1:4" ht="12.75">
      <c r="A405" s="31"/>
      <c r="B405" s="29" t="s">
        <v>646</v>
      </c>
      <c r="C405" s="30"/>
      <c r="D405" s="36">
        <v>1</v>
      </c>
    </row>
    <row r="406" spans="1:4" ht="12.75">
      <c r="A406" s="29" t="s">
        <v>434</v>
      </c>
      <c r="B406" s="30"/>
      <c r="C406" s="30"/>
      <c r="D406" s="36">
        <v>1</v>
      </c>
    </row>
    <row r="407" spans="1:4" ht="12.75">
      <c r="A407" s="29">
        <v>11003</v>
      </c>
      <c r="B407" s="29" t="s">
        <v>31</v>
      </c>
      <c r="C407" s="29">
        <v>92.4</v>
      </c>
      <c r="D407" s="36">
        <v>1</v>
      </c>
    </row>
    <row r="408" spans="1:4" ht="12.75">
      <c r="A408" s="31"/>
      <c r="B408" s="29" t="s">
        <v>647</v>
      </c>
      <c r="C408" s="30"/>
      <c r="D408" s="36">
        <v>1</v>
      </c>
    </row>
    <row r="409" spans="1:4" ht="12.75">
      <c r="A409" s="29" t="s">
        <v>435</v>
      </c>
      <c r="B409" s="30"/>
      <c r="C409" s="30"/>
      <c r="D409" s="36">
        <v>1</v>
      </c>
    </row>
    <row r="410" spans="1:4" ht="12.75">
      <c r="A410" s="29">
        <v>11874</v>
      </c>
      <c r="B410" s="29" t="s">
        <v>78</v>
      </c>
      <c r="C410" s="29">
        <v>187.5</v>
      </c>
      <c r="D410" s="36">
        <v>2</v>
      </c>
    </row>
    <row r="411" spans="1:4" ht="12.75">
      <c r="A411" s="31"/>
      <c r="B411" s="29" t="s">
        <v>648</v>
      </c>
      <c r="C411" s="30"/>
      <c r="D411" s="36">
        <v>2</v>
      </c>
    </row>
    <row r="412" spans="1:4" ht="12.75">
      <c r="A412" s="29" t="s">
        <v>436</v>
      </c>
      <c r="B412" s="30"/>
      <c r="C412" s="30"/>
      <c r="D412" s="36">
        <v>2</v>
      </c>
    </row>
    <row r="413" spans="1:4" ht="12.75">
      <c r="A413" s="29">
        <v>11904</v>
      </c>
      <c r="B413" s="29" t="s">
        <v>239</v>
      </c>
      <c r="C413" s="29">
        <v>30</v>
      </c>
      <c r="D413" s="36">
        <v>1</v>
      </c>
    </row>
    <row r="414" spans="1:4" ht="12.75">
      <c r="A414" s="31"/>
      <c r="B414" s="29" t="s">
        <v>649</v>
      </c>
      <c r="C414" s="30"/>
      <c r="D414" s="36">
        <v>1</v>
      </c>
    </row>
    <row r="415" spans="1:4" ht="12.75">
      <c r="A415" s="29" t="s">
        <v>437</v>
      </c>
      <c r="B415" s="30"/>
      <c r="C415" s="30"/>
      <c r="D415" s="36">
        <v>1</v>
      </c>
    </row>
    <row r="416" spans="1:4" ht="12.75">
      <c r="A416" s="29">
        <v>11911</v>
      </c>
      <c r="B416" s="29" t="s">
        <v>212</v>
      </c>
      <c r="C416" s="29">
        <v>30</v>
      </c>
      <c r="D416" s="36">
        <v>2</v>
      </c>
    </row>
    <row r="417" spans="1:4" ht="12.75">
      <c r="A417" s="31"/>
      <c r="B417" s="29" t="s">
        <v>650</v>
      </c>
      <c r="C417" s="30"/>
      <c r="D417" s="36">
        <v>2</v>
      </c>
    </row>
    <row r="418" spans="1:4" ht="12.75">
      <c r="A418" s="29" t="s">
        <v>438</v>
      </c>
      <c r="B418" s="30"/>
      <c r="C418" s="30"/>
      <c r="D418" s="36">
        <v>2</v>
      </c>
    </row>
    <row r="419" spans="1:4" ht="12.75">
      <c r="A419" s="29">
        <v>11935</v>
      </c>
      <c r="B419" s="29" t="s">
        <v>76</v>
      </c>
      <c r="C419" s="29">
        <v>30</v>
      </c>
      <c r="D419" s="36">
        <v>1</v>
      </c>
    </row>
    <row r="420" spans="1:4" ht="12.75">
      <c r="A420" s="31"/>
      <c r="B420" s="29" t="s">
        <v>651</v>
      </c>
      <c r="C420" s="30"/>
      <c r="D420" s="36">
        <v>1</v>
      </c>
    </row>
    <row r="421" spans="1:4" ht="12.75">
      <c r="A421" s="29" t="s">
        <v>439</v>
      </c>
      <c r="B421" s="30"/>
      <c r="C421" s="30"/>
      <c r="D421" s="36">
        <v>1</v>
      </c>
    </row>
    <row r="422" spans="1:4" ht="12.75">
      <c r="A422" s="29">
        <v>11942</v>
      </c>
      <c r="B422" s="29" t="s">
        <v>110</v>
      </c>
      <c r="C422" s="29">
        <v>30</v>
      </c>
      <c r="D422" s="36">
        <v>3</v>
      </c>
    </row>
    <row r="423" spans="1:4" ht="12.75">
      <c r="A423" s="31"/>
      <c r="B423" s="29" t="s">
        <v>652</v>
      </c>
      <c r="C423" s="30"/>
      <c r="D423" s="36">
        <v>3</v>
      </c>
    </row>
    <row r="424" spans="1:4" ht="12.75">
      <c r="A424" s="29" t="s">
        <v>440</v>
      </c>
      <c r="B424" s="30"/>
      <c r="C424" s="30"/>
      <c r="D424" s="36">
        <v>3</v>
      </c>
    </row>
    <row r="425" spans="1:4" ht="12.75">
      <c r="A425" s="29">
        <v>11959</v>
      </c>
      <c r="B425" s="29" t="s">
        <v>138</v>
      </c>
      <c r="C425" s="29">
        <v>30</v>
      </c>
      <c r="D425" s="36">
        <v>2</v>
      </c>
    </row>
    <row r="426" spans="1:4" ht="12.75">
      <c r="A426" s="31"/>
      <c r="B426" s="29" t="s">
        <v>653</v>
      </c>
      <c r="C426" s="30"/>
      <c r="D426" s="36">
        <v>2</v>
      </c>
    </row>
    <row r="427" spans="1:4" ht="12.75">
      <c r="A427" s="29" t="s">
        <v>441</v>
      </c>
      <c r="B427" s="30"/>
      <c r="C427" s="30"/>
      <c r="D427" s="36">
        <v>2</v>
      </c>
    </row>
    <row r="428" spans="1:4" ht="12.75">
      <c r="A428" s="29">
        <v>12093</v>
      </c>
      <c r="B428" s="29" t="s">
        <v>6</v>
      </c>
      <c r="C428" s="29">
        <v>87.5</v>
      </c>
      <c r="D428" s="36">
        <v>1</v>
      </c>
    </row>
    <row r="429" spans="1:4" ht="12.75">
      <c r="A429" s="31"/>
      <c r="B429" s="29" t="s">
        <v>654</v>
      </c>
      <c r="C429" s="30"/>
      <c r="D429" s="36">
        <v>1</v>
      </c>
    </row>
    <row r="430" spans="1:4" ht="12.75">
      <c r="A430" s="29" t="s">
        <v>442</v>
      </c>
      <c r="B430" s="30"/>
      <c r="C430" s="30"/>
      <c r="D430" s="36">
        <v>1</v>
      </c>
    </row>
    <row r="431" spans="1:4" ht="12.75">
      <c r="A431" s="29">
        <v>12116</v>
      </c>
      <c r="B431" s="29" t="s">
        <v>65</v>
      </c>
      <c r="C431" s="29">
        <v>87.5</v>
      </c>
      <c r="D431" s="36">
        <v>1</v>
      </c>
    </row>
    <row r="432" spans="1:4" ht="12.75">
      <c r="A432" s="31"/>
      <c r="B432" s="29" t="s">
        <v>655</v>
      </c>
      <c r="C432" s="30"/>
      <c r="D432" s="36">
        <v>1</v>
      </c>
    </row>
    <row r="433" spans="1:4" ht="12.75">
      <c r="A433" s="29" t="s">
        <v>443</v>
      </c>
      <c r="B433" s="30"/>
      <c r="C433" s="30"/>
      <c r="D433" s="36">
        <v>1</v>
      </c>
    </row>
    <row r="434" spans="1:4" ht="12.75">
      <c r="A434" s="29">
        <v>12123</v>
      </c>
      <c r="B434" s="29" t="s">
        <v>9</v>
      </c>
      <c r="C434" s="29">
        <v>87.5</v>
      </c>
      <c r="D434" s="36">
        <v>2</v>
      </c>
    </row>
    <row r="435" spans="1:4" ht="12.75">
      <c r="A435" s="31"/>
      <c r="B435" s="29" t="s">
        <v>656</v>
      </c>
      <c r="C435" s="30"/>
      <c r="D435" s="36">
        <v>2</v>
      </c>
    </row>
    <row r="436" spans="1:4" ht="12.75">
      <c r="A436" s="29" t="s">
        <v>444</v>
      </c>
      <c r="B436" s="30"/>
      <c r="C436" s="30"/>
      <c r="D436" s="36">
        <v>2</v>
      </c>
    </row>
    <row r="437" spans="1:4" ht="12.75">
      <c r="A437" s="29">
        <v>12130</v>
      </c>
      <c r="B437" s="29" t="s">
        <v>21</v>
      </c>
      <c r="C437" s="29">
        <v>87.5</v>
      </c>
      <c r="D437" s="36">
        <v>3</v>
      </c>
    </row>
    <row r="438" spans="1:4" ht="12.75">
      <c r="A438" s="31"/>
      <c r="B438" s="29" t="s">
        <v>657</v>
      </c>
      <c r="C438" s="30"/>
      <c r="D438" s="36">
        <v>3</v>
      </c>
    </row>
    <row r="439" spans="1:4" ht="12.75">
      <c r="A439" s="29" t="s">
        <v>445</v>
      </c>
      <c r="B439" s="30"/>
      <c r="C439" s="30"/>
      <c r="D439" s="36">
        <v>3</v>
      </c>
    </row>
    <row r="440" spans="1:4" ht="12.75">
      <c r="A440" s="29">
        <v>12161</v>
      </c>
      <c r="B440" s="29" t="s">
        <v>272</v>
      </c>
      <c r="C440" s="29">
        <v>87.5</v>
      </c>
      <c r="D440" s="36">
        <v>1</v>
      </c>
    </row>
    <row r="441" spans="1:4" ht="12.75">
      <c r="A441" s="31"/>
      <c r="B441" s="29" t="s">
        <v>658</v>
      </c>
      <c r="C441" s="30"/>
      <c r="D441" s="36">
        <v>1</v>
      </c>
    </row>
    <row r="442" spans="1:4" ht="12.75">
      <c r="A442" s="29" t="s">
        <v>446</v>
      </c>
      <c r="B442" s="30"/>
      <c r="C442" s="30"/>
      <c r="D442" s="36">
        <v>1</v>
      </c>
    </row>
    <row r="443" spans="1:4" ht="12.75">
      <c r="A443" s="29">
        <v>12178</v>
      </c>
      <c r="B443" s="29" t="s">
        <v>59</v>
      </c>
      <c r="C443" s="29">
        <v>87.5</v>
      </c>
      <c r="D443" s="36">
        <v>1</v>
      </c>
    </row>
    <row r="444" spans="1:4" ht="12.75">
      <c r="A444" s="31"/>
      <c r="B444" s="29" t="s">
        <v>659</v>
      </c>
      <c r="C444" s="30"/>
      <c r="D444" s="36">
        <v>1</v>
      </c>
    </row>
    <row r="445" spans="1:4" ht="12.75">
      <c r="A445" s="29" t="s">
        <v>447</v>
      </c>
      <c r="B445" s="30"/>
      <c r="C445" s="30"/>
      <c r="D445" s="36">
        <v>1</v>
      </c>
    </row>
    <row r="446" spans="1:4" ht="12.75">
      <c r="A446" s="29">
        <v>12185</v>
      </c>
      <c r="B446" s="29" t="s">
        <v>140</v>
      </c>
      <c r="C446" s="29">
        <v>87.5</v>
      </c>
      <c r="D446" s="36">
        <v>1</v>
      </c>
    </row>
    <row r="447" spans="1:4" ht="12.75">
      <c r="A447" s="31"/>
      <c r="B447" s="29" t="s">
        <v>660</v>
      </c>
      <c r="C447" s="30"/>
      <c r="D447" s="36">
        <v>1</v>
      </c>
    </row>
    <row r="448" spans="1:4" ht="12.75">
      <c r="A448" s="29" t="s">
        <v>448</v>
      </c>
      <c r="B448" s="30"/>
      <c r="C448" s="30"/>
      <c r="D448" s="36">
        <v>1</v>
      </c>
    </row>
    <row r="449" spans="1:4" ht="12.75">
      <c r="A449" s="29">
        <v>12215</v>
      </c>
      <c r="B449" s="29" t="s">
        <v>58</v>
      </c>
      <c r="C449" s="29">
        <v>75</v>
      </c>
      <c r="D449" s="36">
        <v>1</v>
      </c>
    </row>
    <row r="450" spans="1:4" ht="12.75">
      <c r="A450" s="31"/>
      <c r="B450" s="29" t="s">
        <v>661</v>
      </c>
      <c r="C450" s="30"/>
      <c r="D450" s="36">
        <v>1</v>
      </c>
    </row>
    <row r="451" spans="1:4" ht="12.75">
      <c r="A451" s="29" t="s">
        <v>449</v>
      </c>
      <c r="B451" s="30"/>
      <c r="C451" s="30"/>
      <c r="D451" s="36">
        <v>1</v>
      </c>
    </row>
    <row r="452" spans="1:4" ht="12.75">
      <c r="A452" s="29">
        <v>13060</v>
      </c>
      <c r="B452" s="29" t="s">
        <v>101</v>
      </c>
      <c r="C452" s="29">
        <v>118.38</v>
      </c>
      <c r="D452" s="36">
        <v>1</v>
      </c>
    </row>
    <row r="453" spans="1:4" ht="12.75">
      <c r="A453" s="31"/>
      <c r="B453" s="29" t="s">
        <v>662</v>
      </c>
      <c r="C453" s="30"/>
      <c r="D453" s="36">
        <v>1</v>
      </c>
    </row>
    <row r="454" spans="1:4" ht="12.75">
      <c r="A454" s="29" t="s">
        <v>450</v>
      </c>
      <c r="B454" s="30"/>
      <c r="C454" s="30"/>
      <c r="D454" s="36">
        <v>1</v>
      </c>
    </row>
    <row r="455" spans="1:4" ht="12.75">
      <c r="A455" s="29">
        <v>22080</v>
      </c>
      <c r="B455" s="29" t="s">
        <v>149</v>
      </c>
      <c r="C455" s="29">
        <v>448.65</v>
      </c>
      <c r="D455" s="36">
        <v>1</v>
      </c>
    </row>
    <row r="456" spans="1:4" ht="12.75">
      <c r="A456" s="31"/>
      <c r="B456" s="29" t="s">
        <v>663</v>
      </c>
      <c r="C456" s="30"/>
      <c r="D456" s="36">
        <v>1</v>
      </c>
    </row>
    <row r="457" spans="1:4" ht="12.75">
      <c r="A457" s="29" t="s">
        <v>451</v>
      </c>
      <c r="B457" s="30"/>
      <c r="C457" s="30"/>
      <c r="D457" s="36">
        <v>1</v>
      </c>
    </row>
    <row r="458" spans="1:4" ht="12.75">
      <c r="A458" s="29">
        <v>30792</v>
      </c>
      <c r="B458" s="29" t="s">
        <v>280</v>
      </c>
      <c r="C458" s="29">
        <v>57.6</v>
      </c>
      <c r="D458" s="36">
        <v>8</v>
      </c>
    </row>
    <row r="459" spans="1:4" ht="12.75">
      <c r="A459" s="31"/>
      <c r="B459" s="29" t="s">
        <v>664</v>
      </c>
      <c r="C459" s="30"/>
      <c r="D459" s="36">
        <v>8</v>
      </c>
    </row>
    <row r="460" spans="1:4" ht="12.75">
      <c r="A460" s="29" t="s">
        <v>452</v>
      </c>
      <c r="B460" s="30"/>
      <c r="C460" s="30"/>
      <c r="D460" s="36">
        <v>8</v>
      </c>
    </row>
    <row r="461" spans="1:4" ht="12.75">
      <c r="A461" s="29">
        <v>30808</v>
      </c>
      <c r="B461" s="29" t="s">
        <v>12</v>
      </c>
      <c r="C461" s="29">
        <v>57.6</v>
      </c>
      <c r="D461" s="36">
        <v>1</v>
      </c>
    </row>
    <row r="462" spans="1:4" ht="12.75">
      <c r="A462" s="31"/>
      <c r="B462" s="29" t="s">
        <v>665</v>
      </c>
      <c r="C462" s="30"/>
      <c r="D462" s="36">
        <v>1</v>
      </c>
    </row>
    <row r="463" spans="1:4" ht="12.75">
      <c r="A463" s="29" t="s">
        <v>453</v>
      </c>
      <c r="B463" s="30"/>
      <c r="C463" s="30"/>
      <c r="D463" s="36">
        <v>1</v>
      </c>
    </row>
    <row r="464" spans="1:4" ht="12.75">
      <c r="A464" s="29">
        <v>30815</v>
      </c>
      <c r="B464" s="29" t="s">
        <v>209</v>
      </c>
      <c r="C464" s="29">
        <v>57.6</v>
      </c>
      <c r="D464" s="36">
        <v>4</v>
      </c>
    </row>
    <row r="465" spans="1:4" ht="12.75">
      <c r="A465" s="31"/>
      <c r="B465" s="29" t="s">
        <v>666</v>
      </c>
      <c r="C465" s="30"/>
      <c r="D465" s="36">
        <v>4</v>
      </c>
    </row>
    <row r="466" spans="1:4" ht="12.75">
      <c r="A466" s="29" t="s">
        <v>454</v>
      </c>
      <c r="B466" s="30"/>
      <c r="C466" s="30"/>
      <c r="D466" s="36">
        <v>4</v>
      </c>
    </row>
    <row r="467" spans="1:4" ht="12.75">
      <c r="A467" s="29">
        <v>30822</v>
      </c>
      <c r="B467" s="29" t="s">
        <v>8</v>
      </c>
      <c r="C467" s="29">
        <v>84.6</v>
      </c>
      <c r="D467" s="36">
        <v>10</v>
      </c>
    </row>
    <row r="468" spans="1:4" ht="12.75">
      <c r="A468" s="31"/>
      <c r="B468" s="29" t="s">
        <v>667</v>
      </c>
      <c r="C468" s="30"/>
      <c r="D468" s="36">
        <v>10</v>
      </c>
    </row>
    <row r="469" spans="1:4" ht="12.75">
      <c r="A469" s="29" t="s">
        <v>455</v>
      </c>
      <c r="B469" s="30"/>
      <c r="C469" s="30"/>
      <c r="D469" s="36">
        <v>10</v>
      </c>
    </row>
    <row r="470" spans="1:4" ht="12.75">
      <c r="A470" s="29">
        <v>30839</v>
      </c>
      <c r="B470" s="29" t="s">
        <v>225</v>
      </c>
      <c r="C470" s="29">
        <v>76.91</v>
      </c>
      <c r="D470" s="36">
        <v>2</v>
      </c>
    </row>
    <row r="471" spans="1:4" ht="12.75">
      <c r="A471" s="31"/>
      <c r="B471" s="29" t="s">
        <v>668</v>
      </c>
      <c r="C471" s="30"/>
      <c r="D471" s="36">
        <v>2</v>
      </c>
    </row>
    <row r="472" spans="1:4" ht="12.75">
      <c r="A472" s="29" t="s">
        <v>456</v>
      </c>
      <c r="B472" s="30"/>
      <c r="C472" s="30"/>
      <c r="D472" s="36">
        <v>2</v>
      </c>
    </row>
    <row r="473" spans="1:4" ht="12.75">
      <c r="A473" s="29">
        <v>30846</v>
      </c>
      <c r="B473" s="29" t="s">
        <v>176</v>
      </c>
      <c r="C473" s="29">
        <v>79.99</v>
      </c>
      <c r="D473" s="36">
        <v>1</v>
      </c>
    </row>
    <row r="474" spans="1:4" ht="12.75">
      <c r="A474" s="31"/>
      <c r="B474" s="29" t="s">
        <v>669</v>
      </c>
      <c r="C474" s="30"/>
      <c r="D474" s="36">
        <v>1</v>
      </c>
    </row>
    <row r="475" spans="1:4" ht="12.75">
      <c r="A475" s="29" t="s">
        <v>457</v>
      </c>
      <c r="B475" s="30"/>
      <c r="C475" s="30"/>
      <c r="D475" s="36">
        <v>1</v>
      </c>
    </row>
    <row r="476" spans="1:4" ht="12.75">
      <c r="A476" s="29">
        <v>30853</v>
      </c>
      <c r="B476" s="29" t="s">
        <v>266</v>
      </c>
      <c r="C476" s="29">
        <v>92.29</v>
      </c>
      <c r="D476" s="36">
        <v>1</v>
      </c>
    </row>
    <row r="477" spans="1:4" ht="12.75">
      <c r="A477" s="31"/>
      <c r="B477" s="29" t="s">
        <v>670</v>
      </c>
      <c r="C477" s="30"/>
      <c r="D477" s="36">
        <v>1</v>
      </c>
    </row>
    <row r="478" spans="1:4" ht="12.75">
      <c r="A478" s="29" t="s">
        <v>458</v>
      </c>
      <c r="B478" s="30"/>
      <c r="C478" s="30"/>
      <c r="D478" s="36">
        <v>1</v>
      </c>
    </row>
    <row r="479" spans="1:4" ht="12.75">
      <c r="A479" s="29">
        <v>30860</v>
      </c>
      <c r="B479" s="29" t="s">
        <v>199</v>
      </c>
      <c r="C479" s="29">
        <v>90.75</v>
      </c>
      <c r="D479" s="36">
        <v>10</v>
      </c>
    </row>
    <row r="480" spans="1:4" ht="12.75">
      <c r="A480" s="31"/>
      <c r="B480" s="29" t="s">
        <v>671</v>
      </c>
      <c r="C480" s="30"/>
      <c r="D480" s="36">
        <v>10</v>
      </c>
    </row>
    <row r="481" spans="1:4" ht="12.75">
      <c r="A481" s="29" t="s">
        <v>459</v>
      </c>
      <c r="B481" s="30"/>
      <c r="C481" s="30"/>
      <c r="D481" s="36">
        <v>10</v>
      </c>
    </row>
    <row r="482" spans="1:4" ht="12.75">
      <c r="A482" s="29">
        <v>40067</v>
      </c>
      <c r="B482" s="29" t="s">
        <v>49</v>
      </c>
      <c r="C482" s="29">
        <v>132.83</v>
      </c>
      <c r="D482" s="36">
        <v>1</v>
      </c>
    </row>
    <row r="483" spans="1:4" ht="12.75">
      <c r="A483" s="31"/>
      <c r="B483" s="29" t="s">
        <v>672</v>
      </c>
      <c r="C483" s="30"/>
      <c r="D483" s="36">
        <v>1</v>
      </c>
    </row>
    <row r="484" spans="1:4" ht="12.75">
      <c r="A484" s="29" t="s">
        <v>460</v>
      </c>
      <c r="B484" s="30"/>
      <c r="C484" s="30"/>
      <c r="D484" s="36">
        <v>1</v>
      </c>
    </row>
    <row r="485" spans="1:4" ht="12.75">
      <c r="A485" s="29">
        <v>40183</v>
      </c>
      <c r="B485" s="29" t="s">
        <v>107</v>
      </c>
      <c r="C485" s="29">
        <v>132.83</v>
      </c>
      <c r="D485" s="36">
        <v>1</v>
      </c>
    </row>
    <row r="486" spans="1:4" ht="12.75">
      <c r="A486" s="31"/>
      <c r="B486" s="29" t="s">
        <v>673</v>
      </c>
      <c r="C486" s="30"/>
      <c r="D486" s="36">
        <v>1</v>
      </c>
    </row>
    <row r="487" spans="1:4" ht="12.75">
      <c r="A487" s="29" t="s">
        <v>461</v>
      </c>
      <c r="B487" s="30"/>
      <c r="C487" s="30"/>
      <c r="D487" s="36">
        <v>1</v>
      </c>
    </row>
    <row r="488" spans="1:4" ht="12.75">
      <c r="A488" s="29">
        <v>40304</v>
      </c>
      <c r="B488" s="29" t="s">
        <v>100</v>
      </c>
      <c r="C488" s="29">
        <v>132.83</v>
      </c>
      <c r="D488" s="36">
        <v>1</v>
      </c>
    </row>
    <row r="489" spans="1:4" ht="12.75">
      <c r="A489" s="31"/>
      <c r="B489" s="29" t="s">
        <v>674</v>
      </c>
      <c r="C489" s="30"/>
      <c r="D489" s="36">
        <v>1</v>
      </c>
    </row>
    <row r="490" spans="1:4" ht="12.75">
      <c r="A490" s="29" t="s">
        <v>462</v>
      </c>
      <c r="B490" s="30"/>
      <c r="C490" s="30"/>
      <c r="D490" s="36">
        <v>1</v>
      </c>
    </row>
    <row r="491" spans="1:4" ht="12.75">
      <c r="A491" s="29">
        <v>40570</v>
      </c>
      <c r="B491" s="29" t="s">
        <v>228</v>
      </c>
      <c r="C491" s="29">
        <v>132.83</v>
      </c>
      <c r="D491" s="36">
        <v>1</v>
      </c>
    </row>
    <row r="492" spans="1:4" ht="12.75">
      <c r="A492" s="31"/>
      <c r="B492" s="29" t="s">
        <v>675</v>
      </c>
      <c r="C492" s="30"/>
      <c r="D492" s="36">
        <v>1</v>
      </c>
    </row>
    <row r="493" spans="1:4" ht="12.75">
      <c r="A493" s="29" t="s">
        <v>463</v>
      </c>
      <c r="B493" s="30"/>
      <c r="C493" s="30"/>
      <c r="D493" s="36">
        <v>1</v>
      </c>
    </row>
    <row r="494" spans="1:4" ht="12.75">
      <c r="A494" s="29">
        <v>40675</v>
      </c>
      <c r="B494" s="29" t="s">
        <v>96</v>
      </c>
      <c r="C494" s="29">
        <v>132.83</v>
      </c>
      <c r="D494" s="36">
        <v>1</v>
      </c>
    </row>
    <row r="495" spans="1:4" ht="12.75">
      <c r="A495" s="31"/>
      <c r="B495" s="29" t="s">
        <v>676</v>
      </c>
      <c r="C495" s="30"/>
      <c r="D495" s="36">
        <v>1</v>
      </c>
    </row>
    <row r="496" spans="1:4" ht="12.75">
      <c r="A496" s="29" t="s">
        <v>464</v>
      </c>
      <c r="B496" s="30"/>
      <c r="C496" s="30"/>
      <c r="D496" s="36">
        <v>1</v>
      </c>
    </row>
    <row r="497" spans="1:4" ht="12.75">
      <c r="A497" s="29">
        <v>40729</v>
      </c>
      <c r="B497" s="29" t="s">
        <v>203</v>
      </c>
      <c r="C497" s="29">
        <v>132.83</v>
      </c>
      <c r="D497" s="36">
        <v>1</v>
      </c>
    </row>
    <row r="498" spans="1:4" ht="12.75">
      <c r="A498" s="31"/>
      <c r="B498" s="29" t="s">
        <v>677</v>
      </c>
      <c r="C498" s="30"/>
      <c r="D498" s="36">
        <v>1</v>
      </c>
    </row>
    <row r="499" spans="1:4" ht="12.75">
      <c r="A499" s="29" t="s">
        <v>465</v>
      </c>
      <c r="B499" s="30"/>
      <c r="C499" s="30"/>
      <c r="D499" s="36">
        <v>1</v>
      </c>
    </row>
    <row r="500" spans="1:4" ht="12.75">
      <c r="A500" s="29">
        <v>40730</v>
      </c>
      <c r="B500" s="29" t="s">
        <v>102</v>
      </c>
      <c r="C500" s="29">
        <v>132.83</v>
      </c>
      <c r="D500" s="36">
        <v>1</v>
      </c>
    </row>
    <row r="501" spans="1:4" ht="12.75">
      <c r="A501" s="31"/>
      <c r="B501" s="29" t="s">
        <v>678</v>
      </c>
      <c r="C501" s="30"/>
      <c r="D501" s="36">
        <v>1</v>
      </c>
    </row>
    <row r="502" spans="1:4" ht="12.75">
      <c r="A502" s="29" t="s">
        <v>466</v>
      </c>
      <c r="B502" s="30"/>
      <c r="C502" s="30"/>
      <c r="D502" s="36">
        <v>1</v>
      </c>
    </row>
    <row r="503" spans="1:4" ht="12.75">
      <c r="A503" s="29">
        <v>42105</v>
      </c>
      <c r="B503" s="29" t="s">
        <v>14</v>
      </c>
      <c r="C503" s="29">
        <v>132.83</v>
      </c>
      <c r="D503" s="36">
        <v>1</v>
      </c>
    </row>
    <row r="504" spans="1:4" ht="12.75">
      <c r="A504" s="31"/>
      <c r="B504" s="29" t="s">
        <v>679</v>
      </c>
      <c r="C504" s="30"/>
      <c r="D504" s="36">
        <v>1</v>
      </c>
    </row>
    <row r="505" spans="1:4" ht="12.75">
      <c r="A505" s="29" t="s">
        <v>467</v>
      </c>
      <c r="B505" s="30"/>
      <c r="C505" s="30"/>
      <c r="D505" s="36">
        <v>1</v>
      </c>
    </row>
    <row r="506" spans="1:4" ht="12.75">
      <c r="A506" s="29">
        <v>44320</v>
      </c>
      <c r="B506" s="29" t="s">
        <v>204</v>
      </c>
      <c r="C506" s="29">
        <v>163.19</v>
      </c>
      <c r="D506" s="36">
        <v>1</v>
      </c>
    </row>
    <row r="507" spans="1:4" ht="12.75">
      <c r="A507" s="31"/>
      <c r="B507" s="29" t="s">
        <v>680</v>
      </c>
      <c r="C507" s="30"/>
      <c r="D507" s="36">
        <v>1</v>
      </c>
    </row>
    <row r="508" spans="1:4" ht="12.75">
      <c r="A508" s="29" t="s">
        <v>468</v>
      </c>
      <c r="B508" s="30"/>
      <c r="C508" s="30"/>
      <c r="D508" s="36">
        <v>1</v>
      </c>
    </row>
    <row r="509" spans="1:4" ht="12.75">
      <c r="A509" s="29">
        <v>44452</v>
      </c>
      <c r="B509" s="29" t="s">
        <v>37</v>
      </c>
      <c r="C509" s="29">
        <v>114.46</v>
      </c>
      <c r="D509" s="36">
        <v>1</v>
      </c>
    </row>
    <row r="510" spans="1:4" ht="12.75">
      <c r="A510" s="31"/>
      <c r="B510" s="29" t="s">
        <v>681</v>
      </c>
      <c r="C510" s="30"/>
      <c r="D510" s="36">
        <v>1</v>
      </c>
    </row>
    <row r="511" spans="1:4" ht="12.75">
      <c r="A511" s="29" t="s">
        <v>469</v>
      </c>
      <c r="B511" s="30"/>
      <c r="C511" s="30"/>
      <c r="D511" s="36">
        <v>1</v>
      </c>
    </row>
    <row r="512" spans="1:4" ht="12.75">
      <c r="A512" s="29">
        <v>44510</v>
      </c>
      <c r="B512" s="29" t="s">
        <v>128</v>
      </c>
      <c r="C512" s="29">
        <v>174.57</v>
      </c>
      <c r="D512" s="36">
        <v>1</v>
      </c>
    </row>
    <row r="513" spans="1:4" ht="12.75">
      <c r="A513" s="31"/>
      <c r="B513" s="29" t="s">
        <v>682</v>
      </c>
      <c r="C513" s="30"/>
      <c r="D513" s="36">
        <v>1</v>
      </c>
    </row>
    <row r="514" spans="1:4" ht="12.75">
      <c r="A514" s="29" t="s">
        <v>470</v>
      </c>
      <c r="B514" s="30"/>
      <c r="C514" s="30"/>
      <c r="D514" s="36">
        <v>1</v>
      </c>
    </row>
    <row r="515" spans="1:4" ht="12.75">
      <c r="A515" s="29">
        <v>44512</v>
      </c>
      <c r="B515" s="29" t="s">
        <v>27</v>
      </c>
      <c r="C515" s="29">
        <v>112.48</v>
      </c>
      <c r="D515" s="36">
        <v>1</v>
      </c>
    </row>
    <row r="516" spans="1:4" ht="12.75">
      <c r="A516" s="31"/>
      <c r="B516" s="29" t="s">
        <v>683</v>
      </c>
      <c r="C516" s="30"/>
      <c r="D516" s="36">
        <v>1</v>
      </c>
    </row>
    <row r="517" spans="1:4" ht="12.75">
      <c r="A517" s="29" t="s">
        <v>471</v>
      </c>
      <c r="B517" s="30"/>
      <c r="C517" s="30"/>
      <c r="D517" s="36">
        <v>1</v>
      </c>
    </row>
    <row r="518" spans="1:4" ht="12.75">
      <c r="A518" s="29">
        <v>48625</v>
      </c>
      <c r="B518" s="29" t="s">
        <v>188</v>
      </c>
      <c r="C518" s="29">
        <v>72.86</v>
      </c>
      <c r="D518" s="36">
        <v>1</v>
      </c>
    </row>
    <row r="519" spans="1:4" ht="12.75">
      <c r="A519" s="31"/>
      <c r="B519" s="29" t="s">
        <v>684</v>
      </c>
      <c r="C519" s="30"/>
      <c r="D519" s="36">
        <v>1</v>
      </c>
    </row>
    <row r="520" spans="1:4" ht="12.75">
      <c r="A520" s="29" t="s">
        <v>472</v>
      </c>
      <c r="B520" s="30"/>
      <c r="C520" s="30"/>
      <c r="D520" s="36">
        <v>1</v>
      </c>
    </row>
    <row r="521" spans="1:4" ht="12.75">
      <c r="A521" s="29">
        <v>50916</v>
      </c>
      <c r="B521" s="29" t="s">
        <v>4</v>
      </c>
      <c r="C521" s="29">
        <v>93.49</v>
      </c>
      <c r="D521" s="36">
        <v>1</v>
      </c>
    </row>
    <row r="522" spans="1:4" ht="12.75">
      <c r="A522" s="31"/>
      <c r="B522" s="29" t="s">
        <v>685</v>
      </c>
      <c r="C522" s="30"/>
      <c r="D522" s="36">
        <v>1</v>
      </c>
    </row>
    <row r="523" spans="1:4" ht="12.75">
      <c r="A523" s="29" t="s">
        <v>473</v>
      </c>
      <c r="B523" s="30"/>
      <c r="C523" s="30"/>
      <c r="D523" s="36">
        <v>1</v>
      </c>
    </row>
    <row r="524" spans="1:4" ht="12.75">
      <c r="A524" s="29">
        <v>51298</v>
      </c>
      <c r="B524" s="29" t="s">
        <v>178</v>
      </c>
      <c r="C524" s="29">
        <v>231.39</v>
      </c>
      <c r="D524" s="36">
        <v>1</v>
      </c>
    </row>
    <row r="525" spans="1:4" ht="12.75">
      <c r="A525" s="31"/>
      <c r="B525" s="29" t="s">
        <v>686</v>
      </c>
      <c r="C525" s="30"/>
      <c r="D525" s="36">
        <v>1</v>
      </c>
    </row>
    <row r="526" spans="1:4" ht="12.75">
      <c r="A526" s="29" t="s">
        <v>474</v>
      </c>
      <c r="B526" s="30"/>
      <c r="C526" s="30"/>
      <c r="D526" s="36">
        <v>1</v>
      </c>
    </row>
    <row r="527" spans="1:4" ht="12.75">
      <c r="A527" s="29">
        <v>62522</v>
      </c>
      <c r="B527" s="29" t="s">
        <v>229</v>
      </c>
      <c r="C527" s="29">
        <v>181.28</v>
      </c>
      <c r="D527" s="36">
        <v>1</v>
      </c>
    </row>
    <row r="528" spans="1:4" ht="12.75">
      <c r="A528" s="31"/>
      <c r="B528" s="29" t="s">
        <v>687</v>
      </c>
      <c r="C528" s="30"/>
      <c r="D528" s="36">
        <v>1</v>
      </c>
    </row>
    <row r="529" spans="1:4" ht="12.75">
      <c r="A529" s="29" t="s">
        <v>475</v>
      </c>
      <c r="B529" s="30"/>
      <c r="C529" s="30"/>
      <c r="D529" s="36">
        <v>1</v>
      </c>
    </row>
    <row r="530" spans="1:4" ht="12.75">
      <c r="A530" s="29">
        <v>93057</v>
      </c>
      <c r="B530" s="29" t="s">
        <v>249</v>
      </c>
      <c r="C530" s="29">
        <v>103.61</v>
      </c>
      <c r="D530" s="36">
        <v>1</v>
      </c>
    </row>
    <row r="531" spans="1:4" ht="12.75">
      <c r="A531" s="31"/>
      <c r="B531" s="29" t="s">
        <v>688</v>
      </c>
      <c r="C531" s="30"/>
      <c r="D531" s="36">
        <v>1</v>
      </c>
    </row>
    <row r="532" spans="1:4" ht="12.75">
      <c r="A532" s="29" t="s">
        <v>476</v>
      </c>
      <c r="B532" s="30"/>
      <c r="C532" s="30"/>
      <c r="D532" s="36">
        <v>1</v>
      </c>
    </row>
    <row r="533" spans="1:4" ht="12.75">
      <c r="A533" s="29">
        <v>320685</v>
      </c>
      <c r="B533" s="29" t="s">
        <v>184</v>
      </c>
      <c r="C533" s="29">
        <v>87.01</v>
      </c>
      <c r="D533" s="36">
        <v>1</v>
      </c>
    </row>
    <row r="534" spans="1:4" ht="12.75">
      <c r="A534" s="31"/>
      <c r="B534" s="29" t="s">
        <v>689</v>
      </c>
      <c r="C534" s="30"/>
      <c r="D534" s="36">
        <v>1</v>
      </c>
    </row>
    <row r="535" spans="1:4" ht="12.75">
      <c r="A535" s="29" t="s">
        <v>477</v>
      </c>
      <c r="B535" s="30"/>
      <c r="C535" s="30"/>
      <c r="D535" s="36">
        <v>1</v>
      </c>
    </row>
    <row r="536" spans="1:4" ht="12.75">
      <c r="A536" s="29">
        <v>488017</v>
      </c>
      <c r="B536" s="29" t="s">
        <v>215</v>
      </c>
      <c r="C536" s="29">
        <v>474.05</v>
      </c>
      <c r="D536" s="36">
        <v>1</v>
      </c>
    </row>
    <row r="537" spans="1:4" ht="12.75">
      <c r="A537" s="31"/>
      <c r="B537" s="29" t="s">
        <v>690</v>
      </c>
      <c r="C537" s="30"/>
      <c r="D537" s="36">
        <v>1</v>
      </c>
    </row>
    <row r="538" spans="1:4" ht="12.75">
      <c r="A538" s="29" t="s">
        <v>478</v>
      </c>
      <c r="B538" s="30"/>
      <c r="C538" s="30"/>
      <c r="D538" s="36">
        <v>1</v>
      </c>
    </row>
    <row r="539" spans="1:4" ht="12.75">
      <c r="A539" s="29">
        <v>886342</v>
      </c>
      <c r="B539" s="29" t="s">
        <v>183</v>
      </c>
      <c r="C539" s="29">
        <v>42.54</v>
      </c>
      <c r="D539" s="36">
        <v>1</v>
      </c>
    </row>
    <row r="540" spans="1:4" ht="12.75">
      <c r="A540" s="31"/>
      <c r="B540" s="29" t="s">
        <v>691</v>
      </c>
      <c r="C540" s="30"/>
      <c r="D540" s="36">
        <v>1</v>
      </c>
    </row>
    <row r="541" spans="1:4" ht="12.75">
      <c r="A541" s="29" t="s">
        <v>479</v>
      </c>
      <c r="B541" s="30"/>
      <c r="C541" s="30"/>
      <c r="D541" s="36">
        <v>1</v>
      </c>
    </row>
    <row r="542" spans="1:4" ht="12.75">
      <c r="A542" s="29">
        <v>886359</v>
      </c>
      <c r="B542" s="29" t="s">
        <v>226</v>
      </c>
      <c r="C542" s="29">
        <v>42.54</v>
      </c>
      <c r="D542" s="36">
        <v>2</v>
      </c>
    </row>
    <row r="543" spans="1:4" ht="12.75">
      <c r="A543" s="31"/>
      <c r="B543" s="29" t="s">
        <v>692</v>
      </c>
      <c r="C543" s="30"/>
      <c r="D543" s="36">
        <v>2</v>
      </c>
    </row>
    <row r="544" spans="1:4" ht="12.75">
      <c r="A544" s="29" t="s">
        <v>480</v>
      </c>
      <c r="B544" s="30"/>
      <c r="C544" s="30"/>
      <c r="D544" s="36">
        <v>2</v>
      </c>
    </row>
    <row r="545" spans="1:4" ht="12.75">
      <c r="A545" s="29">
        <v>886366</v>
      </c>
      <c r="B545" s="29" t="s">
        <v>277</v>
      </c>
      <c r="C545" s="29">
        <v>54.22</v>
      </c>
      <c r="D545" s="36">
        <v>2</v>
      </c>
    </row>
    <row r="546" spans="1:4" ht="12.75">
      <c r="A546" s="31"/>
      <c r="B546" s="29" t="s">
        <v>693</v>
      </c>
      <c r="C546" s="30"/>
      <c r="D546" s="36">
        <v>2</v>
      </c>
    </row>
    <row r="547" spans="1:4" ht="12.75">
      <c r="A547" s="29" t="s">
        <v>481</v>
      </c>
      <c r="B547" s="30"/>
      <c r="C547" s="30"/>
      <c r="D547" s="36">
        <v>2</v>
      </c>
    </row>
    <row r="548" spans="1:4" ht="12.75">
      <c r="A548" s="29">
        <v>898260</v>
      </c>
      <c r="B548" s="29" t="s">
        <v>216</v>
      </c>
      <c r="C548" s="29">
        <v>54.22</v>
      </c>
      <c r="D548" s="36">
        <v>1</v>
      </c>
    </row>
    <row r="549" spans="1:4" ht="12.75">
      <c r="A549" s="31"/>
      <c r="B549" s="29" t="s">
        <v>694</v>
      </c>
      <c r="C549" s="30"/>
      <c r="D549" s="36">
        <v>1</v>
      </c>
    </row>
    <row r="550" spans="1:4" ht="12.75">
      <c r="A550" s="29" t="s">
        <v>482</v>
      </c>
      <c r="B550" s="30"/>
      <c r="C550" s="30"/>
      <c r="D550" s="36">
        <v>1</v>
      </c>
    </row>
    <row r="551" spans="1:4" ht="12.75">
      <c r="A551" s="29">
        <v>900000</v>
      </c>
      <c r="B551" s="29" t="s">
        <v>187</v>
      </c>
      <c r="C551" s="29">
        <v>54.22</v>
      </c>
      <c r="D551" s="36">
        <v>1</v>
      </c>
    </row>
    <row r="552" spans="1:4" ht="12.75">
      <c r="A552" s="31"/>
      <c r="B552" s="29" t="s">
        <v>695</v>
      </c>
      <c r="C552" s="30"/>
      <c r="D552" s="36">
        <v>1</v>
      </c>
    </row>
    <row r="553" spans="1:4" ht="12.75">
      <c r="A553" s="29" t="s">
        <v>483</v>
      </c>
      <c r="B553" s="30"/>
      <c r="C553" s="30"/>
      <c r="D553" s="36">
        <v>1</v>
      </c>
    </row>
    <row r="554" spans="1:4" ht="12.75">
      <c r="A554" s="29">
        <v>902479</v>
      </c>
      <c r="B554" s="29" t="s">
        <v>113</v>
      </c>
      <c r="C554" s="29">
        <v>54.22</v>
      </c>
      <c r="D554" s="36">
        <v>1</v>
      </c>
    </row>
    <row r="555" spans="1:4" ht="12.75">
      <c r="A555" s="31"/>
      <c r="B555" s="29" t="s">
        <v>696</v>
      </c>
      <c r="C555" s="30"/>
      <c r="D555" s="36">
        <v>1</v>
      </c>
    </row>
    <row r="556" spans="1:4" ht="12.75">
      <c r="A556" s="29" t="s">
        <v>484</v>
      </c>
      <c r="B556" s="30"/>
      <c r="C556" s="30"/>
      <c r="D556" s="36">
        <v>1</v>
      </c>
    </row>
    <row r="557" spans="1:4" ht="12.75">
      <c r="A557" s="29">
        <v>3655702</v>
      </c>
      <c r="B557" s="29" t="s">
        <v>39</v>
      </c>
      <c r="C557" s="29">
        <v>298.99</v>
      </c>
      <c r="D557" s="36">
        <v>1</v>
      </c>
    </row>
    <row r="558" spans="1:4" ht="12.75">
      <c r="A558" s="31"/>
      <c r="B558" s="29" t="s">
        <v>697</v>
      </c>
      <c r="C558" s="30"/>
      <c r="D558" s="36">
        <v>1</v>
      </c>
    </row>
    <row r="559" spans="1:4" ht="12.75">
      <c r="A559" s="29" t="s">
        <v>485</v>
      </c>
      <c r="B559" s="30"/>
      <c r="C559" s="30"/>
      <c r="D559" s="36">
        <v>1</v>
      </c>
    </row>
    <row r="560" spans="1:4" ht="12.75">
      <c r="A560" s="29" t="s">
        <v>97</v>
      </c>
      <c r="B560" s="29" t="s">
        <v>41</v>
      </c>
      <c r="C560" s="29">
        <v>32.67</v>
      </c>
      <c r="D560" s="36">
        <v>1</v>
      </c>
    </row>
    <row r="561" spans="1:4" ht="12.75">
      <c r="A561" s="31"/>
      <c r="B561" s="29" t="s">
        <v>698</v>
      </c>
      <c r="C561" s="30"/>
      <c r="D561" s="36">
        <v>1</v>
      </c>
    </row>
    <row r="562" spans="1:4" ht="12.75">
      <c r="A562" s="29" t="s">
        <v>486</v>
      </c>
      <c r="B562" s="30"/>
      <c r="C562" s="30"/>
      <c r="D562" s="36">
        <v>1</v>
      </c>
    </row>
    <row r="563" spans="1:4" ht="12.75">
      <c r="A563" s="29" t="s">
        <v>73</v>
      </c>
      <c r="B563" s="29" t="s">
        <v>111</v>
      </c>
      <c r="C563" s="29">
        <v>178.72</v>
      </c>
      <c r="D563" s="36">
        <v>1</v>
      </c>
    </row>
    <row r="564" spans="1:4" ht="12.75">
      <c r="A564" s="31"/>
      <c r="B564" s="29" t="s">
        <v>699</v>
      </c>
      <c r="C564" s="30"/>
      <c r="D564" s="36">
        <v>1</v>
      </c>
    </row>
    <row r="565" spans="1:4" ht="12.75">
      <c r="A565" s="29" t="s">
        <v>487</v>
      </c>
      <c r="B565" s="30"/>
      <c r="C565" s="30"/>
      <c r="D565" s="36">
        <v>1</v>
      </c>
    </row>
    <row r="566" spans="1:4" ht="12.75">
      <c r="A566" s="29" t="s">
        <v>54</v>
      </c>
      <c r="B566" s="29" t="s">
        <v>45</v>
      </c>
      <c r="C566" s="29">
        <v>100.47</v>
      </c>
      <c r="D566" s="36">
        <v>1</v>
      </c>
    </row>
    <row r="567" spans="1:4" ht="12.75">
      <c r="A567" s="31"/>
      <c r="B567" s="29" t="s">
        <v>700</v>
      </c>
      <c r="C567" s="30"/>
      <c r="D567" s="36">
        <v>1</v>
      </c>
    </row>
    <row r="568" spans="1:4" ht="12.75">
      <c r="A568" s="29" t="s">
        <v>488</v>
      </c>
      <c r="B568" s="30"/>
      <c r="C568" s="30"/>
      <c r="D568" s="36">
        <v>1</v>
      </c>
    </row>
    <row r="569" spans="1:4" ht="12.75">
      <c r="A569" s="29" t="s">
        <v>233</v>
      </c>
      <c r="B569" s="29" t="s">
        <v>71</v>
      </c>
      <c r="C569" s="29">
        <v>75</v>
      </c>
      <c r="D569" s="36">
        <v>2</v>
      </c>
    </row>
    <row r="570" spans="1:4" ht="12.75">
      <c r="A570" s="31"/>
      <c r="B570" s="29" t="s">
        <v>701</v>
      </c>
      <c r="C570" s="30"/>
      <c r="D570" s="36">
        <v>2</v>
      </c>
    </row>
    <row r="571" spans="1:4" ht="12.75">
      <c r="A571" s="29" t="s">
        <v>489</v>
      </c>
      <c r="B571" s="30"/>
      <c r="C571" s="30"/>
      <c r="D571" s="36">
        <v>2</v>
      </c>
    </row>
    <row r="572" spans="1:4" ht="12.75">
      <c r="A572" s="29" t="s">
        <v>116</v>
      </c>
      <c r="B572" s="29" t="s">
        <v>255</v>
      </c>
      <c r="C572" s="29">
        <v>75</v>
      </c>
      <c r="D572" s="36">
        <v>2</v>
      </c>
    </row>
    <row r="573" spans="1:4" ht="12.75">
      <c r="A573" s="31"/>
      <c r="B573" s="29" t="s">
        <v>702</v>
      </c>
      <c r="C573" s="30"/>
      <c r="D573" s="36">
        <v>2</v>
      </c>
    </row>
    <row r="574" spans="1:4" ht="12.75">
      <c r="A574" s="29" t="s">
        <v>490</v>
      </c>
      <c r="B574" s="30"/>
      <c r="C574" s="30"/>
      <c r="D574" s="36">
        <v>2</v>
      </c>
    </row>
    <row r="575" spans="1:4" ht="12.75">
      <c r="A575" s="29" t="s">
        <v>42</v>
      </c>
      <c r="B575" s="29" t="s">
        <v>251</v>
      </c>
      <c r="C575" s="29">
        <v>60.14</v>
      </c>
      <c r="D575" s="36">
        <v>1</v>
      </c>
    </row>
    <row r="576" spans="1:4" ht="12.75">
      <c r="A576" s="31"/>
      <c r="B576" s="29" t="s">
        <v>703</v>
      </c>
      <c r="C576" s="30"/>
      <c r="D576" s="36">
        <v>1</v>
      </c>
    </row>
    <row r="577" spans="1:4" ht="12.75">
      <c r="A577" s="29" t="s">
        <v>491</v>
      </c>
      <c r="B577" s="30"/>
      <c r="C577" s="30"/>
      <c r="D577" s="36">
        <v>1</v>
      </c>
    </row>
    <row r="578" spans="1:4" ht="12.75">
      <c r="A578" s="29" t="s">
        <v>68</v>
      </c>
      <c r="B578" s="29" t="s">
        <v>91</v>
      </c>
      <c r="C578" s="29">
        <v>266.57</v>
      </c>
      <c r="D578" s="36">
        <v>1</v>
      </c>
    </row>
    <row r="579" spans="1:4" ht="12.75">
      <c r="A579" s="31"/>
      <c r="B579" s="29" t="s">
        <v>704</v>
      </c>
      <c r="C579" s="30"/>
      <c r="D579" s="36">
        <v>1</v>
      </c>
    </row>
    <row r="580" spans="1:4" ht="12.75">
      <c r="A580" s="29" t="s">
        <v>492</v>
      </c>
      <c r="B580" s="30"/>
      <c r="C580" s="30"/>
      <c r="D580" s="36">
        <v>1</v>
      </c>
    </row>
    <row r="581" spans="1:4" ht="12.75">
      <c r="A581" s="29" t="s">
        <v>171</v>
      </c>
      <c r="B581" s="29" t="s">
        <v>26</v>
      </c>
      <c r="C581" s="29">
        <v>55.89</v>
      </c>
      <c r="D581" s="36">
        <v>2</v>
      </c>
    </row>
    <row r="582" spans="1:4" ht="12.75">
      <c r="A582" s="31"/>
      <c r="B582" s="29" t="s">
        <v>705</v>
      </c>
      <c r="C582" s="30"/>
      <c r="D582" s="36">
        <v>2</v>
      </c>
    </row>
    <row r="583" spans="1:4" ht="12.75">
      <c r="A583" s="29" t="s">
        <v>493</v>
      </c>
      <c r="B583" s="30"/>
      <c r="C583" s="30"/>
      <c r="D583" s="36">
        <v>2</v>
      </c>
    </row>
    <row r="584" spans="1:4" ht="12.75">
      <c r="A584" s="29" t="s">
        <v>295</v>
      </c>
      <c r="B584" s="29" t="s">
        <v>296</v>
      </c>
      <c r="C584" s="29">
        <v>199.5</v>
      </c>
      <c r="D584" s="36">
        <v>1</v>
      </c>
    </row>
    <row r="585" spans="1:4" ht="12.75">
      <c r="A585" s="31"/>
      <c r="B585" s="29" t="s">
        <v>706</v>
      </c>
      <c r="C585" s="30"/>
      <c r="D585" s="36">
        <v>1</v>
      </c>
    </row>
    <row r="586" spans="1:4" ht="12.75">
      <c r="A586" s="29" t="s">
        <v>494</v>
      </c>
      <c r="B586" s="30"/>
      <c r="C586" s="30"/>
      <c r="D586" s="36">
        <v>1</v>
      </c>
    </row>
    <row r="587" spans="1:4" ht="12.75">
      <c r="A587" s="29" t="s">
        <v>85</v>
      </c>
      <c r="B587" s="29" t="s">
        <v>264</v>
      </c>
      <c r="C587" s="29">
        <v>191.24</v>
      </c>
      <c r="D587" s="36">
        <v>1</v>
      </c>
    </row>
    <row r="588" spans="1:4" ht="12.75">
      <c r="A588" s="31"/>
      <c r="B588" s="29" t="s">
        <v>707</v>
      </c>
      <c r="C588" s="30"/>
      <c r="D588" s="36">
        <v>1</v>
      </c>
    </row>
    <row r="589" spans="1:4" ht="12.75">
      <c r="A589" s="29" t="s">
        <v>495</v>
      </c>
      <c r="B589" s="30"/>
      <c r="C589" s="30"/>
      <c r="D589" s="36">
        <v>1</v>
      </c>
    </row>
    <row r="590" spans="1:4" ht="12.75">
      <c r="A590" s="29" t="s">
        <v>81</v>
      </c>
      <c r="B590" s="29" t="s">
        <v>142</v>
      </c>
      <c r="C590" s="29">
        <v>52.9</v>
      </c>
      <c r="D590" s="36">
        <v>1</v>
      </c>
    </row>
    <row r="591" spans="1:4" ht="12.75">
      <c r="A591" s="31"/>
      <c r="B591" s="29" t="s">
        <v>708</v>
      </c>
      <c r="C591" s="30"/>
      <c r="D591" s="36">
        <v>1</v>
      </c>
    </row>
    <row r="592" spans="1:4" ht="12.75">
      <c r="A592" s="29" t="s">
        <v>496</v>
      </c>
      <c r="B592" s="30"/>
      <c r="C592" s="30"/>
      <c r="D592" s="36">
        <v>1</v>
      </c>
    </row>
    <row r="593" spans="1:4" ht="12.75">
      <c r="A593" s="29" t="s">
        <v>130</v>
      </c>
      <c r="B593" s="29" t="s">
        <v>243</v>
      </c>
      <c r="C593" s="29">
        <v>52.9</v>
      </c>
      <c r="D593" s="36">
        <v>1</v>
      </c>
    </row>
    <row r="594" spans="1:4" ht="12.75">
      <c r="A594" s="31"/>
      <c r="B594" s="29" t="s">
        <v>709</v>
      </c>
      <c r="C594" s="30"/>
      <c r="D594" s="36">
        <v>1</v>
      </c>
    </row>
    <row r="595" spans="1:4" ht="12.75">
      <c r="A595" s="29" t="s">
        <v>497</v>
      </c>
      <c r="B595" s="30"/>
      <c r="C595" s="30"/>
      <c r="D595" s="36">
        <v>1</v>
      </c>
    </row>
    <row r="596" spans="1:4" ht="12.75">
      <c r="A596" s="29" t="s">
        <v>194</v>
      </c>
      <c r="B596" s="29" t="s">
        <v>185</v>
      </c>
      <c r="C596" s="29">
        <v>52.9</v>
      </c>
      <c r="D596" s="36">
        <v>1</v>
      </c>
    </row>
    <row r="597" spans="1:4" ht="12.75">
      <c r="A597" s="31"/>
      <c r="B597" s="29" t="s">
        <v>710</v>
      </c>
      <c r="C597" s="30"/>
      <c r="D597" s="36">
        <v>1</v>
      </c>
    </row>
    <row r="598" spans="1:4" ht="12.75">
      <c r="A598" s="29" t="s">
        <v>498</v>
      </c>
      <c r="B598" s="30"/>
      <c r="C598" s="30"/>
      <c r="D598" s="36">
        <v>1</v>
      </c>
    </row>
    <row r="599" spans="1:4" ht="12.75">
      <c r="A599" s="29" t="s">
        <v>51</v>
      </c>
      <c r="B599" s="29" t="s">
        <v>75</v>
      </c>
      <c r="C599" s="29">
        <v>65.55</v>
      </c>
      <c r="D599" s="36">
        <v>1</v>
      </c>
    </row>
    <row r="600" spans="1:4" ht="12.75">
      <c r="A600" s="31"/>
      <c r="B600" s="29" t="s">
        <v>711</v>
      </c>
      <c r="C600" s="30"/>
      <c r="D600" s="36">
        <v>1</v>
      </c>
    </row>
    <row r="601" spans="1:4" ht="12.75">
      <c r="A601" s="29" t="s">
        <v>499</v>
      </c>
      <c r="B601" s="30"/>
      <c r="C601" s="30"/>
      <c r="D601" s="36">
        <v>1</v>
      </c>
    </row>
    <row r="602" spans="1:4" ht="12.75">
      <c r="A602" s="29" t="s">
        <v>177</v>
      </c>
      <c r="B602" s="29" t="s">
        <v>238</v>
      </c>
      <c r="C602" s="29">
        <v>65.55</v>
      </c>
      <c r="D602" s="36">
        <v>1</v>
      </c>
    </row>
    <row r="603" spans="1:4" ht="12.75">
      <c r="A603" s="31"/>
      <c r="B603" s="29" t="s">
        <v>712</v>
      </c>
      <c r="C603" s="30"/>
      <c r="D603" s="36">
        <v>1</v>
      </c>
    </row>
    <row r="604" spans="1:4" ht="12.75">
      <c r="A604" s="29" t="s">
        <v>500</v>
      </c>
      <c r="B604" s="30"/>
      <c r="C604" s="30"/>
      <c r="D604" s="36">
        <v>1</v>
      </c>
    </row>
    <row r="605" spans="1:4" ht="12.75">
      <c r="A605" s="29" t="s">
        <v>55</v>
      </c>
      <c r="B605" s="29" t="s">
        <v>13</v>
      </c>
      <c r="C605" s="29">
        <v>125.49</v>
      </c>
      <c r="D605" s="36">
        <v>1</v>
      </c>
    </row>
    <row r="606" spans="1:4" ht="12.75">
      <c r="A606" s="31"/>
      <c r="B606" s="29" t="s">
        <v>713</v>
      </c>
      <c r="C606" s="30"/>
      <c r="D606" s="36">
        <v>1</v>
      </c>
    </row>
    <row r="607" spans="1:4" ht="12.75">
      <c r="A607" s="29" t="s">
        <v>501</v>
      </c>
      <c r="B607" s="30"/>
      <c r="C607" s="30"/>
      <c r="D607" s="36">
        <v>1</v>
      </c>
    </row>
    <row r="608" spans="1:4" ht="12.75">
      <c r="A608" s="29" t="s">
        <v>219</v>
      </c>
      <c r="B608" s="29" t="s">
        <v>180</v>
      </c>
      <c r="C608" s="29">
        <v>152.83</v>
      </c>
      <c r="D608" s="36">
        <v>1</v>
      </c>
    </row>
    <row r="609" spans="1:4" ht="12.75">
      <c r="A609" s="31"/>
      <c r="B609" s="29" t="s">
        <v>714</v>
      </c>
      <c r="C609" s="30"/>
      <c r="D609" s="36">
        <v>1</v>
      </c>
    </row>
    <row r="610" spans="1:4" ht="12.75">
      <c r="A610" s="29" t="s">
        <v>502</v>
      </c>
      <c r="B610" s="30"/>
      <c r="C610" s="30"/>
      <c r="D610" s="36">
        <v>1</v>
      </c>
    </row>
    <row r="611" spans="1:4" ht="12.75">
      <c r="A611" s="29" t="s">
        <v>70</v>
      </c>
      <c r="B611" s="29" t="s">
        <v>245</v>
      </c>
      <c r="C611" s="29">
        <v>39.74</v>
      </c>
      <c r="D611" s="36">
        <v>1</v>
      </c>
    </row>
    <row r="612" spans="1:4" ht="12.75">
      <c r="A612" s="31"/>
      <c r="B612" s="29" t="s">
        <v>715</v>
      </c>
      <c r="C612" s="30"/>
      <c r="D612" s="36">
        <v>1</v>
      </c>
    </row>
    <row r="613" spans="1:4" ht="12.75">
      <c r="A613" s="29" t="s">
        <v>503</v>
      </c>
      <c r="B613" s="30"/>
      <c r="C613" s="30"/>
      <c r="D613" s="36">
        <v>1</v>
      </c>
    </row>
    <row r="614" spans="1:4" ht="12.75">
      <c r="A614" s="29" t="s">
        <v>254</v>
      </c>
      <c r="B614" s="29" t="s">
        <v>270</v>
      </c>
      <c r="C614" s="29">
        <v>139.12</v>
      </c>
      <c r="D614" s="36">
        <v>1</v>
      </c>
    </row>
    <row r="615" spans="1:4" ht="12.75">
      <c r="A615" s="31"/>
      <c r="B615" s="29" t="s">
        <v>716</v>
      </c>
      <c r="C615" s="30"/>
      <c r="D615" s="36">
        <v>1</v>
      </c>
    </row>
    <row r="616" spans="1:4" ht="12.75">
      <c r="A616" s="29" t="s">
        <v>504</v>
      </c>
      <c r="B616" s="30"/>
      <c r="C616" s="30"/>
      <c r="D616" s="36">
        <v>1</v>
      </c>
    </row>
    <row r="617" spans="1:4" ht="12.75">
      <c r="A617" s="29" t="s">
        <v>262</v>
      </c>
      <c r="B617" s="29" t="s">
        <v>191</v>
      </c>
      <c r="C617" s="29">
        <v>139.61</v>
      </c>
      <c r="D617" s="36">
        <v>1</v>
      </c>
    </row>
    <row r="618" spans="1:4" ht="12.75">
      <c r="A618" s="31"/>
      <c r="B618" s="29" t="s">
        <v>717</v>
      </c>
      <c r="C618" s="30"/>
      <c r="D618" s="36">
        <v>1</v>
      </c>
    </row>
    <row r="619" spans="1:4" ht="12.75">
      <c r="A619" s="29" t="s">
        <v>505</v>
      </c>
      <c r="B619" s="30"/>
      <c r="C619" s="30"/>
      <c r="D619" s="36">
        <v>1</v>
      </c>
    </row>
    <row r="620" spans="1:4" ht="12.75">
      <c r="A620" s="29" t="s">
        <v>44</v>
      </c>
      <c r="B620" s="29" t="s">
        <v>200</v>
      </c>
      <c r="C620" s="29">
        <v>150.49</v>
      </c>
      <c r="D620" s="36">
        <v>1</v>
      </c>
    </row>
    <row r="621" spans="1:4" ht="12.75">
      <c r="A621" s="31"/>
      <c r="B621" s="29" t="s">
        <v>718</v>
      </c>
      <c r="C621" s="30"/>
      <c r="D621" s="36">
        <v>1</v>
      </c>
    </row>
    <row r="622" spans="1:4" ht="12.75">
      <c r="A622" s="29" t="s">
        <v>506</v>
      </c>
      <c r="B622" s="30"/>
      <c r="C622" s="30"/>
      <c r="D622" s="36">
        <v>1</v>
      </c>
    </row>
    <row r="623" spans="1:4" ht="12.75">
      <c r="A623" s="29" t="s">
        <v>224</v>
      </c>
      <c r="B623" s="29" t="s">
        <v>32</v>
      </c>
      <c r="C623" s="29">
        <v>135.19</v>
      </c>
      <c r="D623" s="36">
        <v>1</v>
      </c>
    </row>
    <row r="624" spans="1:4" ht="12.75">
      <c r="A624" s="31"/>
      <c r="B624" s="29" t="s">
        <v>719</v>
      </c>
      <c r="C624" s="30"/>
      <c r="D624" s="36">
        <v>1</v>
      </c>
    </row>
    <row r="625" spans="1:4" ht="12.75">
      <c r="A625" s="29" t="s">
        <v>507</v>
      </c>
      <c r="B625" s="30"/>
      <c r="C625" s="30"/>
      <c r="D625" s="36">
        <v>1</v>
      </c>
    </row>
    <row r="626" spans="1:4" ht="12.75">
      <c r="A626" s="29" t="s">
        <v>156</v>
      </c>
      <c r="B626" s="29" t="s">
        <v>236</v>
      </c>
      <c r="C626" s="29">
        <v>199.5</v>
      </c>
      <c r="D626" s="36">
        <v>1</v>
      </c>
    </row>
    <row r="627" spans="1:4" ht="12.75">
      <c r="A627" s="31"/>
      <c r="B627" s="29" t="s">
        <v>720</v>
      </c>
      <c r="C627" s="30"/>
      <c r="D627" s="36">
        <v>1</v>
      </c>
    </row>
    <row r="628" spans="1:4" ht="12.75">
      <c r="A628" s="29" t="s">
        <v>508</v>
      </c>
      <c r="B628" s="30"/>
      <c r="C628" s="30"/>
      <c r="D628" s="36">
        <v>1</v>
      </c>
    </row>
    <row r="629" spans="1:4" ht="12.75">
      <c r="A629" s="29" t="s">
        <v>173</v>
      </c>
      <c r="B629" s="29" t="s">
        <v>205</v>
      </c>
      <c r="C629" s="29">
        <v>54.22</v>
      </c>
      <c r="D629" s="36">
        <v>1</v>
      </c>
    </row>
    <row r="630" spans="1:4" ht="12.75">
      <c r="A630" s="31"/>
      <c r="B630" s="29" t="s">
        <v>721</v>
      </c>
      <c r="C630" s="30"/>
      <c r="D630" s="36">
        <v>1</v>
      </c>
    </row>
    <row r="631" spans="1:4" ht="12.75">
      <c r="A631" s="29" t="s">
        <v>509</v>
      </c>
      <c r="B631" s="30"/>
      <c r="C631" s="30"/>
      <c r="D631" s="36">
        <v>1</v>
      </c>
    </row>
    <row r="632" spans="1:4" ht="12.75">
      <c r="A632" s="29" t="s">
        <v>221</v>
      </c>
      <c r="B632" s="29" t="s">
        <v>263</v>
      </c>
      <c r="C632" s="29">
        <v>119.44</v>
      </c>
      <c r="D632" s="36">
        <v>1</v>
      </c>
    </row>
    <row r="633" spans="1:4" ht="12.75">
      <c r="A633" s="31"/>
      <c r="B633" s="29" t="s">
        <v>722</v>
      </c>
      <c r="C633" s="30"/>
      <c r="D633" s="36">
        <v>1</v>
      </c>
    </row>
    <row r="634" spans="1:4" ht="12.75">
      <c r="A634" s="29" t="s">
        <v>510</v>
      </c>
      <c r="B634" s="30"/>
      <c r="C634" s="30"/>
      <c r="D634" s="36">
        <v>1</v>
      </c>
    </row>
    <row r="635" spans="1:4" ht="12.75">
      <c r="A635" s="29" t="s">
        <v>122</v>
      </c>
      <c r="B635" s="29" t="s">
        <v>134</v>
      </c>
      <c r="C635" s="29">
        <v>194.71</v>
      </c>
      <c r="D635" s="36">
        <v>1</v>
      </c>
    </row>
    <row r="636" spans="1:4" ht="12.75">
      <c r="A636" s="31"/>
      <c r="B636" s="29" t="s">
        <v>723</v>
      </c>
      <c r="C636" s="30"/>
      <c r="D636" s="36">
        <v>1</v>
      </c>
    </row>
    <row r="637" spans="1:4" ht="12.75">
      <c r="A637" s="29" t="s">
        <v>511</v>
      </c>
      <c r="B637" s="30"/>
      <c r="C637" s="30"/>
      <c r="D637" s="36">
        <v>1</v>
      </c>
    </row>
    <row r="638" spans="1:4" ht="12.75">
      <c r="A638" s="29" t="s">
        <v>299</v>
      </c>
      <c r="B638" s="29" t="s">
        <v>2</v>
      </c>
      <c r="C638" s="29" t="s">
        <v>299</v>
      </c>
      <c r="D638" s="36">
        <v>1</v>
      </c>
    </row>
    <row r="639" spans="1:4" ht="12.75">
      <c r="A639" s="31"/>
      <c r="B639" s="29" t="s">
        <v>724</v>
      </c>
      <c r="C639" s="30"/>
      <c r="D639" s="36">
        <v>1</v>
      </c>
    </row>
    <row r="640" spans="1:4" ht="12.75">
      <c r="A640" s="31"/>
      <c r="B640" s="29" t="s">
        <v>299</v>
      </c>
      <c r="C640" s="29">
        <v>42734.01999999995</v>
      </c>
      <c r="D640" s="36"/>
    </row>
    <row r="641" spans="1:4" ht="12.75">
      <c r="A641" s="31"/>
      <c r="B641" s="29" t="s">
        <v>512</v>
      </c>
      <c r="C641" s="30"/>
      <c r="D641" s="36"/>
    </row>
    <row r="642" spans="1:4" ht="12.75">
      <c r="A642" s="29" t="s">
        <v>512</v>
      </c>
      <c r="B642" s="30"/>
      <c r="C642" s="30"/>
      <c r="D642" s="36">
        <v>1</v>
      </c>
    </row>
    <row r="643" spans="1:4" ht="12.75">
      <c r="A643" s="33" t="s">
        <v>300</v>
      </c>
      <c r="B643" s="34"/>
      <c r="C643" s="34"/>
      <c r="D643" s="37">
        <v>421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3"/>
  <sheetViews>
    <sheetView zoomScalePageLayoutView="0" workbookViewId="0" topLeftCell="A304">
      <selection activeCell="A1" sqref="A1"/>
    </sheetView>
  </sheetViews>
  <sheetFormatPr defaultColWidth="17.140625" defaultRowHeight="12.75"/>
  <cols>
    <col min="1" max="1" width="15.140625" style="0" customWidth="1"/>
    <col min="2" max="2" width="63.7109375" style="0" customWidth="1"/>
    <col min="3" max="3" width="11.8515625" style="0" customWidth="1"/>
    <col min="4" max="13" width="17.140625" style="0" customWidth="1"/>
  </cols>
  <sheetData>
    <row r="1" spans="1:4" ht="28.5">
      <c r="A1" s="2" t="s">
        <v>99</v>
      </c>
      <c r="B1" s="2" t="s">
        <v>48</v>
      </c>
      <c r="C1" s="2" t="s">
        <v>169</v>
      </c>
      <c r="D1" s="28" t="s">
        <v>298</v>
      </c>
    </row>
    <row r="2" spans="1:4" ht="12.75">
      <c r="A2" s="6">
        <v>10860</v>
      </c>
      <c r="B2" s="6" t="s">
        <v>56</v>
      </c>
      <c r="C2" s="6">
        <v>68.75</v>
      </c>
      <c r="D2" s="6">
        <v>1</v>
      </c>
    </row>
    <row r="3" spans="1:4" ht="12.75">
      <c r="A3" s="6">
        <v>10570</v>
      </c>
      <c r="B3" s="6" t="s">
        <v>175</v>
      </c>
      <c r="C3" s="6">
        <v>81.25</v>
      </c>
      <c r="D3" s="6">
        <v>1</v>
      </c>
    </row>
    <row r="4" spans="1:4" ht="12.75">
      <c r="A4" s="6">
        <v>10518</v>
      </c>
      <c r="B4" s="6" t="s">
        <v>119</v>
      </c>
      <c r="C4" s="6">
        <v>81.25</v>
      </c>
      <c r="D4" s="6">
        <v>1</v>
      </c>
    </row>
    <row r="5" spans="1:4" ht="12.75">
      <c r="A5" s="6">
        <v>1126</v>
      </c>
      <c r="B5" s="6" t="s">
        <v>281</v>
      </c>
      <c r="C5" s="6">
        <v>201.25</v>
      </c>
      <c r="D5" s="6">
        <v>1</v>
      </c>
    </row>
    <row r="6" spans="1:4" ht="12.75">
      <c r="A6" s="6">
        <v>1164</v>
      </c>
      <c r="B6" s="6" t="s">
        <v>210</v>
      </c>
      <c r="C6" s="6">
        <v>201.25</v>
      </c>
      <c r="D6" s="6">
        <v>1</v>
      </c>
    </row>
    <row r="7" spans="1:4" ht="12.75">
      <c r="A7" s="6">
        <v>440</v>
      </c>
      <c r="B7" s="6" t="s">
        <v>223</v>
      </c>
      <c r="C7" s="6">
        <v>106.98</v>
      </c>
      <c r="D7" s="6">
        <v>1</v>
      </c>
    </row>
    <row r="8" spans="1:4" ht="12.75">
      <c r="A8" s="6">
        <v>1003</v>
      </c>
      <c r="B8" s="6" t="s">
        <v>7</v>
      </c>
      <c r="C8" s="6">
        <v>53.63</v>
      </c>
      <c r="D8" s="6">
        <v>1</v>
      </c>
    </row>
    <row r="9" spans="1:4" ht="12.75">
      <c r="A9" s="6">
        <v>10549</v>
      </c>
      <c r="B9" s="6" t="s">
        <v>289</v>
      </c>
      <c r="C9" s="6">
        <v>81.25</v>
      </c>
      <c r="D9" s="6">
        <v>1</v>
      </c>
    </row>
    <row r="10" spans="1:4" ht="12.75">
      <c r="A10" s="6">
        <v>10556</v>
      </c>
      <c r="B10" s="6" t="s">
        <v>166</v>
      </c>
      <c r="C10" s="6">
        <v>81.25</v>
      </c>
      <c r="D10" s="6">
        <v>1</v>
      </c>
    </row>
    <row r="11" spans="1:4" ht="12.75">
      <c r="A11" s="6">
        <v>10662</v>
      </c>
      <c r="B11" s="6" t="s">
        <v>242</v>
      </c>
      <c r="C11" s="6">
        <v>81.25</v>
      </c>
      <c r="D11" s="6">
        <v>1</v>
      </c>
    </row>
    <row r="12" spans="1:4" ht="12.75">
      <c r="A12" s="6">
        <v>10679</v>
      </c>
      <c r="B12" s="6" t="s">
        <v>182</v>
      </c>
      <c r="C12" s="6">
        <v>81.25</v>
      </c>
      <c r="D12" s="6">
        <v>1</v>
      </c>
    </row>
    <row r="13" spans="1:4" ht="12.75">
      <c r="A13" s="6">
        <v>10846</v>
      </c>
      <c r="B13" s="6" t="s">
        <v>66</v>
      </c>
      <c r="C13" s="6">
        <v>68.75</v>
      </c>
      <c r="D13" s="6">
        <v>1</v>
      </c>
    </row>
    <row r="14" spans="1:4" ht="12.75">
      <c r="A14" s="6">
        <v>10839</v>
      </c>
      <c r="B14" s="6" t="s">
        <v>265</v>
      </c>
      <c r="C14" s="6">
        <v>81.25</v>
      </c>
      <c r="D14" s="6">
        <v>1</v>
      </c>
    </row>
    <row r="15" spans="1:4" ht="12.75">
      <c r="A15" s="6">
        <v>10815</v>
      </c>
      <c r="B15" s="6" t="s">
        <v>88</v>
      </c>
      <c r="C15" s="6">
        <v>81.25</v>
      </c>
      <c r="D15" s="6">
        <v>1</v>
      </c>
    </row>
    <row r="16" spans="1:4" ht="12.75">
      <c r="A16" s="6">
        <v>10822</v>
      </c>
      <c r="B16" s="6" t="s">
        <v>132</v>
      </c>
      <c r="C16" s="6">
        <v>81.25</v>
      </c>
      <c r="D16" s="6">
        <v>1</v>
      </c>
    </row>
    <row r="17" spans="1:4" ht="12.75">
      <c r="A17" s="6">
        <v>10211</v>
      </c>
      <c r="B17" s="6" t="s">
        <v>274</v>
      </c>
      <c r="C17" s="6">
        <v>82.5</v>
      </c>
      <c r="D17" s="6">
        <v>1</v>
      </c>
    </row>
    <row r="18" spans="1:4" ht="12.75">
      <c r="A18" s="6">
        <v>10136</v>
      </c>
      <c r="B18" s="6" t="s">
        <v>291</v>
      </c>
      <c r="C18" s="6">
        <v>82.5</v>
      </c>
      <c r="D18" s="6">
        <v>1</v>
      </c>
    </row>
    <row r="19" spans="1:4" ht="12.75">
      <c r="A19" s="6">
        <v>10198</v>
      </c>
      <c r="B19" s="6" t="s">
        <v>92</v>
      </c>
      <c r="C19" s="6">
        <v>82.5</v>
      </c>
      <c r="D19" s="6">
        <v>1</v>
      </c>
    </row>
    <row r="20" spans="1:4" ht="12.75">
      <c r="A20" s="6">
        <v>10143</v>
      </c>
      <c r="B20" s="6" t="s">
        <v>74</v>
      </c>
      <c r="C20" s="6">
        <v>82.5</v>
      </c>
      <c r="D20" s="6">
        <v>1</v>
      </c>
    </row>
    <row r="21" spans="1:4" ht="12.75">
      <c r="A21" s="6">
        <v>10266</v>
      </c>
      <c r="B21" s="6" t="s">
        <v>276</v>
      </c>
      <c r="C21" s="6">
        <v>49.5</v>
      </c>
      <c r="D21" s="6">
        <v>1</v>
      </c>
    </row>
    <row r="22" spans="1:4" ht="12.75">
      <c r="A22" s="6">
        <v>10402</v>
      </c>
      <c r="B22" s="6" t="s">
        <v>89</v>
      </c>
      <c r="C22" s="6">
        <v>49.5</v>
      </c>
      <c r="D22" s="6">
        <v>1</v>
      </c>
    </row>
    <row r="23" spans="1:4" ht="25.5">
      <c r="A23" s="6">
        <v>12130</v>
      </c>
      <c r="B23" s="6" t="s">
        <v>21</v>
      </c>
      <c r="C23" s="6">
        <v>87.5</v>
      </c>
      <c r="D23" s="6">
        <v>1</v>
      </c>
    </row>
    <row r="24" spans="1:4" ht="25.5">
      <c r="A24" s="6">
        <v>1546</v>
      </c>
      <c r="B24" s="6" t="s">
        <v>121</v>
      </c>
      <c r="C24" s="6">
        <v>40</v>
      </c>
      <c r="D24" s="6">
        <v>1</v>
      </c>
    </row>
    <row r="25" spans="1:4" ht="25.5">
      <c r="A25" s="6">
        <v>1751</v>
      </c>
      <c r="B25" s="6" t="s">
        <v>282</v>
      </c>
      <c r="C25" s="6">
        <v>83.75</v>
      </c>
      <c r="D25" s="6">
        <v>1</v>
      </c>
    </row>
    <row r="26" spans="1:4" ht="12.75">
      <c r="A26" s="6">
        <v>501</v>
      </c>
      <c r="B26" s="6" t="s">
        <v>167</v>
      </c>
      <c r="C26" s="6">
        <v>106.98</v>
      </c>
      <c r="D26" s="6">
        <v>1</v>
      </c>
    </row>
    <row r="27" spans="1:4" ht="12.75">
      <c r="A27" s="6">
        <v>11003</v>
      </c>
      <c r="B27" s="6" t="s">
        <v>31</v>
      </c>
      <c r="C27" s="6">
        <v>92.4</v>
      </c>
      <c r="D27" s="6">
        <v>1</v>
      </c>
    </row>
    <row r="28" spans="1:4" ht="25.5">
      <c r="A28" s="6">
        <v>10761</v>
      </c>
      <c r="B28" s="6" t="s">
        <v>69</v>
      </c>
      <c r="C28" s="6">
        <v>142.5</v>
      </c>
      <c r="D28" s="6">
        <v>1</v>
      </c>
    </row>
    <row r="29" spans="1:4" ht="12.75">
      <c r="A29" s="6">
        <v>10860</v>
      </c>
      <c r="B29" s="6" t="s">
        <v>56</v>
      </c>
      <c r="C29" s="6">
        <v>68.75</v>
      </c>
      <c r="D29" s="6">
        <v>1</v>
      </c>
    </row>
    <row r="30" spans="1:4" ht="12.75">
      <c r="A30" s="6">
        <v>10532</v>
      </c>
      <c r="B30" s="27" t="s">
        <v>137</v>
      </c>
      <c r="C30" s="6">
        <v>81.25</v>
      </c>
      <c r="D30" s="6">
        <v>1</v>
      </c>
    </row>
    <row r="31" spans="1:4" ht="25.5">
      <c r="A31" s="6">
        <v>10761</v>
      </c>
      <c r="B31" s="6" t="s">
        <v>69</v>
      </c>
      <c r="C31" s="6">
        <v>142.5</v>
      </c>
      <c r="D31" s="6">
        <v>1</v>
      </c>
    </row>
    <row r="32" spans="1:4" ht="25.5">
      <c r="A32" s="6">
        <v>10730</v>
      </c>
      <c r="B32" s="6" t="s">
        <v>141</v>
      </c>
      <c r="C32" s="6">
        <v>142.5</v>
      </c>
      <c r="D32" s="6">
        <v>1</v>
      </c>
    </row>
    <row r="33" spans="1:4" ht="25.5">
      <c r="A33" s="6">
        <v>10754</v>
      </c>
      <c r="B33" s="6" t="s">
        <v>278</v>
      </c>
      <c r="C33" s="6">
        <v>142.5</v>
      </c>
      <c r="D33" s="6">
        <v>1</v>
      </c>
    </row>
    <row r="34" spans="1:4" ht="12.75">
      <c r="A34" s="6">
        <v>10778</v>
      </c>
      <c r="B34" s="6" t="s">
        <v>179</v>
      </c>
      <c r="C34" s="6">
        <v>142.5</v>
      </c>
      <c r="D34" s="6">
        <v>1</v>
      </c>
    </row>
    <row r="35" spans="1:4" ht="25.5">
      <c r="A35" s="6">
        <v>10747</v>
      </c>
      <c r="B35" s="6" t="s">
        <v>117</v>
      </c>
      <c r="C35" s="6">
        <v>142.5</v>
      </c>
      <c r="D35" s="6">
        <v>1</v>
      </c>
    </row>
    <row r="36" spans="1:4" ht="12.75">
      <c r="A36" s="6">
        <v>30860</v>
      </c>
      <c r="B36" s="6" t="s">
        <v>199</v>
      </c>
      <c r="C36" s="6">
        <v>90.75</v>
      </c>
      <c r="D36" s="6">
        <v>1</v>
      </c>
    </row>
    <row r="37" spans="1:4" ht="12.75">
      <c r="A37" s="6">
        <v>44510</v>
      </c>
      <c r="B37" s="6" t="s">
        <v>128</v>
      </c>
      <c r="C37" s="6">
        <v>174.57</v>
      </c>
      <c r="D37" s="6">
        <v>1</v>
      </c>
    </row>
    <row r="38" spans="1:4" ht="12.75">
      <c r="A38" s="6">
        <v>40570</v>
      </c>
      <c r="B38" s="6" t="s">
        <v>228</v>
      </c>
      <c r="C38" s="6">
        <v>132.83</v>
      </c>
      <c r="D38" s="6">
        <v>1</v>
      </c>
    </row>
    <row r="39" spans="1:4" ht="12.75">
      <c r="A39" s="6">
        <v>42105</v>
      </c>
      <c r="B39" s="6" t="s">
        <v>14</v>
      </c>
      <c r="C39" s="6">
        <v>132.83</v>
      </c>
      <c r="D39" s="6">
        <v>1</v>
      </c>
    </row>
    <row r="40" spans="1:4" ht="12.75">
      <c r="A40" s="6">
        <v>40067</v>
      </c>
      <c r="B40" s="6" t="s">
        <v>49</v>
      </c>
      <c r="C40" s="6">
        <v>132.83</v>
      </c>
      <c r="D40" s="6">
        <v>1</v>
      </c>
    </row>
    <row r="41" spans="1:4" ht="12.75">
      <c r="A41" s="6">
        <v>40183</v>
      </c>
      <c r="B41" s="6" t="s">
        <v>107</v>
      </c>
      <c r="C41" s="6">
        <v>132.83</v>
      </c>
      <c r="D41" s="6">
        <v>1</v>
      </c>
    </row>
    <row r="42" spans="1:4" ht="12.75">
      <c r="A42" s="6" t="s">
        <v>68</v>
      </c>
      <c r="B42" s="6" t="s">
        <v>91</v>
      </c>
      <c r="C42" s="6">
        <v>266.57</v>
      </c>
      <c r="D42" s="6">
        <v>1</v>
      </c>
    </row>
    <row r="43" spans="1:4" ht="12.75">
      <c r="A43" s="6">
        <v>6102</v>
      </c>
      <c r="B43" s="6" t="s">
        <v>170</v>
      </c>
      <c r="C43" s="6">
        <v>258.75</v>
      </c>
      <c r="D43" s="6">
        <v>1</v>
      </c>
    </row>
    <row r="44" spans="1:4" ht="12.75">
      <c r="A44" s="6">
        <v>730</v>
      </c>
      <c r="B44" s="6" t="s">
        <v>283</v>
      </c>
      <c r="C44" s="6">
        <v>122.46</v>
      </c>
      <c r="D44" s="6">
        <v>1</v>
      </c>
    </row>
    <row r="45" spans="1:4" ht="12.75">
      <c r="A45" s="6">
        <v>6003</v>
      </c>
      <c r="B45" s="6" t="s">
        <v>220</v>
      </c>
      <c r="C45" s="6">
        <v>287.5</v>
      </c>
      <c r="D45" s="6">
        <v>1</v>
      </c>
    </row>
    <row r="46" spans="1:4" ht="12.75">
      <c r="A46" s="6">
        <v>10402</v>
      </c>
      <c r="B46" s="6" t="s">
        <v>89</v>
      </c>
      <c r="C46" s="6">
        <v>49.5</v>
      </c>
      <c r="D46" s="6">
        <v>1</v>
      </c>
    </row>
    <row r="47" spans="1:4" ht="12.75">
      <c r="A47" s="6">
        <v>10440</v>
      </c>
      <c r="B47" s="6" t="s">
        <v>33</v>
      </c>
      <c r="C47" s="6">
        <v>49.5</v>
      </c>
      <c r="D47" s="6">
        <v>1</v>
      </c>
    </row>
    <row r="48" spans="1:4" ht="12.75">
      <c r="A48" s="6">
        <v>10723</v>
      </c>
      <c r="B48" s="6" t="s">
        <v>162</v>
      </c>
      <c r="C48" s="6">
        <v>81.25</v>
      </c>
      <c r="D48" s="6">
        <v>1</v>
      </c>
    </row>
    <row r="49" spans="1:4" ht="25.5">
      <c r="A49" s="6">
        <v>10907</v>
      </c>
      <c r="B49" s="6" t="s">
        <v>143</v>
      </c>
      <c r="C49" s="6">
        <v>30</v>
      </c>
      <c r="D49" s="6">
        <v>1</v>
      </c>
    </row>
    <row r="50" spans="1:4" ht="25.5">
      <c r="A50" s="6">
        <v>10884</v>
      </c>
      <c r="B50" s="6" t="s">
        <v>103</v>
      </c>
      <c r="C50" s="6">
        <v>30</v>
      </c>
      <c r="D50" s="6">
        <v>1</v>
      </c>
    </row>
    <row r="51" spans="1:4" ht="12.75">
      <c r="A51" s="6">
        <v>549</v>
      </c>
      <c r="B51" s="6" t="s">
        <v>290</v>
      </c>
      <c r="C51" s="6">
        <v>110.28</v>
      </c>
      <c r="D51" s="6">
        <v>1</v>
      </c>
    </row>
    <row r="52" spans="1:4" ht="12.75">
      <c r="A52" s="6" t="s">
        <v>81</v>
      </c>
      <c r="B52" s="6" t="s">
        <v>142</v>
      </c>
      <c r="C52" s="6">
        <v>52.9</v>
      </c>
      <c r="D52" s="6">
        <v>1</v>
      </c>
    </row>
    <row r="53" spans="1:4" ht="12.75">
      <c r="A53" s="6">
        <v>48625</v>
      </c>
      <c r="B53" s="6" t="s">
        <v>188</v>
      </c>
      <c r="C53" s="6">
        <v>72.86</v>
      </c>
      <c r="D53" s="6">
        <v>1</v>
      </c>
    </row>
    <row r="54" spans="1:4" ht="12.75">
      <c r="A54" s="6">
        <v>341</v>
      </c>
      <c r="B54" s="6" t="s">
        <v>1</v>
      </c>
      <c r="C54" s="6">
        <v>106.98</v>
      </c>
      <c r="D54" s="6">
        <v>1</v>
      </c>
    </row>
    <row r="55" spans="1:4" ht="12.75">
      <c r="A55" s="6">
        <v>518</v>
      </c>
      <c r="B55" s="6" t="s">
        <v>25</v>
      </c>
      <c r="C55" s="6">
        <v>106.98</v>
      </c>
      <c r="D55" s="6">
        <v>1</v>
      </c>
    </row>
    <row r="56" spans="1:4" ht="12.75">
      <c r="A56" s="6">
        <v>358</v>
      </c>
      <c r="B56" s="6" t="s">
        <v>72</v>
      </c>
      <c r="C56" s="6">
        <v>110.28</v>
      </c>
      <c r="D56" s="6">
        <v>1</v>
      </c>
    </row>
    <row r="57" spans="1:4" ht="12.75">
      <c r="A57" s="6">
        <v>259</v>
      </c>
      <c r="B57" s="6" t="s">
        <v>15</v>
      </c>
      <c r="C57" s="6">
        <v>54.56</v>
      </c>
      <c r="D57" s="6">
        <v>1</v>
      </c>
    </row>
    <row r="58" spans="1:4" ht="12.75">
      <c r="A58" s="6">
        <v>259</v>
      </c>
      <c r="B58" s="6" t="s">
        <v>15</v>
      </c>
      <c r="C58" s="6">
        <v>54.56</v>
      </c>
      <c r="D58" s="6">
        <v>1</v>
      </c>
    </row>
    <row r="59" spans="1:4" ht="12.75">
      <c r="A59" s="6">
        <v>280</v>
      </c>
      <c r="B59" s="6" t="s">
        <v>186</v>
      </c>
      <c r="C59" s="6">
        <v>58.77</v>
      </c>
      <c r="D59" s="6">
        <v>1</v>
      </c>
    </row>
    <row r="60" spans="1:4" ht="25.5">
      <c r="A60" s="6">
        <v>1546</v>
      </c>
      <c r="B60" s="6" t="s">
        <v>121</v>
      </c>
      <c r="C60" s="6">
        <v>40</v>
      </c>
      <c r="D60" s="6">
        <v>1</v>
      </c>
    </row>
    <row r="61" spans="1:4" ht="25.5">
      <c r="A61" s="6">
        <v>1584</v>
      </c>
      <c r="B61" s="6" t="s">
        <v>83</v>
      </c>
      <c r="C61" s="6">
        <v>40</v>
      </c>
      <c r="D61" s="6">
        <v>1</v>
      </c>
    </row>
    <row r="62" spans="1:4" ht="25.5">
      <c r="A62" s="6">
        <v>1577</v>
      </c>
      <c r="B62" s="6" t="s">
        <v>279</v>
      </c>
      <c r="C62" s="6">
        <v>40</v>
      </c>
      <c r="D62" s="6">
        <v>1</v>
      </c>
    </row>
    <row r="63" spans="1:4" ht="12.75">
      <c r="A63" s="6">
        <v>1706</v>
      </c>
      <c r="B63" s="6" t="s">
        <v>77</v>
      </c>
      <c r="C63" s="6">
        <v>80</v>
      </c>
      <c r="D63" s="6">
        <v>1</v>
      </c>
    </row>
    <row r="64" spans="1:4" ht="25.5">
      <c r="A64" s="6">
        <v>1805</v>
      </c>
      <c r="B64" s="6" t="s">
        <v>241</v>
      </c>
      <c r="C64" s="6">
        <v>83.75</v>
      </c>
      <c r="D64" s="6">
        <v>1</v>
      </c>
    </row>
    <row r="65" spans="1:4" ht="12.75">
      <c r="A65" s="6">
        <v>1522</v>
      </c>
      <c r="B65" s="6" t="s">
        <v>244</v>
      </c>
      <c r="C65" s="6">
        <v>40</v>
      </c>
      <c r="D65" s="6">
        <v>1</v>
      </c>
    </row>
    <row r="66" spans="1:4" ht="25.5">
      <c r="A66" s="6">
        <v>12130</v>
      </c>
      <c r="B66" s="6" t="s">
        <v>21</v>
      </c>
      <c r="C66" s="6">
        <v>87.5</v>
      </c>
      <c r="D66" s="6">
        <v>1</v>
      </c>
    </row>
    <row r="67" spans="1:4" ht="12.75">
      <c r="A67" s="6">
        <v>12123</v>
      </c>
      <c r="B67" s="6" t="s">
        <v>9</v>
      </c>
      <c r="C67" s="6">
        <v>87.5</v>
      </c>
      <c r="D67" s="6">
        <v>1</v>
      </c>
    </row>
    <row r="68" spans="1:4" ht="12.75">
      <c r="A68" s="6">
        <v>12178</v>
      </c>
      <c r="B68" s="6" t="s">
        <v>59</v>
      </c>
      <c r="C68" s="6">
        <v>87.5</v>
      </c>
      <c r="D68" s="6">
        <v>1</v>
      </c>
    </row>
    <row r="69" spans="1:4" ht="12.75">
      <c r="A69" s="6" t="s">
        <v>116</v>
      </c>
      <c r="B69" s="6" t="s">
        <v>255</v>
      </c>
      <c r="C69" s="6">
        <v>75</v>
      </c>
      <c r="D69" s="6">
        <v>1</v>
      </c>
    </row>
    <row r="70" spans="1:4" ht="12.75">
      <c r="A70" s="6">
        <v>12215</v>
      </c>
      <c r="B70" s="6" t="s">
        <v>58</v>
      </c>
      <c r="C70" s="6">
        <v>75</v>
      </c>
      <c r="D70" s="6">
        <v>1</v>
      </c>
    </row>
    <row r="71" spans="1:4" ht="12.75">
      <c r="A71" s="6" t="s">
        <v>233</v>
      </c>
      <c r="B71" s="6" t="s">
        <v>71</v>
      </c>
      <c r="C71" s="6">
        <v>75</v>
      </c>
      <c r="D71" s="6">
        <v>1</v>
      </c>
    </row>
    <row r="72" spans="1:4" ht="12.75">
      <c r="A72" s="6">
        <v>884</v>
      </c>
      <c r="B72" s="6" t="s">
        <v>271</v>
      </c>
      <c r="C72" s="6">
        <v>64.6</v>
      </c>
      <c r="D72" s="6">
        <v>1</v>
      </c>
    </row>
    <row r="73" spans="1:4" ht="12.75">
      <c r="A73" s="6">
        <v>419</v>
      </c>
      <c r="B73" s="6" t="s">
        <v>155</v>
      </c>
      <c r="C73" s="6">
        <v>148.12</v>
      </c>
      <c r="D73" s="6">
        <v>1</v>
      </c>
    </row>
    <row r="74" spans="1:4" ht="12.75">
      <c r="A74" s="6">
        <v>617</v>
      </c>
      <c r="B74" s="6" t="s">
        <v>79</v>
      </c>
      <c r="C74" s="6">
        <v>123.44</v>
      </c>
      <c r="D74" s="6">
        <v>1</v>
      </c>
    </row>
    <row r="75" spans="1:4" ht="12.75">
      <c r="A75" s="6">
        <v>1324</v>
      </c>
      <c r="B75" s="6" t="s">
        <v>250</v>
      </c>
      <c r="C75" s="6">
        <v>83.67</v>
      </c>
      <c r="D75" s="6">
        <v>1</v>
      </c>
    </row>
    <row r="76" spans="1:4" ht="12.75">
      <c r="A76" s="6">
        <v>10648</v>
      </c>
      <c r="B76" s="6" t="s">
        <v>257</v>
      </c>
      <c r="C76" s="6">
        <v>81.25</v>
      </c>
      <c r="D76" s="6">
        <v>1</v>
      </c>
    </row>
    <row r="77" spans="1:4" ht="12.75">
      <c r="A77" s="6" t="s">
        <v>122</v>
      </c>
      <c r="B77" s="6" t="s">
        <v>134</v>
      </c>
      <c r="C77" s="6">
        <v>194.71</v>
      </c>
      <c r="D77" s="6">
        <v>1</v>
      </c>
    </row>
    <row r="78" spans="1:4" ht="12.75">
      <c r="A78" s="6">
        <v>1775</v>
      </c>
      <c r="B78" s="6" t="s">
        <v>190</v>
      </c>
      <c r="C78" s="6">
        <v>83.75</v>
      </c>
      <c r="D78" s="6">
        <v>1</v>
      </c>
    </row>
    <row r="79" spans="1:4" ht="25.5">
      <c r="A79" s="6">
        <v>1751</v>
      </c>
      <c r="B79" s="6" t="s">
        <v>282</v>
      </c>
      <c r="C79" s="6">
        <v>83.75</v>
      </c>
      <c r="D79" s="6">
        <v>1</v>
      </c>
    </row>
    <row r="80" spans="1:4" ht="25.5">
      <c r="A80" s="6">
        <v>1539</v>
      </c>
      <c r="B80" s="28" t="s">
        <v>133</v>
      </c>
      <c r="C80" s="6">
        <v>40</v>
      </c>
      <c r="D80" s="6">
        <v>1</v>
      </c>
    </row>
    <row r="81" spans="1:4" ht="25.5">
      <c r="A81" s="6">
        <v>10754</v>
      </c>
      <c r="B81" s="6" t="s">
        <v>278</v>
      </c>
      <c r="C81" s="6">
        <v>142.5</v>
      </c>
      <c r="D81" s="6">
        <v>1</v>
      </c>
    </row>
    <row r="82" spans="1:4" ht="12.75">
      <c r="A82" s="6">
        <v>11874</v>
      </c>
      <c r="B82" s="6" t="s">
        <v>78</v>
      </c>
      <c r="C82" s="6">
        <v>187.5</v>
      </c>
      <c r="D82" s="6">
        <v>1</v>
      </c>
    </row>
    <row r="83" spans="1:4" ht="12.75">
      <c r="A83" s="6">
        <v>10235</v>
      </c>
      <c r="B83" s="6" t="s">
        <v>227</v>
      </c>
      <c r="C83" s="6">
        <v>82.5</v>
      </c>
      <c r="D83" s="6">
        <v>1</v>
      </c>
    </row>
    <row r="84" spans="1:4" ht="25.5">
      <c r="A84" s="6">
        <v>1515</v>
      </c>
      <c r="B84" s="6" t="s">
        <v>153</v>
      </c>
      <c r="C84" s="6">
        <v>40</v>
      </c>
      <c r="D84" s="6">
        <v>1</v>
      </c>
    </row>
    <row r="85" spans="1:4" ht="12.75">
      <c r="A85" s="6">
        <v>1003</v>
      </c>
      <c r="B85" s="6" t="s">
        <v>7</v>
      </c>
      <c r="C85" s="6">
        <v>53.63</v>
      </c>
      <c r="D85" s="6">
        <v>1</v>
      </c>
    </row>
    <row r="86" spans="1:4" ht="12.75">
      <c r="A86" s="6">
        <v>10877</v>
      </c>
      <c r="B86" s="6" t="s">
        <v>19</v>
      </c>
      <c r="C86" s="6">
        <v>68.75</v>
      </c>
      <c r="D86" s="6">
        <v>1</v>
      </c>
    </row>
    <row r="87" spans="1:4" ht="12.75">
      <c r="A87" s="6">
        <v>10860</v>
      </c>
      <c r="B87" s="6" t="s">
        <v>56</v>
      </c>
      <c r="C87" s="6">
        <v>68.75</v>
      </c>
      <c r="D87" s="6">
        <v>1</v>
      </c>
    </row>
    <row r="88" spans="1:4" ht="12.75">
      <c r="A88" s="6">
        <v>10846</v>
      </c>
      <c r="B88" s="6" t="s">
        <v>66</v>
      </c>
      <c r="C88" s="6">
        <v>68.75</v>
      </c>
      <c r="D88" s="6">
        <v>1</v>
      </c>
    </row>
    <row r="89" spans="1:4" ht="12.75">
      <c r="A89" s="6">
        <v>235</v>
      </c>
      <c r="B89" s="6" t="s">
        <v>123</v>
      </c>
      <c r="C89" s="6">
        <v>83.3</v>
      </c>
      <c r="D89" s="6">
        <v>1</v>
      </c>
    </row>
    <row r="90" spans="1:4" ht="12.75">
      <c r="A90" s="6">
        <v>10631</v>
      </c>
      <c r="B90" s="6" t="s">
        <v>20</v>
      </c>
      <c r="C90" s="6">
        <v>81.25</v>
      </c>
      <c r="D90" s="6">
        <v>1</v>
      </c>
    </row>
    <row r="91" spans="1:4" ht="12.75">
      <c r="A91" s="6">
        <v>10952</v>
      </c>
      <c r="B91" s="6" t="s">
        <v>135</v>
      </c>
      <c r="C91" s="6">
        <v>30</v>
      </c>
      <c r="D91" s="6">
        <v>1</v>
      </c>
    </row>
    <row r="92" spans="1:4" ht="25.5">
      <c r="A92" s="6">
        <v>10891</v>
      </c>
      <c r="B92" s="6" t="s">
        <v>136</v>
      </c>
      <c r="C92" s="6">
        <v>30</v>
      </c>
      <c r="D92" s="6">
        <v>1</v>
      </c>
    </row>
    <row r="93" spans="1:4" ht="12.75">
      <c r="A93" s="6">
        <v>10099</v>
      </c>
      <c r="B93" s="6" t="s">
        <v>60</v>
      </c>
      <c r="C93" s="6">
        <v>92.4</v>
      </c>
      <c r="D93" s="6">
        <v>1</v>
      </c>
    </row>
    <row r="94" spans="1:4" ht="12.75">
      <c r="A94" s="6">
        <v>10877</v>
      </c>
      <c r="B94" s="6" t="s">
        <v>19</v>
      </c>
      <c r="C94" s="6">
        <v>68.75</v>
      </c>
      <c r="D94" s="6">
        <v>1</v>
      </c>
    </row>
    <row r="95" spans="1:4" ht="12.75">
      <c r="A95" s="6">
        <v>10846</v>
      </c>
      <c r="B95" s="6" t="s">
        <v>66</v>
      </c>
      <c r="C95" s="6">
        <v>68.75</v>
      </c>
      <c r="D95" s="6">
        <v>1</v>
      </c>
    </row>
    <row r="96" spans="1:4" ht="12.75">
      <c r="A96" s="6">
        <v>709</v>
      </c>
      <c r="B96" s="6" t="s">
        <v>275</v>
      </c>
      <c r="C96" s="6">
        <v>110.28</v>
      </c>
      <c r="D96" s="6">
        <v>1</v>
      </c>
    </row>
    <row r="97" spans="1:4" ht="12.75">
      <c r="A97" s="6">
        <v>716</v>
      </c>
      <c r="B97" s="6" t="s">
        <v>64</v>
      </c>
      <c r="C97" s="6">
        <v>110.28</v>
      </c>
      <c r="D97" s="6">
        <v>1</v>
      </c>
    </row>
    <row r="98" spans="1:4" ht="12.75">
      <c r="A98" s="6">
        <v>730</v>
      </c>
      <c r="B98" s="6" t="s">
        <v>283</v>
      </c>
      <c r="C98" s="6">
        <v>122.46</v>
      </c>
      <c r="D98" s="6">
        <v>1</v>
      </c>
    </row>
    <row r="99" spans="1:4" ht="12.75">
      <c r="A99" s="6">
        <v>30822</v>
      </c>
      <c r="B99" s="6" t="s">
        <v>8</v>
      </c>
      <c r="C99" s="6">
        <v>84.6</v>
      </c>
      <c r="D99" s="6">
        <v>1</v>
      </c>
    </row>
    <row r="100" spans="1:4" ht="12.75">
      <c r="A100" s="6">
        <v>389</v>
      </c>
      <c r="B100" s="6" t="s">
        <v>61</v>
      </c>
      <c r="C100" s="6">
        <v>189.59</v>
      </c>
      <c r="D100" s="6">
        <v>1</v>
      </c>
    </row>
    <row r="101" spans="1:4" ht="12.75">
      <c r="A101" s="6">
        <v>11959</v>
      </c>
      <c r="B101" s="6" t="s">
        <v>138</v>
      </c>
      <c r="C101" s="6">
        <v>30</v>
      </c>
      <c r="D101" s="6">
        <v>1</v>
      </c>
    </row>
    <row r="102" spans="1:4" ht="25.5">
      <c r="A102" s="6">
        <v>10884</v>
      </c>
      <c r="B102" s="6" t="s">
        <v>103</v>
      </c>
      <c r="C102" s="6">
        <v>30</v>
      </c>
      <c r="D102" s="6">
        <v>1</v>
      </c>
    </row>
    <row r="103" spans="1:4" ht="25.5">
      <c r="A103" s="6">
        <v>10891</v>
      </c>
      <c r="B103" s="6" t="s">
        <v>136</v>
      </c>
      <c r="C103" s="6">
        <v>30</v>
      </c>
      <c r="D103" s="6">
        <v>1</v>
      </c>
    </row>
    <row r="104" spans="1:4" ht="12.75">
      <c r="A104" s="6">
        <v>11942</v>
      </c>
      <c r="B104" s="6" t="s">
        <v>110</v>
      </c>
      <c r="C104" s="6">
        <v>30</v>
      </c>
      <c r="D104" s="6">
        <v>1</v>
      </c>
    </row>
    <row r="105" spans="1:4" ht="12.75">
      <c r="A105" s="6">
        <v>10235</v>
      </c>
      <c r="B105" s="6" t="s">
        <v>227</v>
      </c>
      <c r="C105" s="6">
        <v>82.5</v>
      </c>
      <c r="D105" s="6">
        <v>1</v>
      </c>
    </row>
    <row r="106" spans="1:4" ht="12.75">
      <c r="A106" s="6">
        <v>320685</v>
      </c>
      <c r="B106" s="6" t="s">
        <v>184</v>
      </c>
      <c r="C106" s="6">
        <v>87.01</v>
      </c>
      <c r="D106" s="6">
        <v>1</v>
      </c>
    </row>
    <row r="107" spans="1:4" ht="25.5">
      <c r="A107" s="6">
        <v>1751</v>
      </c>
      <c r="B107" s="6" t="s">
        <v>282</v>
      </c>
      <c r="C107" s="6">
        <v>83.75</v>
      </c>
      <c r="D107" s="6">
        <v>1</v>
      </c>
    </row>
    <row r="108" spans="1:4" ht="25.5">
      <c r="A108" s="6">
        <v>1584</v>
      </c>
      <c r="B108" s="6" t="s">
        <v>83</v>
      </c>
      <c r="C108" s="6">
        <v>40</v>
      </c>
      <c r="D108" s="6">
        <v>1</v>
      </c>
    </row>
    <row r="109" spans="1:4" ht="25.5">
      <c r="A109" s="6">
        <v>1546</v>
      </c>
      <c r="B109" s="6" t="s">
        <v>121</v>
      </c>
      <c r="C109" s="6">
        <v>40</v>
      </c>
      <c r="D109" s="6">
        <v>1</v>
      </c>
    </row>
    <row r="110" spans="1:4" ht="12.75">
      <c r="A110" s="6">
        <v>10938</v>
      </c>
      <c r="B110" s="6" t="s">
        <v>163</v>
      </c>
      <c r="C110" s="6">
        <v>30</v>
      </c>
      <c r="D110" s="6">
        <v>1</v>
      </c>
    </row>
    <row r="111" spans="1:4" ht="12.75">
      <c r="A111" s="6">
        <v>341</v>
      </c>
      <c r="B111" s="6" t="s">
        <v>1</v>
      </c>
      <c r="C111" s="6">
        <v>106.98</v>
      </c>
      <c r="D111" s="6">
        <v>1</v>
      </c>
    </row>
    <row r="112" spans="1:4" ht="12.75">
      <c r="A112" s="6">
        <v>341</v>
      </c>
      <c r="B112" s="6" t="s">
        <v>1</v>
      </c>
      <c r="C112" s="6">
        <v>106.98</v>
      </c>
      <c r="D112" s="6">
        <v>1</v>
      </c>
    </row>
    <row r="113" spans="1:4" ht="12.75">
      <c r="A113" s="6">
        <v>358</v>
      </c>
      <c r="B113" s="6" t="s">
        <v>72</v>
      </c>
      <c r="C113" s="6">
        <v>110.28</v>
      </c>
      <c r="D113" s="6">
        <v>1</v>
      </c>
    </row>
    <row r="114" spans="1:4" ht="12.75">
      <c r="A114" s="6">
        <v>7220</v>
      </c>
      <c r="B114" s="6" t="s">
        <v>198</v>
      </c>
      <c r="C114" s="6">
        <v>288.75</v>
      </c>
      <c r="D114" s="6">
        <v>1</v>
      </c>
    </row>
    <row r="115" spans="1:4" ht="12.75">
      <c r="A115" s="6">
        <v>30860</v>
      </c>
      <c r="B115" s="6" t="s">
        <v>199</v>
      </c>
      <c r="C115" s="6">
        <v>90.75</v>
      </c>
      <c r="D115" s="6">
        <v>1</v>
      </c>
    </row>
    <row r="116" spans="1:4" ht="12.75">
      <c r="A116" s="6">
        <v>549</v>
      </c>
      <c r="B116" s="6" t="s">
        <v>290</v>
      </c>
      <c r="C116" s="6">
        <v>110.28</v>
      </c>
      <c r="D116" s="6">
        <v>1</v>
      </c>
    </row>
    <row r="117" spans="1:4" ht="12.75">
      <c r="A117" s="6">
        <v>440</v>
      </c>
      <c r="B117" s="6" t="s">
        <v>223</v>
      </c>
      <c r="C117" s="6">
        <v>106.98</v>
      </c>
      <c r="D117" s="6">
        <v>1</v>
      </c>
    </row>
    <row r="118" spans="1:4" ht="12.75">
      <c r="A118" s="6">
        <v>341</v>
      </c>
      <c r="B118" s="6" t="s">
        <v>1</v>
      </c>
      <c r="C118" s="6">
        <v>106.98</v>
      </c>
      <c r="D118" s="6">
        <v>1</v>
      </c>
    </row>
    <row r="119" spans="1:4" ht="12.75">
      <c r="A119" s="6">
        <v>30808</v>
      </c>
      <c r="B119" s="6" t="s">
        <v>12</v>
      </c>
      <c r="C119" s="6">
        <v>57.6</v>
      </c>
      <c r="D119" s="6">
        <v>1</v>
      </c>
    </row>
    <row r="120" spans="1:4" ht="12.75">
      <c r="A120" s="6">
        <v>30860</v>
      </c>
      <c r="B120" s="6" t="s">
        <v>199</v>
      </c>
      <c r="C120" s="6">
        <v>90.75</v>
      </c>
      <c r="D120" s="6">
        <v>1</v>
      </c>
    </row>
    <row r="121" spans="1:4" ht="12.75">
      <c r="A121" s="6">
        <v>30846</v>
      </c>
      <c r="B121" s="6" t="s">
        <v>176</v>
      </c>
      <c r="C121" s="6">
        <v>79.99</v>
      </c>
      <c r="D121" s="6">
        <v>1</v>
      </c>
    </row>
    <row r="122" spans="1:4" ht="12.75">
      <c r="A122" s="6">
        <v>30853</v>
      </c>
      <c r="B122" s="6" t="s">
        <v>266</v>
      </c>
      <c r="C122" s="6">
        <v>92.29</v>
      </c>
      <c r="D122" s="6">
        <v>1</v>
      </c>
    </row>
    <row r="123" spans="1:4" ht="12.75">
      <c r="A123" s="6">
        <v>10228</v>
      </c>
      <c r="B123" s="6" t="s">
        <v>90</v>
      </c>
      <c r="C123" s="6">
        <v>82.5</v>
      </c>
      <c r="D123" s="6">
        <v>1</v>
      </c>
    </row>
    <row r="124" spans="1:4" ht="12.75">
      <c r="A124" s="6">
        <v>10877</v>
      </c>
      <c r="B124" s="6" t="s">
        <v>19</v>
      </c>
      <c r="C124" s="6">
        <v>68.75</v>
      </c>
      <c r="D124" s="6">
        <v>1</v>
      </c>
    </row>
    <row r="125" spans="1:4" ht="12.75">
      <c r="A125" s="6">
        <v>40675</v>
      </c>
      <c r="B125" s="6" t="s">
        <v>96</v>
      </c>
      <c r="C125" s="6">
        <v>132.83</v>
      </c>
      <c r="D125" s="6">
        <v>1</v>
      </c>
    </row>
    <row r="126" spans="1:4" ht="12.75">
      <c r="A126" s="6">
        <v>44320</v>
      </c>
      <c r="B126" s="6" t="s">
        <v>204</v>
      </c>
      <c r="C126" s="6">
        <v>163.19</v>
      </c>
      <c r="D126" s="6">
        <v>1</v>
      </c>
    </row>
    <row r="127" spans="1:4" ht="12.75">
      <c r="A127" s="6">
        <v>40304</v>
      </c>
      <c r="B127" s="6" t="s">
        <v>100</v>
      </c>
      <c r="C127" s="6">
        <v>132.83</v>
      </c>
      <c r="D127" s="6">
        <v>1</v>
      </c>
    </row>
    <row r="128" spans="1:4" ht="14.25">
      <c r="A128" s="6" t="s">
        <v>44</v>
      </c>
      <c r="B128" s="6" t="s">
        <v>200</v>
      </c>
      <c r="C128" s="8">
        <v>150.49</v>
      </c>
      <c r="D128" s="6">
        <v>1</v>
      </c>
    </row>
    <row r="129" spans="1:4" ht="12.75">
      <c r="A129" s="6">
        <v>297</v>
      </c>
      <c r="B129" s="6" t="s">
        <v>201</v>
      </c>
      <c r="C129" s="6">
        <v>58.77</v>
      </c>
      <c r="D129" s="6">
        <v>1</v>
      </c>
    </row>
    <row r="130" spans="1:4" ht="12.75">
      <c r="A130" s="6">
        <v>297</v>
      </c>
      <c r="B130" s="6" t="s">
        <v>201</v>
      </c>
      <c r="C130" s="6">
        <v>58.77</v>
      </c>
      <c r="D130" s="6">
        <v>1</v>
      </c>
    </row>
    <row r="131" spans="1:4" ht="12.75">
      <c r="A131" s="6">
        <v>297</v>
      </c>
      <c r="B131" s="6" t="s">
        <v>201</v>
      </c>
      <c r="C131" s="6">
        <v>58.77</v>
      </c>
      <c r="D131" s="6">
        <v>1</v>
      </c>
    </row>
    <row r="132" spans="1:4" ht="25.5">
      <c r="A132" s="6">
        <v>1546</v>
      </c>
      <c r="B132" s="6" t="s">
        <v>121</v>
      </c>
      <c r="C132" s="6">
        <v>40</v>
      </c>
      <c r="D132" s="6">
        <v>1</v>
      </c>
    </row>
    <row r="133" spans="1:4" ht="12.75">
      <c r="A133" s="6">
        <v>30792</v>
      </c>
      <c r="B133" s="6" t="s">
        <v>280</v>
      </c>
      <c r="C133" s="6">
        <v>57.6</v>
      </c>
      <c r="D133" s="6">
        <v>1</v>
      </c>
    </row>
    <row r="134" spans="1:4" ht="12.75">
      <c r="A134" s="6">
        <v>30792</v>
      </c>
      <c r="B134" s="6" t="s">
        <v>280</v>
      </c>
      <c r="C134" s="6">
        <v>57.6</v>
      </c>
      <c r="D134" s="6">
        <v>1</v>
      </c>
    </row>
    <row r="135" spans="1:4" ht="12.75">
      <c r="A135" s="6">
        <v>1140</v>
      </c>
      <c r="B135" s="6" t="s">
        <v>168</v>
      </c>
      <c r="C135" s="6">
        <v>201.25</v>
      </c>
      <c r="D135" s="6">
        <v>1</v>
      </c>
    </row>
    <row r="136" spans="1:4" ht="12.75">
      <c r="A136" s="6">
        <v>952</v>
      </c>
      <c r="B136" s="6" t="s">
        <v>43</v>
      </c>
      <c r="C136" s="6">
        <v>190.72</v>
      </c>
      <c r="D136" s="6">
        <v>1</v>
      </c>
    </row>
    <row r="137" spans="1:4" ht="12.75">
      <c r="A137" s="6">
        <v>952</v>
      </c>
      <c r="B137" s="6" t="s">
        <v>43</v>
      </c>
      <c r="C137" s="6">
        <v>190.72</v>
      </c>
      <c r="D137" s="6">
        <v>1</v>
      </c>
    </row>
    <row r="138" spans="1:4" ht="12.75">
      <c r="A138" s="6">
        <v>990</v>
      </c>
      <c r="B138" s="6" t="s">
        <v>53</v>
      </c>
      <c r="C138" s="6">
        <v>53.63</v>
      </c>
      <c r="D138" s="6">
        <v>1</v>
      </c>
    </row>
    <row r="139" spans="1:4" ht="12.75">
      <c r="A139" s="6">
        <v>1157</v>
      </c>
      <c r="B139" s="6" t="s">
        <v>5</v>
      </c>
      <c r="C139" s="6">
        <v>201.25</v>
      </c>
      <c r="D139" s="6">
        <v>1</v>
      </c>
    </row>
    <row r="140" spans="1:4" ht="12.75">
      <c r="A140" s="6">
        <v>1041</v>
      </c>
      <c r="B140" s="6" t="s">
        <v>261</v>
      </c>
      <c r="C140" s="6">
        <v>81.25</v>
      </c>
      <c r="D140" s="6">
        <v>1</v>
      </c>
    </row>
    <row r="141" spans="1:4" ht="12.75">
      <c r="A141" s="6">
        <v>1041</v>
      </c>
      <c r="B141" s="6" t="s">
        <v>261</v>
      </c>
      <c r="C141" s="6">
        <v>81.25</v>
      </c>
      <c r="D141" s="6">
        <v>1</v>
      </c>
    </row>
    <row r="142" spans="1:4" ht="12.75">
      <c r="A142" s="6">
        <v>1041</v>
      </c>
      <c r="B142" s="6" t="s">
        <v>261</v>
      </c>
      <c r="C142" s="6">
        <v>81.25</v>
      </c>
      <c r="D142" s="6">
        <v>1</v>
      </c>
    </row>
    <row r="143" spans="1:4" ht="12.75">
      <c r="A143" s="6">
        <v>273</v>
      </c>
      <c r="B143" s="6" t="s">
        <v>208</v>
      </c>
      <c r="C143" s="6">
        <v>58.77</v>
      </c>
      <c r="D143" s="6">
        <v>1</v>
      </c>
    </row>
    <row r="144" spans="1:4" ht="12.75">
      <c r="A144" s="6">
        <v>273</v>
      </c>
      <c r="B144" s="6" t="s">
        <v>208</v>
      </c>
      <c r="C144" s="6">
        <v>58.77</v>
      </c>
      <c r="D144" s="6">
        <v>1</v>
      </c>
    </row>
    <row r="145" spans="1:4" ht="12.75">
      <c r="A145" s="6">
        <v>273</v>
      </c>
      <c r="B145" s="6" t="s">
        <v>208</v>
      </c>
      <c r="C145" s="6">
        <v>58.77</v>
      </c>
      <c r="D145" s="6">
        <v>1</v>
      </c>
    </row>
    <row r="146" spans="1:4" ht="12.75">
      <c r="A146" s="6">
        <v>235</v>
      </c>
      <c r="B146" s="6" t="s">
        <v>123</v>
      </c>
      <c r="C146" s="6">
        <v>83.3</v>
      </c>
      <c r="D146" s="6">
        <v>1</v>
      </c>
    </row>
    <row r="147" spans="1:4" ht="12.75">
      <c r="A147" s="6">
        <v>6058</v>
      </c>
      <c r="B147" s="6" t="s">
        <v>104</v>
      </c>
      <c r="C147" s="6">
        <v>287.5</v>
      </c>
      <c r="D147" s="6">
        <v>1</v>
      </c>
    </row>
    <row r="148" spans="1:4" ht="12.75">
      <c r="A148" s="6">
        <v>662</v>
      </c>
      <c r="B148" s="6" t="s">
        <v>253</v>
      </c>
      <c r="C148" s="6">
        <v>114.89</v>
      </c>
      <c r="D148" s="6">
        <v>1</v>
      </c>
    </row>
    <row r="149" spans="1:4" ht="12.75">
      <c r="A149" s="6">
        <v>259</v>
      </c>
      <c r="B149" s="6" t="s">
        <v>15</v>
      </c>
      <c r="C149" s="6">
        <v>54.56</v>
      </c>
      <c r="D149" s="6">
        <v>1</v>
      </c>
    </row>
    <row r="150" spans="1:4" ht="12.75">
      <c r="A150" s="6">
        <v>259</v>
      </c>
      <c r="B150" s="6" t="s">
        <v>15</v>
      </c>
      <c r="C150" s="6">
        <v>54.56</v>
      </c>
      <c r="D150" s="6">
        <v>1</v>
      </c>
    </row>
    <row r="151" spans="1:4" ht="12.75">
      <c r="A151" s="6">
        <v>259</v>
      </c>
      <c r="B151" s="6" t="s">
        <v>15</v>
      </c>
      <c r="C151" s="6">
        <v>54.56</v>
      </c>
      <c r="D151" s="6">
        <v>1</v>
      </c>
    </row>
    <row r="152" spans="1:4" ht="12.75">
      <c r="A152" s="6">
        <v>907</v>
      </c>
      <c r="B152" s="6" t="s">
        <v>11</v>
      </c>
      <c r="C152" s="6">
        <v>64.6</v>
      </c>
      <c r="D152" s="6">
        <v>1</v>
      </c>
    </row>
    <row r="153" spans="1:4" ht="12.75">
      <c r="A153" s="6">
        <v>907</v>
      </c>
      <c r="B153" s="6" t="s">
        <v>11</v>
      </c>
      <c r="C153" s="6">
        <v>64.6</v>
      </c>
      <c r="D153" s="6">
        <v>1</v>
      </c>
    </row>
    <row r="154" spans="1:4" ht="12.75">
      <c r="A154" s="6">
        <v>969</v>
      </c>
      <c r="B154" s="6" t="s">
        <v>157</v>
      </c>
      <c r="C154" s="6">
        <v>91.52</v>
      </c>
      <c r="D154" s="6">
        <v>1</v>
      </c>
    </row>
    <row r="155" spans="1:4" ht="12.75">
      <c r="A155" s="6">
        <v>969</v>
      </c>
      <c r="B155" s="6" t="s">
        <v>157</v>
      </c>
      <c r="C155" s="6">
        <v>91.52</v>
      </c>
      <c r="D155" s="6">
        <v>1</v>
      </c>
    </row>
    <row r="156" spans="1:4" ht="12.75">
      <c r="A156" s="6">
        <v>785</v>
      </c>
      <c r="B156" s="6" t="s">
        <v>106</v>
      </c>
      <c r="C156" s="6">
        <v>67.48</v>
      </c>
      <c r="D156" s="6">
        <v>1</v>
      </c>
    </row>
    <row r="157" spans="1:4" ht="12.75">
      <c r="A157" s="6">
        <v>785</v>
      </c>
      <c r="B157" s="6" t="s">
        <v>106</v>
      </c>
      <c r="C157" s="6">
        <v>67.48</v>
      </c>
      <c r="D157" s="6">
        <v>1</v>
      </c>
    </row>
    <row r="158" spans="1:4" ht="12.75">
      <c r="A158" s="6">
        <v>1300</v>
      </c>
      <c r="B158" s="6" t="s">
        <v>294</v>
      </c>
      <c r="C158" s="6">
        <v>90.85</v>
      </c>
      <c r="D158" s="6">
        <v>1</v>
      </c>
    </row>
    <row r="159" spans="1:4" ht="12.75">
      <c r="A159" s="6">
        <v>1065</v>
      </c>
      <c r="B159" s="6" t="s">
        <v>50</v>
      </c>
      <c r="C159" s="6">
        <v>81.25</v>
      </c>
      <c r="D159" s="6">
        <v>1</v>
      </c>
    </row>
    <row r="160" spans="1:4" ht="12.75">
      <c r="A160" s="6">
        <v>1058</v>
      </c>
      <c r="B160" s="6" t="s">
        <v>124</v>
      </c>
      <c r="C160" s="6">
        <v>81.25</v>
      </c>
      <c r="D160" s="6">
        <v>1</v>
      </c>
    </row>
    <row r="161" spans="1:4" ht="12.75">
      <c r="A161" s="6">
        <v>6157</v>
      </c>
      <c r="B161" s="6" t="s">
        <v>95</v>
      </c>
      <c r="C161" s="6">
        <v>258.75</v>
      </c>
      <c r="D161" s="6">
        <v>1</v>
      </c>
    </row>
    <row r="162" spans="1:4" ht="12.75">
      <c r="A162" s="6">
        <v>464</v>
      </c>
      <c r="B162" s="6" t="s">
        <v>284</v>
      </c>
      <c r="C162" s="6">
        <v>106.98</v>
      </c>
      <c r="D162" s="6">
        <v>1</v>
      </c>
    </row>
    <row r="163" spans="1:4" ht="25.5">
      <c r="A163" s="6">
        <v>1515</v>
      </c>
      <c r="B163" s="6" t="s">
        <v>153</v>
      </c>
      <c r="C163" s="6">
        <v>40</v>
      </c>
      <c r="D163" s="6">
        <v>1</v>
      </c>
    </row>
    <row r="164" spans="1:4" ht="25.5">
      <c r="A164" s="6">
        <v>1515</v>
      </c>
      <c r="B164" s="6" t="s">
        <v>153</v>
      </c>
      <c r="C164" s="6">
        <v>40</v>
      </c>
      <c r="D164" s="6">
        <v>1</v>
      </c>
    </row>
    <row r="165" spans="1:4" ht="12.75">
      <c r="A165" s="6">
        <v>1645</v>
      </c>
      <c r="B165" s="6" t="s">
        <v>28</v>
      </c>
      <c r="C165" s="6">
        <v>75</v>
      </c>
      <c r="D165" s="6">
        <v>1</v>
      </c>
    </row>
    <row r="166" spans="1:4" ht="12.75">
      <c r="A166" s="6">
        <v>1645</v>
      </c>
      <c r="B166" s="6" t="s">
        <v>28</v>
      </c>
      <c r="C166" s="6">
        <v>75</v>
      </c>
      <c r="D166" s="6">
        <v>1</v>
      </c>
    </row>
    <row r="167" spans="1:4" ht="25.5">
      <c r="A167" s="6">
        <v>1744</v>
      </c>
      <c r="B167" s="6" t="s">
        <v>160</v>
      </c>
      <c r="C167" s="6">
        <v>83.75</v>
      </c>
      <c r="D167" s="6">
        <v>1</v>
      </c>
    </row>
    <row r="168" spans="1:4" ht="12.75">
      <c r="A168" s="6">
        <v>1706</v>
      </c>
      <c r="B168" s="6" t="s">
        <v>77</v>
      </c>
      <c r="C168" s="6">
        <v>80</v>
      </c>
      <c r="D168" s="6">
        <v>1</v>
      </c>
    </row>
    <row r="169" spans="1:4" ht="12.75">
      <c r="A169" s="6">
        <v>1706</v>
      </c>
      <c r="B169" s="6" t="s">
        <v>77</v>
      </c>
      <c r="C169" s="6">
        <v>80</v>
      </c>
      <c r="D169" s="6">
        <v>1</v>
      </c>
    </row>
    <row r="170" spans="1:4" ht="12.75">
      <c r="A170" s="6">
        <v>1775</v>
      </c>
      <c r="B170" s="6" t="s">
        <v>190</v>
      </c>
      <c r="C170" s="6">
        <v>83.75</v>
      </c>
      <c r="D170" s="6">
        <v>1</v>
      </c>
    </row>
    <row r="171" spans="1:4" ht="12.75">
      <c r="A171" s="6">
        <v>1775</v>
      </c>
      <c r="B171" s="6" t="s">
        <v>190</v>
      </c>
      <c r="C171" s="6">
        <v>83.75</v>
      </c>
      <c r="D171" s="6">
        <v>1</v>
      </c>
    </row>
    <row r="172" spans="1:4" ht="12.75">
      <c r="A172" s="6">
        <v>1799</v>
      </c>
      <c r="B172" s="6" t="s">
        <v>240</v>
      </c>
      <c r="C172" s="6">
        <v>83.75</v>
      </c>
      <c r="D172" s="6">
        <v>1</v>
      </c>
    </row>
    <row r="173" spans="1:4" ht="12.75">
      <c r="A173" s="6">
        <v>1799</v>
      </c>
      <c r="B173" s="6" t="s">
        <v>240</v>
      </c>
      <c r="C173" s="6">
        <v>83.75</v>
      </c>
      <c r="D173" s="6">
        <v>1</v>
      </c>
    </row>
    <row r="174" spans="1:4" ht="25.5">
      <c r="A174" s="6">
        <v>1546</v>
      </c>
      <c r="B174" s="6" t="s">
        <v>121</v>
      </c>
      <c r="C174" s="6">
        <v>40</v>
      </c>
      <c r="D174" s="6">
        <v>1</v>
      </c>
    </row>
    <row r="175" spans="1:4" ht="12.75">
      <c r="A175" s="6">
        <v>10860</v>
      </c>
      <c r="B175" s="6" t="s">
        <v>56</v>
      </c>
      <c r="C175" s="6">
        <v>68.75</v>
      </c>
      <c r="D175" s="6">
        <v>1</v>
      </c>
    </row>
    <row r="176" spans="1:4" ht="12.75">
      <c r="A176" s="6">
        <v>549</v>
      </c>
      <c r="B176" s="6" t="s">
        <v>290</v>
      </c>
      <c r="C176" s="6">
        <v>110.28</v>
      </c>
      <c r="D176" s="6">
        <v>1</v>
      </c>
    </row>
    <row r="177" spans="1:4" ht="12.75">
      <c r="A177" s="6">
        <v>440</v>
      </c>
      <c r="B177" s="6" t="s">
        <v>223</v>
      </c>
      <c r="C177" s="6">
        <v>106.98</v>
      </c>
      <c r="D177" s="6">
        <v>1</v>
      </c>
    </row>
    <row r="178" spans="1:4" ht="12.75">
      <c r="A178" s="6">
        <v>10600</v>
      </c>
      <c r="B178" s="6" t="s">
        <v>84</v>
      </c>
      <c r="C178" s="6">
        <v>107.5</v>
      </c>
      <c r="D178" s="6">
        <v>1</v>
      </c>
    </row>
    <row r="179" spans="1:4" ht="12.75">
      <c r="A179" s="6" t="s">
        <v>219</v>
      </c>
      <c r="B179" s="6" t="s">
        <v>180</v>
      </c>
      <c r="C179" s="6">
        <v>152.83</v>
      </c>
      <c r="D179" s="6">
        <v>1</v>
      </c>
    </row>
    <row r="180" spans="1:4" ht="12.75">
      <c r="A180" s="6">
        <v>1126</v>
      </c>
      <c r="B180" s="6" t="s">
        <v>281</v>
      </c>
      <c r="C180" s="6">
        <v>201.25</v>
      </c>
      <c r="D180" s="6">
        <v>1</v>
      </c>
    </row>
    <row r="181" spans="1:4" ht="12.75">
      <c r="A181" s="6">
        <v>1287</v>
      </c>
      <c r="B181" s="6" t="s">
        <v>87</v>
      </c>
      <c r="C181" s="6">
        <v>172.5</v>
      </c>
      <c r="D181" s="6">
        <v>1</v>
      </c>
    </row>
    <row r="182" spans="1:4" ht="12.75">
      <c r="A182" s="6">
        <v>30792</v>
      </c>
      <c r="B182" s="6" t="s">
        <v>280</v>
      </c>
      <c r="C182" s="6">
        <v>57.6</v>
      </c>
      <c r="D182" s="6">
        <v>1</v>
      </c>
    </row>
    <row r="183" spans="1:4" ht="12.75">
      <c r="A183" s="6">
        <v>30815</v>
      </c>
      <c r="B183" s="6" t="s">
        <v>209</v>
      </c>
      <c r="C183" s="6">
        <v>57.6</v>
      </c>
      <c r="D183" s="6">
        <v>1</v>
      </c>
    </row>
    <row r="184" spans="1:4" ht="12.75">
      <c r="A184" s="6">
        <v>30792</v>
      </c>
      <c r="B184" s="6" t="s">
        <v>280</v>
      </c>
      <c r="C184" s="6">
        <v>57.6</v>
      </c>
      <c r="D184" s="6">
        <v>1</v>
      </c>
    </row>
    <row r="185" spans="1:4" ht="12.75">
      <c r="A185" s="6">
        <v>30860</v>
      </c>
      <c r="B185" s="6" t="s">
        <v>199</v>
      </c>
      <c r="C185" s="6">
        <v>90.75</v>
      </c>
      <c r="D185" s="6">
        <v>1</v>
      </c>
    </row>
    <row r="186" spans="1:4" ht="12.75">
      <c r="A186" s="6">
        <v>1331</v>
      </c>
      <c r="B186" s="6" t="s">
        <v>192</v>
      </c>
      <c r="C186" s="6">
        <v>122.19</v>
      </c>
      <c r="D186" s="6">
        <v>1</v>
      </c>
    </row>
    <row r="187" spans="1:4" ht="12.75">
      <c r="A187" s="6" t="s">
        <v>130</v>
      </c>
      <c r="B187" s="6" t="s">
        <v>243</v>
      </c>
      <c r="C187" s="6">
        <v>52.9</v>
      </c>
      <c r="D187" s="6">
        <v>1</v>
      </c>
    </row>
    <row r="188" spans="1:4" ht="12.75">
      <c r="A188" s="6">
        <v>12093</v>
      </c>
      <c r="B188" s="6" t="s">
        <v>6</v>
      </c>
      <c r="C188" s="6">
        <v>87.5</v>
      </c>
      <c r="D188" s="6">
        <v>1</v>
      </c>
    </row>
    <row r="189" spans="1:4" ht="12.75">
      <c r="A189" s="6">
        <v>12123</v>
      </c>
      <c r="B189" s="6" t="s">
        <v>9</v>
      </c>
      <c r="C189" s="6">
        <v>87.5</v>
      </c>
      <c r="D189" s="6">
        <v>1</v>
      </c>
    </row>
    <row r="190" spans="1:4" ht="12.75">
      <c r="A190" s="6">
        <v>30839</v>
      </c>
      <c r="B190" s="6" t="s">
        <v>225</v>
      </c>
      <c r="C190" s="6">
        <v>76.91</v>
      </c>
      <c r="D190" s="6">
        <v>1</v>
      </c>
    </row>
    <row r="191" spans="1:4" ht="12.75">
      <c r="A191" s="6">
        <v>1157</v>
      </c>
      <c r="B191" s="6" t="s">
        <v>5</v>
      </c>
      <c r="C191" s="6">
        <v>201.25</v>
      </c>
      <c r="D191" s="6">
        <v>1</v>
      </c>
    </row>
    <row r="192" spans="1:4" ht="12.75">
      <c r="A192" s="6">
        <v>30792</v>
      </c>
      <c r="B192" s="6" t="s">
        <v>280</v>
      </c>
      <c r="C192" s="6">
        <v>57.6</v>
      </c>
      <c r="D192" s="6">
        <v>1</v>
      </c>
    </row>
    <row r="193" spans="1:4" ht="12.75">
      <c r="A193" s="6">
        <v>30815</v>
      </c>
      <c r="B193" s="6" t="s">
        <v>209</v>
      </c>
      <c r="C193" s="6">
        <v>57.6</v>
      </c>
      <c r="D193" s="6">
        <v>1</v>
      </c>
    </row>
    <row r="194" spans="1:4" ht="12.75">
      <c r="A194" s="6">
        <v>273</v>
      </c>
      <c r="B194" s="6" t="s">
        <v>208</v>
      </c>
      <c r="C194" s="6">
        <v>58.77</v>
      </c>
      <c r="D194" s="6">
        <v>1</v>
      </c>
    </row>
    <row r="195" spans="1:4" ht="12.75">
      <c r="A195" s="6">
        <v>426</v>
      </c>
      <c r="B195" s="6" t="s">
        <v>193</v>
      </c>
      <c r="C195" s="6">
        <v>106.98</v>
      </c>
      <c r="D195" s="6">
        <v>1</v>
      </c>
    </row>
    <row r="196" spans="1:4" ht="12.75">
      <c r="A196" s="6">
        <v>518</v>
      </c>
      <c r="B196" s="6" t="s">
        <v>25</v>
      </c>
      <c r="C196" s="6">
        <v>106.98</v>
      </c>
      <c r="D196" s="6">
        <v>1</v>
      </c>
    </row>
    <row r="197" spans="1:4" ht="12.75">
      <c r="A197" s="6">
        <v>686</v>
      </c>
      <c r="B197" s="6" t="s">
        <v>3</v>
      </c>
      <c r="C197" s="6">
        <v>112.41</v>
      </c>
      <c r="D197" s="6">
        <v>1</v>
      </c>
    </row>
    <row r="198" spans="1:4" ht="12.75">
      <c r="A198" s="6">
        <v>693</v>
      </c>
      <c r="B198" s="6" t="s">
        <v>129</v>
      </c>
      <c r="C198" s="6">
        <v>112.41</v>
      </c>
      <c r="D198" s="6">
        <v>1</v>
      </c>
    </row>
    <row r="199" spans="1:4" ht="25.5">
      <c r="A199" s="6">
        <v>11904</v>
      </c>
      <c r="B199" s="6" t="s">
        <v>239</v>
      </c>
      <c r="C199" s="6">
        <v>30</v>
      </c>
      <c r="D199" s="6">
        <v>1</v>
      </c>
    </row>
    <row r="200" spans="1:4" ht="12.75">
      <c r="A200" s="6">
        <v>10853</v>
      </c>
      <c r="B200" s="6" t="s">
        <v>23</v>
      </c>
      <c r="C200" s="6">
        <v>68.75</v>
      </c>
      <c r="D200" s="6">
        <v>1</v>
      </c>
    </row>
    <row r="201" spans="1:4" ht="12.75">
      <c r="A201" s="6">
        <v>10495</v>
      </c>
      <c r="B201" s="6" t="s">
        <v>292</v>
      </c>
      <c r="C201" s="6">
        <v>81.25</v>
      </c>
      <c r="D201" s="6">
        <v>1</v>
      </c>
    </row>
    <row r="202" spans="1:4" ht="12.75">
      <c r="A202" s="6">
        <v>3219</v>
      </c>
      <c r="B202" s="6" t="s">
        <v>93</v>
      </c>
      <c r="C202" s="6">
        <v>300.63</v>
      </c>
      <c r="D202" s="6">
        <v>1</v>
      </c>
    </row>
    <row r="203" spans="1:4" ht="12.75">
      <c r="A203" s="6" t="s">
        <v>171</v>
      </c>
      <c r="B203" s="6" t="s">
        <v>26</v>
      </c>
      <c r="C203" s="6">
        <v>55.89</v>
      </c>
      <c r="D203" s="6">
        <v>1</v>
      </c>
    </row>
    <row r="204" spans="1:4" ht="25.5">
      <c r="A204" s="6">
        <v>62522</v>
      </c>
      <c r="B204" s="6" t="s">
        <v>229</v>
      </c>
      <c r="C204" s="6">
        <v>181.28</v>
      </c>
      <c r="D204" s="6">
        <v>1</v>
      </c>
    </row>
    <row r="205" spans="1:4" ht="25.5">
      <c r="A205" s="6">
        <v>1546</v>
      </c>
      <c r="B205" s="6" t="s">
        <v>121</v>
      </c>
      <c r="C205" s="6">
        <v>40</v>
      </c>
      <c r="D205" s="6">
        <v>1</v>
      </c>
    </row>
    <row r="206" spans="1:4" ht="25.5">
      <c r="A206" s="6">
        <v>1720</v>
      </c>
      <c r="B206" s="6" t="s">
        <v>202</v>
      </c>
      <c r="C206" s="6">
        <v>83.75</v>
      </c>
      <c r="D206" s="6">
        <v>1</v>
      </c>
    </row>
    <row r="207" spans="1:4" ht="12.75">
      <c r="A207" s="6"/>
      <c r="B207" s="6" t="s">
        <v>2</v>
      </c>
      <c r="C207" s="6"/>
      <c r="D207" s="6">
        <v>1</v>
      </c>
    </row>
    <row r="208" spans="1:4" ht="25.5">
      <c r="A208" s="6">
        <v>229</v>
      </c>
      <c r="B208" s="6" t="s">
        <v>218</v>
      </c>
      <c r="C208" s="6">
        <v>696.03</v>
      </c>
      <c r="D208" s="6">
        <v>1</v>
      </c>
    </row>
    <row r="209" spans="1:4" ht="12.75">
      <c r="A209" s="6">
        <v>952</v>
      </c>
      <c r="B209" s="6" t="s">
        <v>43</v>
      </c>
      <c r="C209" s="6">
        <v>190.72</v>
      </c>
      <c r="D209" s="6">
        <v>1</v>
      </c>
    </row>
    <row r="210" spans="1:4" ht="12.75">
      <c r="A210" s="6">
        <v>877</v>
      </c>
      <c r="B210" s="6" t="s">
        <v>46</v>
      </c>
      <c r="C210" s="6">
        <v>64.6</v>
      </c>
      <c r="D210" s="6">
        <v>1</v>
      </c>
    </row>
    <row r="211" spans="1:4" ht="12.75">
      <c r="A211" s="6">
        <v>877</v>
      </c>
      <c r="B211" s="6" t="s">
        <v>46</v>
      </c>
      <c r="C211" s="6">
        <v>64.6</v>
      </c>
      <c r="D211" s="6">
        <v>1</v>
      </c>
    </row>
    <row r="212" spans="1:4" ht="12.75">
      <c r="A212" s="6">
        <v>30822</v>
      </c>
      <c r="B212" s="6" t="s">
        <v>8</v>
      </c>
      <c r="C212" s="6">
        <v>84.6</v>
      </c>
      <c r="D212" s="6">
        <v>1</v>
      </c>
    </row>
    <row r="213" spans="1:4" ht="12.75">
      <c r="A213" s="6">
        <v>1300</v>
      </c>
      <c r="B213" s="6" t="s">
        <v>294</v>
      </c>
      <c r="C213" s="6">
        <v>90.85</v>
      </c>
      <c r="D213" s="6">
        <v>1</v>
      </c>
    </row>
    <row r="214" spans="1:4" ht="12.75">
      <c r="A214" s="6">
        <v>1324</v>
      </c>
      <c r="B214" s="27" t="s">
        <v>250</v>
      </c>
      <c r="C214" s="6">
        <v>83.67</v>
      </c>
      <c r="D214" s="6">
        <v>1</v>
      </c>
    </row>
    <row r="215" spans="1:4" ht="12.75">
      <c r="A215" s="6">
        <v>1324</v>
      </c>
      <c r="B215" s="27" t="s">
        <v>250</v>
      </c>
      <c r="C215" s="6">
        <v>83.67</v>
      </c>
      <c r="D215" s="6">
        <v>1</v>
      </c>
    </row>
    <row r="216" spans="1:4" ht="25.5">
      <c r="A216" s="6">
        <v>1751</v>
      </c>
      <c r="B216" s="6" t="s">
        <v>282</v>
      </c>
      <c r="C216" s="6">
        <v>83.75</v>
      </c>
      <c r="D216" s="6">
        <v>1</v>
      </c>
    </row>
    <row r="217" spans="1:4" ht="25.5">
      <c r="A217" s="6">
        <v>1584</v>
      </c>
      <c r="B217" s="6" t="s">
        <v>83</v>
      </c>
      <c r="C217" s="6">
        <v>40</v>
      </c>
      <c r="D217" s="6">
        <v>1</v>
      </c>
    </row>
    <row r="218" spans="1:4" ht="25.5">
      <c r="A218" s="6">
        <v>1539</v>
      </c>
      <c r="B218" s="6" t="s">
        <v>133</v>
      </c>
      <c r="C218" s="6">
        <v>40</v>
      </c>
      <c r="D218" s="6">
        <v>1</v>
      </c>
    </row>
    <row r="219" spans="1:4" ht="12.75">
      <c r="A219" s="6">
        <v>12116</v>
      </c>
      <c r="B219" s="6" t="s">
        <v>65</v>
      </c>
      <c r="C219" s="6">
        <v>87.5</v>
      </c>
      <c r="D219" s="6">
        <v>1</v>
      </c>
    </row>
    <row r="220" spans="1:4" ht="12.75">
      <c r="A220" s="6">
        <v>12161</v>
      </c>
      <c r="B220" s="6" t="s">
        <v>272</v>
      </c>
      <c r="C220" s="6">
        <v>87.5</v>
      </c>
      <c r="D220" s="6">
        <v>1</v>
      </c>
    </row>
    <row r="221" spans="1:4" ht="12.75">
      <c r="A221" s="6" t="s">
        <v>116</v>
      </c>
      <c r="B221" s="6" t="s">
        <v>255</v>
      </c>
      <c r="C221" s="6">
        <v>75</v>
      </c>
      <c r="D221" s="6">
        <v>1</v>
      </c>
    </row>
    <row r="222" spans="1:4" ht="25.5">
      <c r="A222" s="6">
        <v>1638</v>
      </c>
      <c r="B222" s="6" t="s">
        <v>139</v>
      </c>
      <c r="C222" s="6">
        <v>75</v>
      </c>
      <c r="D222" s="6">
        <v>1</v>
      </c>
    </row>
    <row r="223" spans="1:4" ht="12.75">
      <c r="A223" s="6">
        <v>1126</v>
      </c>
      <c r="B223" s="6" t="s">
        <v>281</v>
      </c>
      <c r="C223" s="6">
        <v>201.25</v>
      </c>
      <c r="D223" s="6">
        <v>1</v>
      </c>
    </row>
    <row r="224" spans="1:4" ht="12.75">
      <c r="A224" s="6">
        <v>1126</v>
      </c>
      <c r="B224" s="6" t="s">
        <v>281</v>
      </c>
      <c r="C224" s="6">
        <v>201.25</v>
      </c>
      <c r="D224" s="6">
        <v>1</v>
      </c>
    </row>
    <row r="225" spans="1:4" ht="12.75">
      <c r="A225" s="6">
        <v>1126</v>
      </c>
      <c r="B225" s="6" t="s">
        <v>281</v>
      </c>
      <c r="C225" s="6">
        <v>201.25</v>
      </c>
      <c r="D225" s="6">
        <v>1</v>
      </c>
    </row>
    <row r="226" spans="1:4" ht="12.75">
      <c r="A226" s="6">
        <v>1126</v>
      </c>
      <c r="B226" s="6" t="s">
        <v>281</v>
      </c>
      <c r="C226" s="6">
        <v>201.25</v>
      </c>
      <c r="D226" s="6">
        <v>1</v>
      </c>
    </row>
    <row r="227" spans="1:4" ht="12.75">
      <c r="A227" s="6">
        <v>1164</v>
      </c>
      <c r="B227" s="6" t="s">
        <v>210</v>
      </c>
      <c r="C227" s="6">
        <v>201.25</v>
      </c>
      <c r="D227" s="6">
        <v>1</v>
      </c>
    </row>
    <row r="228" spans="1:4" ht="12.75">
      <c r="A228" s="6">
        <v>1171</v>
      </c>
      <c r="B228" s="6" t="s">
        <v>293</v>
      </c>
      <c r="C228" s="6">
        <v>201.25</v>
      </c>
      <c r="D228" s="6">
        <v>1</v>
      </c>
    </row>
    <row r="229" spans="1:4" ht="12.75">
      <c r="A229" s="6">
        <v>235</v>
      </c>
      <c r="B229" s="6" t="s">
        <v>123</v>
      </c>
      <c r="C229" s="6">
        <v>83.3</v>
      </c>
      <c r="D229" s="6">
        <v>1</v>
      </c>
    </row>
    <row r="230" spans="1:4" ht="12.75">
      <c r="A230" s="6">
        <v>235</v>
      </c>
      <c r="B230" s="6" t="s">
        <v>123</v>
      </c>
      <c r="C230" s="6">
        <v>83.3</v>
      </c>
      <c r="D230" s="6">
        <v>1</v>
      </c>
    </row>
    <row r="231" spans="1:4" ht="12.75">
      <c r="A231" s="6">
        <v>228</v>
      </c>
      <c r="B231" s="6" t="s">
        <v>82</v>
      </c>
      <c r="C231" s="6">
        <v>87.63</v>
      </c>
      <c r="D231" s="6">
        <v>1</v>
      </c>
    </row>
    <row r="232" spans="1:4" ht="12.75">
      <c r="A232" s="6">
        <v>228</v>
      </c>
      <c r="B232" s="6" t="s">
        <v>82</v>
      </c>
      <c r="C232" s="6">
        <v>87.63</v>
      </c>
      <c r="D232" s="6">
        <v>1</v>
      </c>
    </row>
    <row r="233" spans="1:4" ht="12.75">
      <c r="A233" s="6">
        <v>30822</v>
      </c>
      <c r="B233" s="6" t="s">
        <v>8</v>
      </c>
      <c r="C233" s="6">
        <v>84.6</v>
      </c>
      <c r="D233" s="6">
        <v>1</v>
      </c>
    </row>
    <row r="234" spans="1:4" ht="12.75">
      <c r="A234" s="6">
        <v>30860</v>
      </c>
      <c r="B234" s="6" t="s">
        <v>199</v>
      </c>
      <c r="C234" s="6">
        <v>90.75</v>
      </c>
      <c r="D234" s="6">
        <v>1</v>
      </c>
    </row>
    <row r="235" spans="1:4" ht="12.75">
      <c r="A235" s="6">
        <v>1324</v>
      </c>
      <c r="B235" s="6" t="s">
        <v>250</v>
      </c>
      <c r="C235" s="6">
        <v>83.67</v>
      </c>
      <c r="D235" s="6">
        <v>1</v>
      </c>
    </row>
    <row r="236" spans="1:4" ht="12.75">
      <c r="A236" s="6">
        <v>1324</v>
      </c>
      <c r="B236" s="6" t="s">
        <v>250</v>
      </c>
      <c r="C236" s="6">
        <v>83.67</v>
      </c>
      <c r="D236" s="6">
        <v>1</v>
      </c>
    </row>
    <row r="237" spans="1:4" ht="12.75">
      <c r="A237" s="6">
        <v>6058</v>
      </c>
      <c r="B237" s="6" t="s">
        <v>104</v>
      </c>
      <c r="C237" s="6">
        <v>287.5</v>
      </c>
      <c r="D237" s="6">
        <v>1</v>
      </c>
    </row>
    <row r="238" spans="1:4" ht="12.75">
      <c r="A238" s="6">
        <v>6003</v>
      </c>
      <c r="B238" s="6" t="s">
        <v>220</v>
      </c>
      <c r="C238" s="6">
        <v>287.5</v>
      </c>
      <c r="D238" s="6">
        <v>1</v>
      </c>
    </row>
    <row r="239" spans="1:4" ht="12.75">
      <c r="A239" s="6">
        <v>6102</v>
      </c>
      <c r="B239" s="6" t="s">
        <v>170</v>
      </c>
      <c r="C239" s="6">
        <v>258.75</v>
      </c>
      <c r="D239" s="6">
        <v>1</v>
      </c>
    </row>
    <row r="240" spans="1:4" ht="12.75">
      <c r="A240" s="6">
        <v>6157</v>
      </c>
      <c r="B240" s="6" t="s">
        <v>95</v>
      </c>
      <c r="C240" s="6">
        <v>258.75</v>
      </c>
      <c r="D240" s="6">
        <v>1</v>
      </c>
    </row>
    <row r="241" spans="1:4" ht="12.75">
      <c r="A241" s="6">
        <v>6201</v>
      </c>
      <c r="B241" s="6" t="s">
        <v>127</v>
      </c>
      <c r="C241" s="6">
        <v>258.75</v>
      </c>
      <c r="D241" s="6">
        <v>1</v>
      </c>
    </row>
    <row r="242" spans="1:4" ht="12.75">
      <c r="A242" s="6">
        <v>1355</v>
      </c>
      <c r="B242" s="6" t="s">
        <v>273</v>
      </c>
      <c r="C242" s="6">
        <v>227.51</v>
      </c>
      <c r="D242" s="6">
        <v>1</v>
      </c>
    </row>
    <row r="243" spans="1:4" ht="12.75">
      <c r="A243" s="6">
        <v>648</v>
      </c>
      <c r="B243" s="6" t="s">
        <v>189</v>
      </c>
      <c r="C243" s="6">
        <v>172.5</v>
      </c>
      <c r="D243" s="6">
        <v>1</v>
      </c>
    </row>
    <row r="244" spans="1:4" ht="12.75">
      <c r="A244" s="6">
        <v>6102</v>
      </c>
      <c r="B244" s="6" t="s">
        <v>170</v>
      </c>
      <c r="C244" s="6">
        <v>258.75</v>
      </c>
      <c r="D244" s="6">
        <v>1</v>
      </c>
    </row>
    <row r="245" spans="1:4" ht="12.75">
      <c r="A245" s="6">
        <v>30860</v>
      </c>
      <c r="B245" s="6" t="s">
        <v>199</v>
      </c>
      <c r="C245" s="6">
        <v>90.75</v>
      </c>
      <c r="D245" s="6">
        <v>1</v>
      </c>
    </row>
    <row r="246" spans="1:4" ht="12.75">
      <c r="A246" s="6">
        <v>1317</v>
      </c>
      <c r="B246" s="6" t="s">
        <v>114</v>
      </c>
      <c r="C246" s="6">
        <v>92.29</v>
      </c>
      <c r="D246" s="6">
        <v>1</v>
      </c>
    </row>
    <row r="247" spans="1:4" ht="12.75">
      <c r="A247" s="6">
        <v>10563</v>
      </c>
      <c r="B247" s="6" t="s">
        <v>159</v>
      </c>
      <c r="C247" s="6">
        <v>81.25</v>
      </c>
      <c r="D247" s="6">
        <v>1</v>
      </c>
    </row>
    <row r="248" spans="1:4" ht="12.75">
      <c r="A248" s="6">
        <v>10075</v>
      </c>
      <c r="B248" s="6" t="s">
        <v>161</v>
      </c>
      <c r="C248" s="6">
        <v>68.75</v>
      </c>
      <c r="D248" s="6">
        <v>1</v>
      </c>
    </row>
    <row r="249" spans="1:4" ht="12.75">
      <c r="A249" s="6">
        <v>10501</v>
      </c>
      <c r="B249" s="6" t="s">
        <v>195</v>
      </c>
      <c r="C249" s="6">
        <v>81.25</v>
      </c>
      <c r="D249" s="6">
        <v>1</v>
      </c>
    </row>
    <row r="250" spans="1:4" ht="12.75">
      <c r="A250" s="6">
        <v>1126</v>
      </c>
      <c r="B250" s="6" t="s">
        <v>281</v>
      </c>
      <c r="C250" s="6">
        <v>201.25</v>
      </c>
      <c r="D250" s="6">
        <v>1</v>
      </c>
    </row>
    <row r="251" spans="1:4" ht="12.75">
      <c r="A251" s="6">
        <v>1331</v>
      </c>
      <c r="B251" s="6" t="s">
        <v>192</v>
      </c>
      <c r="C251" s="6">
        <v>122.19</v>
      </c>
      <c r="D251" s="6">
        <v>1</v>
      </c>
    </row>
    <row r="252" spans="1:4" ht="25.5">
      <c r="A252" s="6">
        <v>1546</v>
      </c>
      <c r="B252" s="6" t="s">
        <v>121</v>
      </c>
      <c r="C252" s="6">
        <v>40</v>
      </c>
      <c r="D252" s="6">
        <v>1</v>
      </c>
    </row>
    <row r="253" spans="1:4" ht="12.75">
      <c r="A253" s="6">
        <v>10860</v>
      </c>
      <c r="B253" s="6" t="s">
        <v>56</v>
      </c>
      <c r="C253" s="6">
        <v>68.75</v>
      </c>
      <c r="D253" s="6">
        <v>1</v>
      </c>
    </row>
    <row r="254" spans="1:4" ht="12.75">
      <c r="A254" s="6">
        <v>518</v>
      </c>
      <c r="B254" s="6" t="s">
        <v>25</v>
      </c>
      <c r="C254" s="6">
        <v>106.98</v>
      </c>
      <c r="D254" s="6">
        <v>1</v>
      </c>
    </row>
    <row r="255" spans="1:4" ht="12.75">
      <c r="A255" s="6">
        <v>30822</v>
      </c>
      <c r="B255" s="6" t="s">
        <v>8</v>
      </c>
      <c r="C255" s="6">
        <v>84.6</v>
      </c>
      <c r="D255" s="6">
        <v>1</v>
      </c>
    </row>
    <row r="256" spans="1:4" ht="12.75">
      <c r="A256" s="6">
        <v>10297</v>
      </c>
      <c r="B256" s="6" t="s">
        <v>213</v>
      </c>
      <c r="C256" s="6">
        <v>49.5</v>
      </c>
      <c r="D256" s="6">
        <v>1</v>
      </c>
    </row>
    <row r="257" spans="1:4" ht="25.5">
      <c r="A257" s="6">
        <v>1584</v>
      </c>
      <c r="B257" s="6" t="s">
        <v>83</v>
      </c>
      <c r="C257" s="6">
        <v>40</v>
      </c>
      <c r="D257" s="6">
        <v>1</v>
      </c>
    </row>
    <row r="258" spans="1:4" ht="12.75">
      <c r="A258" s="6">
        <v>886359</v>
      </c>
      <c r="B258" s="6" t="s">
        <v>226</v>
      </c>
      <c r="C258" s="6">
        <v>42.54</v>
      </c>
      <c r="D258" s="6">
        <v>1</v>
      </c>
    </row>
    <row r="259" spans="1:4" ht="12.75">
      <c r="A259" s="6">
        <v>902479</v>
      </c>
      <c r="B259" s="6" t="s">
        <v>113</v>
      </c>
      <c r="C259" s="6">
        <v>54.22</v>
      </c>
      <c r="D259" s="6">
        <v>1</v>
      </c>
    </row>
    <row r="260" spans="1:4" ht="12.75">
      <c r="A260" s="19">
        <v>10938</v>
      </c>
      <c r="B260" s="19" t="s">
        <v>163</v>
      </c>
      <c r="C260" s="19">
        <v>30</v>
      </c>
      <c r="D260" s="6">
        <v>1</v>
      </c>
    </row>
    <row r="261" spans="1:4" ht="12.75">
      <c r="A261" s="6">
        <v>30822</v>
      </c>
      <c r="B261" s="6" t="s">
        <v>8</v>
      </c>
      <c r="C261" s="6">
        <v>84.6</v>
      </c>
      <c r="D261" s="6">
        <v>1</v>
      </c>
    </row>
    <row r="262" spans="1:4" ht="12.75">
      <c r="A262" s="6">
        <v>1331</v>
      </c>
      <c r="B262" s="6" t="s">
        <v>192</v>
      </c>
      <c r="C262" s="6">
        <v>122.19</v>
      </c>
      <c r="D262" s="6">
        <v>1</v>
      </c>
    </row>
    <row r="263" spans="1:4" ht="12.75">
      <c r="A263" s="6">
        <v>549</v>
      </c>
      <c r="B263" s="6" t="s">
        <v>290</v>
      </c>
      <c r="C263" s="6">
        <v>110.28</v>
      </c>
      <c r="D263" s="6">
        <v>1</v>
      </c>
    </row>
    <row r="264" spans="1:4" ht="12.75">
      <c r="A264" s="6">
        <v>440</v>
      </c>
      <c r="B264" s="6" t="s">
        <v>223</v>
      </c>
      <c r="C264" s="6">
        <v>106.98</v>
      </c>
      <c r="D264" s="6">
        <v>1</v>
      </c>
    </row>
    <row r="265" spans="1:4" ht="12.75">
      <c r="A265" s="6">
        <v>30839</v>
      </c>
      <c r="B265" s="6" t="s">
        <v>225</v>
      </c>
      <c r="C265" s="6">
        <v>76.91</v>
      </c>
      <c r="D265" s="6">
        <v>1</v>
      </c>
    </row>
    <row r="266" spans="1:4" ht="12.75">
      <c r="A266" s="6">
        <v>30792</v>
      </c>
      <c r="B266" s="6" t="s">
        <v>280</v>
      </c>
      <c r="C266" s="6">
        <v>57.6</v>
      </c>
      <c r="D266" s="6">
        <v>1</v>
      </c>
    </row>
    <row r="267" spans="1:4" ht="12.75">
      <c r="A267" s="6">
        <v>30792</v>
      </c>
      <c r="B267" s="6" t="s">
        <v>280</v>
      </c>
      <c r="C267" s="6">
        <v>57.6</v>
      </c>
      <c r="D267" s="6">
        <v>1</v>
      </c>
    </row>
    <row r="268" spans="1:4" ht="12.75">
      <c r="A268" s="6">
        <v>10938</v>
      </c>
      <c r="B268" s="6" t="s">
        <v>163</v>
      </c>
      <c r="C268" s="6">
        <v>30</v>
      </c>
      <c r="D268" s="6">
        <v>1</v>
      </c>
    </row>
    <row r="269" spans="1:4" ht="25.5">
      <c r="A269" s="6">
        <v>10730</v>
      </c>
      <c r="B269" s="6" t="s">
        <v>141</v>
      </c>
      <c r="C269" s="6">
        <v>142.5</v>
      </c>
      <c r="D269" s="6">
        <v>1</v>
      </c>
    </row>
    <row r="270" spans="1:4" ht="12.75">
      <c r="A270" s="6">
        <v>11874</v>
      </c>
      <c r="B270" s="6" t="s">
        <v>78</v>
      </c>
      <c r="C270" s="6">
        <v>187.5</v>
      </c>
      <c r="D270" s="6">
        <v>1</v>
      </c>
    </row>
    <row r="271" spans="1:4" ht="12.75">
      <c r="A271" s="6">
        <v>10532</v>
      </c>
      <c r="B271" s="6" t="s">
        <v>137</v>
      </c>
      <c r="C271" s="6">
        <v>81.25</v>
      </c>
      <c r="D271" s="6">
        <v>1</v>
      </c>
    </row>
    <row r="272" spans="1:4" ht="12.75">
      <c r="A272" s="6">
        <v>10518</v>
      </c>
      <c r="B272" s="6" t="s">
        <v>119</v>
      </c>
      <c r="C272" s="6">
        <v>81.25</v>
      </c>
      <c r="D272" s="6">
        <v>1</v>
      </c>
    </row>
    <row r="273" spans="1:4" ht="12.75">
      <c r="A273" s="6">
        <v>93057</v>
      </c>
      <c r="B273" s="6" t="s">
        <v>249</v>
      </c>
      <c r="C273" s="6">
        <v>103.61</v>
      </c>
      <c r="D273" s="6">
        <v>1</v>
      </c>
    </row>
    <row r="274" spans="1:4" ht="12.75">
      <c r="A274" s="6">
        <v>51298</v>
      </c>
      <c r="B274" s="6" t="s">
        <v>178</v>
      </c>
      <c r="C274" s="6">
        <v>231.39</v>
      </c>
      <c r="D274" s="6">
        <v>1</v>
      </c>
    </row>
    <row r="275" spans="1:4" ht="12.75">
      <c r="A275" s="6" t="s">
        <v>262</v>
      </c>
      <c r="B275" s="6" t="s">
        <v>191</v>
      </c>
      <c r="C275" s="6">
        <v>139.61</v>
      </c>
      <c r="D275" s="6">
        <v>1</v>
      </c>
    </row>
    <row r="276" spans="1:4" ht="12.75">
      <c r="A276" s="6" t="s">
        <v>173</v>
      </c>
      <c r="B276" s="6" t="s">
        <v>205</v>
      </c>
      <c r="C276" s="6">
        <v>54.22</v>
      </c>
      <c r="D276" s="6">
        <v>1</v>
      </c>
    </row>
    <row r="277" spans="1:4" ht="12.75">
      <c r="A277" s="6">
        <v>886359</v>
      </c>
      <c r="B277" s="6" t="s">
        <v>226</v>
      </c>
      <c r="C277" s="6">
        <v>42.54</v>
      </c>
      <c r="D277" s="6">
        <v>1</v>
      </c>
    </row>
    <row r="278" spans="1:4" ht="12.75">
      <c r="A278" s="6">
        <v>886342</v>
      </c>
      <c r="B278" s="6" t="s">
        <v>183</v>
      </c>
      <c r="C278" s="6">
        <v>42.54</v>
      </c>
      <c r="D278" s="6">
        <v>1</v>
      </c>
    </row>
    <row r="279" spans="1:4" ht="12.75">
      <c r="A279" s="6">
        <v>886366</v>
      </c>
      <c r="B279" s="6" t="s">
        <v>277</v>
      </c>
      <c r="C279" s="6">
        <v>54.22</v>
      </c>
      <c r="D279" s="6">
        <v>1</v>
      </c>
    </row>
    <row r="280" spans="1:4" ht="25.5">
      <c r="A280" s="6">
        <v>898260</v>
      </c>
      <c r="B280" s="6" t="s">
        <v>216</v>
      </c>
      <c r="C280" s="6">
        <v>54.22</v>
      </c>
      <c r="D280" s="6">
        <v>1</v>
      </c>
    </row>
    <row r="281" spans="1:4" ht="12.75">
      <c r="A281" s="6">
        <v>402</v>
      </c>
      <c r="B281" s="6" t="s">
        <v>94</v>
      </c>
      <c r="C281" s="6">
        <v>72.08</v>
      </c>
      <c r="D281" s="6">
        <v>1</v>
      </c>
    </row>
    <row r="282" spans="1:4" ht="12.75">
      <c r="A282" s="6">
        <v>402</v>
      </c>
      <c r="B282" s="6" t="s">
        <v>94</v>
      </c>
      <c r="C282" s="6">
        <v>72.08</v>
      </c>
      <c r="D282" s="6">
        <v>1</v>
      </c>
    </row>
    <row r="283" spans="1:4" ht="12.75">
      <c r="A283" s="6">
        <v>7558</v>
      </c>
      <c r="B283" s="6" t="s">
        <v>30</v>
      </c>
      <c r="C283" s="6">
        <v>154.19</v>
      </c>
      <c r="D283" s="6">
        <v>1</v>
      </c>
    </row>
    <row r="284" spans="1:4" ht="12.75">
      <c r="A284" s="6">
        <v>7374</v>
      </c>
      <c r="B284" s="6" t="s">
        <v>86</v>
      </c>
      <c r="C284" s="6">
        <v>288.75</v>
      </c>
      <c r="D284" s="6">
        <v>1</v>
      </c>
    </row>
    <row r="285" spans="1:4" ht="12.75">
      <c r="A285" s="6">
        <v>419</v>
      </c>
      <c r="B285" s="6" t="s">
        <v>155</v>
      </c>
      <c r="C285" s="6">
        <v>148.12</v>
      </c>
      <c r="D285" s="6">
        <v>1</v>
      </c>
    </row>
    <row r="286" spans="1:4" ht="12.75">
      <c r="A286" s="6">
        <v>10839</v>
      </c>
      <c r="B286" s="6" t="s">
        <v>265</v>
      </c>
      <c r="C286" s="6">
        <v>81.25</v>
      </c>
      <c r="D286" s="6">
        <v>1</v>
      </c>
    </row>
    <row r="287" spans="1:4" ht="12.75">
      <c r="A287" s="6">
        <v>10969</v>
      </c>
      <c r="B287" s="6" t="s">
        <v>52</v>
      </c>
      <c r="C287" s="6">
        <v>82.5</v>
      </c>
      <c r="D287" s="6">
        <v>1</v>
      </c>
    </row>
    <row r="288" spans="1:4" ht="25.5">
      <c r="A288" s="6">
        <v>13060</v>
      </c>
      <c r="B288" s="6" t="s">
        <v>101</v>
      </c>
      <c r="C288" s="8">
        <v>118.38</v>
      </c>
      <c r="D288" s="6">
        <v>1</v>
      </c>
    </row>
    <row r="289" spans="1:4" ht="14.25">
      <c r="A289" s="6" t="s">
        <v>42</v>
      </c>
      <c r="B289" s="6" t="s">
        <v>251</v>
      </c>
      <c r="C289" s="8">
        <v>60.14</v>
      </c>
      <c r="D289" s="6">
        <v>1</v>
      </c>
    </row>
    <row r="290" spans="1:4" ht="25.5">
      <c r="A290" s="6">
        <v>50916</v>
      </c>
      <c r="B290" s="6" t="s">
        <v>4</v>
      </c>
      <c r="C290" s="8">
        <v>93.49</v>
      </c>
      <c r="D290" s="6">
        <v>1</v>
      </c>
    </row>
    <row r="291" spans="1:4" ht="14.25">
      <c r="A291" s="6">
        <v>491</v>
      </c>
      <c r="B291" s="6" t="s">
        <v>287</v>
      </c>
      <c r="C291" s="8">
        <v>273.01</v>
      </c>
      <c r="D291" s="6">
        <v>1</v>
      </c>
    </row>
    <row r="292" spans="1:4" ht="14.25">
      <c r="A292" s="6">
        <v>10</v>
      </c>
      <c r="B292" s="6" t="s">
        <v>16</v>
      </c>
      <c r="C292" s="8">
        <v>296.99</v>
      </c>
      <c r="D292" s="6">
        <v>1</v>
      </c>
    </row>
    <row r="293" spans="1:4" ht="14.25">
      <c r="A293" s="6">
        <v>900000</v>
      </c>
      <c r="B293" s="6" t="s">
        <v>187</v>
      </c>
      <c r="C293" s="8">
        <v>54.22</v>
      </c>
      <c r="D293" s="6">
        <v>1</v>
      </c>
    </row>
    <row r="294" spans="1:4" ht="14.25">
      <c r="A294" s="6">
        <v>886366</v>
      </c>
      <c r="B294" s="6" t="s">
        <v>277</v>
      </c>
      <c r="C294" s="8">
        <v>54.22</v>
      </c>
      <c r="D294" s="6">
        <v>1</v>
      </c>
    </row>
    <row r="295" spans="1:4" ht="12.75">
      <c r="A295" s="6">
        <v>1645</v>
      </c>
      <c r="B295" s="6" t="s">
        <v>28</v>
      </c>
      <c r="C295" s="6">
        <v>75</v>
      </c>
      <c r="D295" s="6">
        <v>1</v>
      </c>
    </row>
    <row r="296" spans="1:4" ht="14.25">
      <c r="A296" s="6">
        <v>44512</v>
      </c>
      <c r="B296" s="6" t="s">
        <v>27</v>
      </c>
      <c r="C296" s="8">
        <v>112.48</v>
      </c>
      <c r="D296" s="6">
        <v>1</v>
      </c>
    </row>
    <row r="297" spans="1:4" ht="14.25">
      <c r="A297" s="6" t="s">
        <v>194</v>
      </c>
      <c r="B297" s="6" t="s">
        <v>185</v>
      </c>
      <c r="C297" s="8">
        <v>52.9</v>
      </c>
      <c r="D297" s="6">
        <v>1</v>
      </c>
    </row>
    <row r="298" spans="1:4" ht="25.5">
      <c r="A298" s="6" t="s">
        <v>51</v>
      </c>
      <c r="B298" s="6" t="s">
        <v>75</v>
      </c>
      <c r="C298" s="8">
        <v>65.55</v>
      </c>
      <c r="D298" s="6">
        <v>1</v>
      </c>
    </row>
    <row r="299" spans="1:4" ht="25.5">
      <c r="A299" s="6" t="s">
        <v>177</v>
      </c>
      <c r="B299" s="6" t="s">
        <v>238</v>
      </c>
      <c r="C299" s="8">
        <v>65.55</v>
      </c>
      <c r="D299" s="6">
        <v>1</v>
      </c>
    </row>
    <row r="300" spans="1:4" ht="14.25">
      <c r="A300" s="6" t="s">
        <v>55</v>
      </c>
      <c r="B300" s="6" t="s">
        <v>13</v>
      </c>
      <c r="C300" s="8">
        <v>125.49</v>
      </c>
      <c r="D300" s="6">
        <v>1</v>
      </c>
    </row>
    <row r="301" spans="1:4" ht="14.25">
      <c r="A301" s="6" t="s">
        <v>70</v>
      </c>
      <c r="B301" s="6" t="s">
        <v>245</v>
      </c>
      <c r="C301" s="8">
        <v>39.74</v>
      </c>
      <c r="D301" s="6">
        <v>1</v>
      </c>
    </row>
    <row r="302" spans="1:4" ht="14.25">
      <c r="A302" s="6" t="s">
        <v>97</v>
      </c>
      <c r="B302" s="6" t="s">
        <v>41</v>
      </c>
      <c r="C302" s="8">
        <v>32.67</v>
      </c>
      <c r="D302" s="6">
        <v>1</v>
      </c>
    </row>
    <row r="303" spans="1:4" ht="14.25">
      <c r="A303" s="6" t="s">
        <v>73</v>
      </c>
      <c r="B303" s="6" t="s">
        <v>111</v>
      </c>
      <c r="C303" s="8">
        <v>178.72</v>
      </c>
      <c r="D303" s="6">
        <v>1</v>
      </c>
    </row>
    <row r="304" spans="1:4" ht="14.25">
      <c r="A304" s="6">
        <v>488017</v>
      </c>
      <c r="B304" s="6" t="s">
        <v>215</v>
      </c>
      <c r="C304" s="8">
        <v>474.05</v>
      </c>
      <c r="D304" s="6">
        <v>1</v>
      </c>
    </row>
    <row r="305" spans="1:4" ht="12.75">
      <c r="A305" s="6">
        <v>297</v>
      </c>
      <c r="B305" s="6" t="s">
        <v>201</v>
      </c>
      <c r="C305" s="6">
        <v>58.77</v>
      </c>
      <c r="D305" s="6">
        <v>1</v>
      </c>
    </row>
    <row r="306" spans="1:4" ht="12.75">
      <c r="A306" s="6">
        <v>730</v>
      </c>
      <c r="B306" s="6" t="s">
        <v>283</v>
      </c>
      <c r="C306" s="6">
        <v>122.46</v>
      </c>
      <c r="D306" s="6">
        <v>1</v>
      </c>
    </row>
    <row r="307" spans="1:4" ht="12.75">
      <c r="A307" s="6">
        <v>259</v>
      </c>
      <c r="B307" s="6" t="s">
        <v>15</v>
      </c>
      <c r="C307" s="6">
        <v>54.56</v>
      </c>
      <c r="D307" s="6">
        <v>1</v>
      </c>
    </row>
    <row r="308" spans="1:4" ht="12.75">
      <c r="A308" s="6">
        <v>1140</v>
      </c>
      <c r="B308" s="6" t="s">
        <v>168</v>
      </c>
      <c r="C308" s="6">
        <v>201.25</v>
      </c>
      <c r="D308" s="6">
        <v>1</v>
      </c>
    </row>
    <row r="309" spans="1:4" ht="12.75">
      <c r="A309" s="6" t="s">
        <v>171</v>
      </c>
      <c r="B309" s="6" t="s">
        <v>26</v>
      </c>
      <c r="C309" s="6">
        <v>55.89</v>
      </c>
      <c r="D309" s="6">
        <v>1</v>
      </c>
    </row>
    <row r="310" spans="1:4" ht="12.75">
      <c r="A310" s="6">
        <v>3655702</v>
      </c>
      <c r="B310" s="6" t="s">
        <v>39</v>
      </c>
      <c r="C310" s="6">
        <v>298.99</v>
      </c>
      <c r="D310" s="6">
        <v>1</v>
      </c>
    </row>
    <row r="311" spans="1:4" ht="12.75">
      <c r="A311" s="6">
        <v>617</v>
      </c>
      <c r="B311" s="6" t="s">
        <v>79</v>
      </c>
      <c r="C311" s="6">
        <v>123.44</v>
      </c>
      <c r="D311" s="6">
        <v>1</v>
      </c>
    </row>
    <row r="312" spans="1:4" ht="12.75">
      <c r="A312" s="6">
        <v>785</v>
      </c>
      <c r="B312" s="6" t="s">
        <v>106</v>
      </c>
      <c r="C312" s="6">
        <v>67.48</v>
      </c>
      <c r="D312" s="6">
        <v>1</v>
      </c>
    </row>
    <row r="313" spans="1:4" ht="12.75">
      <c r="A313" s="6">
        <v>464</v>
      </c>
      <c r="B313" s="6" t="s">
        <v>284</v>
      </c>
      <c r="C313" s="6">
        <v>106.98</v>
      </c>
      <c r="D313" s="6">
        <v>1</v>
      </c>
    </row>
    <row r="314" spans="1:4" ht="12.75">
      <c r="A314" s="6">
        <v>1287</v>
      </c>
      <c r="B314" s="6" t="s">
        <v>87</v>
      </c>
      <c r="C314" s="6">
        <v>172.5</v>
      </c>
      <c r="D314" s="6">
        <v>1</v>
      </c>
    </row>
    <row r="315" spans="1:4" ht="12.75">
      <c r="A315" s="6">
        <v>30860</v>
      </c>
      <c r="B315" s="6" t="s">
        <v>199</v>
      </c>
      <c r="C315" s="6">
        <v>90.75</v>
      </c>
      <c r="D315" s="6">
        <v>1</v>
      </c>
    </row>
    <row r="316" spans="1:4" ht="25.5">
      <c r="A316" s="6">
        <v>1546</v>
      </c>
      <c r="B316" s="6" t="s">
        <v>121</v>
      </c>
      <c r="C316" s="6">
        <v>40</v>
      </c>
      <c r="D316" s="6">
        <v>1</v>
      </c>
    </row>
    <row r="317" spans="1:4" ht="12.75">
      <c r="A317" s="6">
        <v>10938</v>
      </c>
      <c r="B317" s="6" t="s">
        <v>163</v>
      </c>
      <c r="C317" s="6">
        <v>30</v>
      </c>
      <c r="D317" s="6">
        <v>1</v>
      </c>
    </row>
    <row r="318" spans="1:4" ht="12.75">
      <c r="A318" s="6">
        <v>10945</v>
      </c>
      <c r="B318" s="6" t="s">
        <v>288</v>
      </c>
      <c r="C318" s="6">
        <v>30</v>
      </c>
      <c r="D318" s="6">
        <v>1</v>
      </c>
    </row>
    <row r="319" spans="1:4" ht="12.75">
      <c r="A319" s="6">
        <v>30822</v>
      </c>
      <c r="B319" s="6" t="s">
        <v>8</v>
      </c>
      <c r="C319" s="6">
        <v>84.6</v>
      </c>
      <c r="D319" s="6">
        <v>1</v>
      </c>
    </row>
    <row r="320" spans="1:4" ht="12.75">
      <c r="A320" s="6">
        <v>891</v>
      </c>
      <c r="B320" s="6" t="s">
        <v>214</v>
      </c>
      <c r="C320" s="6">
        <v>64.6</v>
      </c>
      <c r="D320" s="6">
        <v>1</v>
      </c>
    </row>
    <row r="321" spans="1:4" ht="12.75">
      <c r="A321" s="6">
        <v>30860</v>
      </c>
      <c r="B321" s="6" t="s">
        <v>199</v>
      </c>
      <c r="C321" s="6">
        <v>90.75</v>
      </c>
      <c r="D321" s="6">
        <v>1</v>
      </c>
    </row>
    <row r="322" spans="1:4" ht="12.75">
      <c r="A322" s="6">
        <v>10549</v>
      </c>
      <c r="B322" s="6" t="s">
        <v>289</v>
      </c>
      <c r="C322" s="6">
        <v>81.25</v>
      </c>
      <c r="D322" s="6">
        <v>1</v>
      </c>
    </row>
    <row r="323" spans="1:4" ht="12.75">
      <c r="A323" s="6">
        <v>10662</v>
      </c>
      <c r="B323" s="6" t="s">
        <v>242</v>
      </c>
      <c r="C323" s="6">
        <v>81.25</v>
      </c>
      <c r="D323" s="6">
        <v>1</v>
      </c>
    </row>
    <row r="324" spans="1:4" ht="25.5">
      <c r="A324" s="6">
        <v>10891</v>
      </c>
      <c r="B324" s="6" t="s">
        <v>136</v>
      </c>
      <c r="C324" s="6">
        <v>30</v>
      </c>
      <c r="D324" s="6">
        <v>1</v>
      </c>
    </row>
    <row r="325" spans="1:4" ht="25.5">
      <c r="A325" s="6">
        <v>10907</v>
      </c>
      <c r="B325" s="6" t="s">
        <v>143</v>
      </c>
      <c r="C325" s="6">
        <v>30</v>
      </c>
      <c r="D325" s="6">
        <v>1</v>
      </c>
    </row>
    <row r="326" spans="1:4" ht="25.5">
      <c r="A326" s="6">
        <v>10884</v>
      </c>
      <c r="B326" s="6" t="s">
        <v>103</v>
      </c>
      <c r="C326" s="6">
        <v>30</v>
      </c>
      <c r="D326" s="6">
        <v>1</v>
      </c>
    </row>
    <row r="327" spans="1:4" ht="12.75">
      <c r="A327" s="6">
        <v>10853</v>
      </c>
      <c r="B327" s="6" t="s">
        <v>23</v>
      </c>
      <c r="C327" s="6">
        <v>68.75</v>
      </c>
      <c r="D327" s="6">
        <v>1</v>
      </c>
    </row>
    <row r="328" spans="1:4" ht="12.75">
      <c r="A328" s="6">
        <v>10488</v>
      </c>
      <c r="B328" s="6" t="s">
        <v>286</v>
      </c>
      <c r="C328" s="6">
        <v>81.25</v>
      </c>
      <c r="D328" s="6">
        <v>1</v>
      </c>
    </row>
    <row r="329" spans="1:4" ht="12.75">
      <c r="A329" s="6">
        <v>30822</v>
      </c>
      <c r="B329" s="6" t="s">
        <v>8</v>
      </c>
      <c r="C329" s="6">
        <v>84.6</v>
      </c>
      <c r="D329" s="6">
        <v>1</v>
      </c>
    </row>
    <row r="330" spans="1:4" ht="12.75">
      <c r="A330" s="6">
        <v>6058</v>
      </c>
      <c r="B330" s="6" t="s">
        <v>104</v>
      </c>
      <c r="C330" s="6">
        <v>287.5</v>
      </c>
      <c r="D330" s="6">
        <v>1</v>
      </c>
    </row>
    <row r="331" spans="1:4" ht="12.75">
      <c r="A331" s="6">
        <v>6003</v>
      </c>
      <c r="B331" s="6" t="s">
        <v>220</v>
      </c>
      <c r="C331" s="6">
        <v>287.5</v>
      </c>
      <c r="D331" s="6">
        <v>1</v>
      </c>
    </row>
    <row r="332" spans="1:4" ht="12.75">
      <c r="A332" s="6">
        <v>730</v>
      </c>
      <c r="B332" s="6" t="s">
        <v>283</v>
      </c>
      <c r="C332" s="6">
        <v>122.46</v>
      </c>
      <c r="D332" s="6">
        <v>1</v>
      </c>
    </row>
    <row r="333" spans="1:4" ht="12.75">
      <c r="A333" s="6">
        <v>30822</v>
      </c>
      <c r="B333" s="6" t="s">
        <v>8</v>
      </c>
      <c r="C333" s="6">
        <v>84.6</v>
      </c>
      <c r="D333" s="6">
        <v>1</v>
      </c>
    </row>
    <row r="334" spans="1:4" ht="12.75">
      <c r="A334" s="6">
        <v>30792</v>
      </c>
      <c r="B334" s="6" t="s">
        <v>280</v>
      </c>
      <c r="C334" s="6">
        <v>57.6</v>
      </c>
      <c r="D334" s="6">
        <v>1</v>
      </c>
    </row>
    <row r="335" spans="1:4" ht="25.5">
      <c r="A335" s="6" t="s">
        <v>156</v>
      </c>
      <c r="B335" s="6" t="s">
        <v>236</v>
      </c>
      <c r="C335" s="15">
        <v>199.5</v>
      </c>
      <c r="D335" s="6">
        <v>1</v>
      </c>
    </row>
    <row r="336" spans="1:4" ht="12.75">
      <c r="A336" s="6">
        <v>709</v>
      </c>
      <c r="B336" s="6" t="s">
        <v>275</v>
      </c>
      <c r="C336" s="6">
        <v>110.28</v>
      </c>
      <c r="D336" s="6">
        <v>1</v>
      </c>
    </row>
    <row r="337" spans="1:4" ht="12.75">
      <c r="A337" s="6">
        <v>716</v>
      </c>
      <c r="B337" s="6" t="s">
        <v>64</v>
      </c>
      <c r="C337" s="6">
        <v>110.28</v>
      </c>
      <c r="D337" s="6">
        <v>1</v>
      </c>
    </row>
    <row r="338" spans="1:4" ht="12.75">
      <c r="A338" s="6">
        <v>730</v>
      </c>
      <c r="B338" s="6" t="s">
        <v>283</v>
      </c>
      <c r="C338" s="6">
        <v>122.46</v>
      </c>
      <c r="D338" s="6">
        <v>1</v>
      </c>
    </row>
    <row r="339" spans="1:4" ht="12.75">
      <c r="A339" s="6">
        <v>11911</v>
      </c>
      <c r="B339" s="6" t="s">
        <v>212</v>
      </c>
      <c r="C339" s="6">
        <v>30</v>
      </c>
      <c r="D339" s="6">
        <v>1</v>
      </c>
    </row>
    <row r="340" spans="1:4" ht="12.75">
      <c r="A340" s="6">
        <v>11942</v>
      </c>
      <c r="B340" s="6" t="s">
        <v>110</v>
      </c>
      <c r="C340" s="6">
        <v>30</v>
      </c>
      <c r="D340" s="6">
        <v>1</v>
      </c>
    </row>
    <row r="341" spans="1:4" ht="25.5">
      <c r="A341" s="6">
        <v>10891</v>
      </c>
      <c r="B341" s="6" t="s">
        <v>136</v>
      </c>
      <c r="C341" s="6">
        <v>30</v>
      </c>
      <c r="D341" s="6">
        <v>1</v>
      </c>
    </row>
    <row r="342" spans="1:4" ht="12.75">
      <c r="A342" s="6">
        <v>297</v>
      </c>
      <c r="B342" s="6" t="s">
        <v>201</v>
      </c>
      <c r="C342" s="6">
        <v>58.77</v>
      </c>
      <c r="D342" s="6">
        <v>1</v>
      </c>
    </row>
    <row r="343" spans="1:4" ht="12.75">
      <c r="A343" s="6">
        <v>402</v>
      </c>
      <c r="B343" s="6" t="s">
        <v>94</v>
      </c>
      <c r="C343" s="6">
        <v>72.08</v>
      </c>
      <c r="D343" s="6">
        <v>1</v>
      </c>
    </row>
    <row r="344" spans="1:4" ht="12.75">
      <c r="A344" s="6">
        <v>1010</v>
      </c>
      <c r="B344" s="6" t="s">
        <v>285</v>
      </c>
      <c r="C344" s="6">
        <v>53.63</v>
      </c>
      <c r="D344" s="6">
        <v>1</v>
      </c>
    </row>
    <row r="345" spans="1:4" ht="12.75">
      <c r="A345" s="6">
        <v>990</v>
      </c>
      <c r="B345" s="6" t="s">
        <v>53</v>
      </c>
      <c r="C345" s="6">
        <v>53.63</v>
      </c>
      <c r="D345" s="6">
        <v>1</v>
      </c>
    </row>
    <row r="346" spans="1:4" ht="12.75">
      <c r="A346" s="6">
        <v>1003</v>
      </c>
      <c r="B346" s="6" t="s">
        <v>7</v>
      </c>
      <c r="C346" s="6">
        <v>53.63</v>
      </c>
      <c r="D346" s="6">
        <v>1</v>
      </c>
    </row>
    <row r="347" spans="1:4" ht="12.75">
      <c r="A347" s="6">
        <v>273</v>
      </c>
      <c r="B347" s="6" t="s">
        <v>208</v>
      </c>
      <c r="C347" s="6">
        <v>58.77</v>
      </c>
      <c r="D347" s="6">
        <v>1</v>
      </c>
    </row>
    <row r="348" spans="1:4" ht="12.75">
      <c r="A348" s="6">
        <v>6058</v>
      </c>
      <c r="B348" s="6" t="s">
        <v>104</v>
      </c>
      <c r="C348" s="6">
        <v>287.5</v>
      </c>
      <c r="D348" s="6">
        <v>1</v>
      </c>
    </row>
    <row r="349" spans="1:4" ht="12.75">
      <c r="A349" s="6">
        <v>228</v>
      </c>
      <c r="B349" s="6" t="s">
        <v>82</v>
      </c>
      <c r="C349" s="6">
        <v>87.63</v>
      </c>
      <c r="D349" s="6">
        <v>1</v>
      </c>
    </row>
    <row r="350" spans="1:4" ht="12.75">
      <c r="A350" s="6">
        <v>907</v>
      </c>
      <c r="B350" s="6" t="s">
        <v>11</v>
      </c>
      <c r="C350" s="6">
        <v>64.6</v>
      </c>
      <c r="D350" s="6">
        <v>1</v>
      </c>
    </row>
    <row r="351" spans="1:4" ht="12.75">
      <c r="A351" s="6">
        <v>30860</v>
      </c>
      <c r="B351" s="6" t="s">
        <v>199</v>
      </c>
      <c r="C351" s="6">
        <v>90.75</v>
      </c>
      <c r="D351" s="6">
        <v>1</v>
      </c>
    </row>
    <row r="352" spans="1:4" ht="12.75">
      <c r="A352" s="6">
        <v>30822</v>
      </c>
      <c r="B352" s="6" t="s">
        <v>8</v>
      </c>
      <c r="C352" s="6">
        <v>84.6</v>
      </c>
      <c r="D352" s="6">
        <v>1</v>
      </c>
    </row>
    <row r="353" spans="1:4" ht="12.75">
      <c r="A353" s="6">
        <v>778</v>
      </c>
      <c r="B353" s="6" t="s">
        <v>231</v>
      </c>
      <c r="C353" s="6">
        <v>67.48</v>
      </c>
      <c r="D353" s="6">
        <v>1</v>
      </c>
    </row>
    <row r="354" spans="1:4" ht="12.75">
      <c r="A354" s="6">
        <v>1300</v>
      </c>
      <c r="B354" s="6" t="s">
        <v>294</v>
      </c>
      <c r="C354" s="6">
        <v>90.85</v>
      </c>
      <c r="D354" s="6">
        <v>1</v>
      </c>
    </row>
    <row r="355" spans="1:4" ht="12.75">
      <c r="A355" s="6">
        <v>1348</v>
      </c>
      <c r="B355" s="6" t="s">
        <v>22</v>
      </c>
      <c r="C355" s="6">
        <v>227.51</v>
      </c>
      <c r="D355" s="6">
        <v>1</v>
      </c>
    </row>
    <row r="356" spans="1:4" ht="12.75">
      <c r="A356" s="6">
        <v>549</v>
      </c>
      <c r="B356" s="6" t="s">
        <v>290</v>
      </c>
      <c r="C356" s="6">
        <v>110.28</v>
      </c>
      <c r="D356" s="6">
        <v>1</v>
      </c>
    </row>
    <row r="357" spans="1:4" ht="12.75">
      <c r="A357" s="6">
        <v>440</v>
      </c>
      <c r="B357" s="6" t="s">
        <v>223</v>
      </c>
      <c r="C357" s="6">
        <v>106.98</v>
      </c>
      <c r="D357" s="6">
        <v>1</v>
      </c>
    </row>
    <row r="358" spans="1:4" ht="12.75">
      <c r="A358" s="6">
        <v>464</v>
      </c>
      <c r="B358" s="6" t="s">
        <v>284</v>
      </c>
      <c r="C358" s="6">
        <v>106.98</v>
      </c>
      <c r="D358" s="6">
        <v>1</v>
      </c>
    </row>
    <row r="359" spans="1:4" ht="12.75">
      <c r="A359" s="6">
        <v>402</v>
      </c>
      <c r="B359" s="6" t="s">
        <v>94</v>
      </c>
      <c r="C359" s="6">
        <v>72.08</v>
      </c>
      <c r="D359" s="6">
        <v>1</v>
      </c>
    </row>
    <row r="360" spans="1:4" ht="12.75">
      <c r="A360" s="6">
        <v>1003</v>
      </c>
      <c r="B360" s="6" t="s">
        <v>7</v>
      </c>
      <c r="C360" s="6">
        <v>53.63</v>
      </c>
      <c r="D360" s="6">
        <v>1</v>
      </c>
    </row>
    <row r="361" spans="1:4" ht="12.75">
      <c r="A361" s="6">
        <v>1287</v>
      </c>
      <c r="B361" s="6" t="s">
        <v>87</v>
      </c>
      <c r="C361" s="6">
        <v>172.5</v>
      </c>
      <c r="D361" s="6">
        <v>1</v>
      </c>
    </row>
    <row r="362" spans="1:4" ht="12.75">
      <c r="A362" s="6">
        <v>30822</v>
      </c>
      <c r="B362" s="6" t="s">
        <v>8</v>
      </c>
      <c r="C362" s="6">
        <v>84.6</v>
      </c>
      <c r="D362" s="6">
        <v>1</v>
      </c>
    </row>
    <row r="363" spans="1:4" ht="12.75">
      <c r="A363" s="6">
        <v>1102</v>
      </c>
      <c r="B363" s="6" t="s">
        <v>196</v>
      </c>
      <c r="C363" s="6">
        <v>201.25</v>
      </c>
      <c r="D363" s="6">
        <v>1</v>
      </c>
    </row>
    <row r="364" spans="1:4" ht="12.75">
      <c r="A364" s="6">
        <v>10952</v>
      </c>
      <c r="B364" s="6" t="s">
        <v>135</v>
      </c>
      <c r="C364" s="6">
        <v>30</v>
      </c>
      <c r="D364" s="6">
        <v>1</v>
      </c>
    </row>
    <row r="365" spans="1:4" ht="12.75">
      <c r="A365" s="6">
        <v>10938</v>
      </c>
      <c r="B365" s="6" t="s">
        <v>163</v>
      </c>
      <c r="C365" s="6">
        <v>30</v>
      </c>
      <c r="D365" s="6">
        <v>1</v>
      </c>
    </row>
    <row r="366" spans="1:4" ht="25.5">
      <c r="A366" s="6">
        <v>10891</v>
      </c>
      <c r="B366" s="6" t="s">
        <v>136</v>
      </c>
      <c r="C366" s="6">
        <v>30</v>
      </c>
      <c r="D366" s="6">
        <v>1</v>
      </c>
    </row>
    <row r="367" spans="1:4" ht="25.5">
      <c r="A367" s="6">
        <v>10907</v>
      </c>
      <c r="B367" s="6" t="s">
        <v>143</v>
      </c>
      <c r="C367" s="6">
        <v>30</v>
      </c>
      <c r="D367" s="6">
        <v>1</v>
      </c>
    </row>
    <row r="368" spans="1:4" ht="12.75">
      <c r="A368" s="6">
        <v>10037</v>
      </c>
      <c r="B368" s="6" t="s">
        <v>98</v>
      </c>
      <c r="C368" s="6">
        <v>68.75</v>
      </c>
      <c r="D368" s="6">
        <v>1</v>
      </c>
    </row>
    <row r="369" spans="1:4" ht="12.75">
      <c r="A369" s="6">
        <v>10112</v>
      </c>
      <c r="B369" s="6" t="s">
        <v>120</v>
      </c>
      <c r="C369" s="6">
        <v>92.4</v>
      </c>
      <c r="D369" s="6">
        <v>1</v>
      </c>
    </row>
    <row r="370" spans="1:4" ht="12.75">
      <c r="A370" s="6">
        <v>10051</v>
      </c>
      <c r="B370" s="6" t="s">
        <v>211</v>
      </c>
      <c r="C370" s="6">
        <v>68.75</v>
      </c>
      <c r="D370" s="6">
        <v>1</v>
      </c>
    </row>
    <row r="371" spans="1:4" ht="12.75">
      <c r="A371" s="6">
        <v>10068</v>
      </c>
      <c r="B371" s="6" t="s">
        <v>0</v>
      </c>
      <c r="C371" s="6">
        <v>68.75</v>
      </c>
      <c r="D371" s="6">
        <v>1</v>
      </c>
    </row>
    <row r="372" spans="1:4" ht="12.75">
      <c r="A372" s="6">
        <v>10846</v>
      </c>
      <c r="B372" s="6" t="s">
        <v>66</v>
      </c>
      <c r="C372" s="6">
        <v>68.75</v>
      </c>
      <c r="D372" s="6">
        <v>1</v>
      </c>
    </row>
    <row r="373" spans="1:4" ht="12.75">
      <c r="A373" s="6">
        <v>10242</v>
      </c>
      <c r="B373" s="6" t="s">
        <v>40</v>
      </c>
      <c r="C373" s="6">
        <v>82.5</v>
      </c>
      <c r="D373" s="6">
        <v>1</v>
      </c>
    </row>
    <row r="374" spans="1:4" ht="12.75">
      <c r="A374" s="6">
        <v>10235</v>
      </c>
      <c r="B374" s="6" t="s">
        <v>227</v>
      </c>
      <c r="C374" s="6">
        <v>82.5</v>
      </c>
      <c r="D374" s="6">
        <v>1</v>
      </c>
    </row>
    <row r="375" spans="1:4" ht="12.75">
      <c r="A375" s="6">
        <v>10174</v>
      </c>
      <c r="B375" s="6" t="s">
        <v>206</v>
      </c>
      <c r="C375" s="6">
        <v>82.5</v>
      </c>
      <c r="D375" s="6">
        <v>1</v>
      </c>
    </row>
    <row r="376" spans="1:4" ht="12.75">
      <c r="A376" s="6">
        <v>11942</v>
      </c>
      <c r="B376" s="6" t="s">
        <v>110</v>
      </c>
      <c r="C376" s="6">
        <v>30</v>
      </c>
      <c r="D376" s="6">
        <v>1</v>
      </c>
    </row>
    <row r="377" spans="1:4" ht="12.75">
      <c r="A377" s="6">
        <v>10679</v>
      </c>
      <c r="B377" s="6" t="s">
        <v>182</v>
      </c>
      <c r="C377" s="6">
        <v>81.25</v>
      </c>
      <c r="D377" s="6">
        <v>1</v>
      </c>
    </row>
    <row r="378" spans="1:4" ht="12.75">
      <c r="A378" s="6" t="s">
        <v>54</v>
      </c>
      <c r="B378" s="6" t="s">
        <v>45</v>
      </c>
      <c r="C378" s="15">
        <v>100.47</v>
      </c>
      <c r="D378" s="6">
        <v>1</v>
      </c>
    </row>
    <row r="379" spans="1:4" ht="25.5">
      <c r="A379" s="6">
        <v>22080</v>
      </c>
      <c r="B379" s="6" t="s">
        <v>149</v>
      </c>
      <c r="C379" s="15">
        <v>448.65</v>
      </c>
      <c r="D379" s="6">
        <v>1</v>
      </c>
    </row>
    <row r="380" spans="1:4" ht="12.75">
      <c r="A380" s="6">
        <v>501</v>
      </c>
      <c r="B380" s="6" t="s">
        <v>167</v>
      </c>
      <c r="C380" s="6">
        <v>106.98</v>
      </c>
      <c r="D380" s="6">
        <v>1</v>
      </c>
    </row>
    <row r="381" spans="1:4" ht="12.75">
      <c r="A381" s="6">
        <v>426</v>
      </c>
      <c r="B381" s="6" t="s">
        <v>193</v>
      </c>
      <c r="C381" s="6">
        <v>106.98</v>
      </c>
      <c r="D381" s="6">
        <v>1</v>
      </c>
    </row>
    <row r="382" spans="1:4" ht="12.75">
      <c r="A382" s="6">
        <v>518</v>
      </c>
      <c r="B382" s="6" t="s">
        <v>25</v>
      </c>
      <c r="C382" s="6">
        <v>106.98</v>
      </c>
      <c r="D382" s="6">
        <v>1</v>
      </c>
    </row>
    <row r="383" spans="1:4" ht="12.75">
      <c r="A383" s="6">
        <v>525</v>
      </c>
      <c r="B383" s="6" t="s">
        <v>151</v>
      </c>
      <c r="C383" s="6">
        <v>110.28</v>
      </c>
      <c r="D383" s="6">
        <v>1</v>
      </c>
    </row>
    <row r="384" spans="1:4" ht="12.75">
      <c r="A384" s="6">
        <v>525</v>
      </c>
      <c r="B384" s="6" t="s">
        <v>151</v>
      </c>
      <c r="C384" s="6">
        <v>110.28</v>
      </c>
      <c r="D384" s="6">
        <v>1</v>
      </c>
    </row>
    <row r="385" spans="1:4" ht="12.75">
      <c r="A385" s="6">
        <v>259</v>
      </c>
      <c r="B385" s="6" t="s">
        <v>15</v>
      </c>
      <c r="C385" s="6">
        <v>54.56</v>
      </c>
      <c r="D385" s="6">
        <v>1</v>
      </c>
    </row>
    <row r="386" spans="1:4" ht="12.75">
      <c r="A386" s="6">
        <v>969</v>
      </c>
      <c r="B386" s="6" t="s">
        <v>157</v>
      </c>
      <c r="C386" s="6">
        <v>91.52</v>
      </c>
      <c r="D386" s="6">
        <v>1</v>
      </c>
    </row>
    <row r="387" spans="1:4" ht="12.75">
      <c r="A387" s="6">
        <v>785</v>
      </c>
      <c r="B387" s="6" t="s">
        <v>106</v>
      </c>
      <c r="C387" s="6">
        <v>67.48</v>
      </c>
      <c r="D387" s="6">
        <v>1</v>
      </c>
    </row>
    <row r="388" spans="1:4" ht="12.75">
      <c r="A388" s="6">
        <v>7558</v>
      </c>
      <c r="B388" s="6" t="s">
        <v>30</v>
      </c>
      <c r="C388" s="6">
        <v>154.19</v>
      </c>
      <c r="D388" s="6">
        <v>1</v>
      </c>
    </row>
    <row r="389" spans="1:4" ht="25.5">
      <c r="A389" s="6">
        <v>12185</v>
      </c>
      <c r="B389" s="6" t="s">
        <v>140</v>
      </c>
      <c r="C389" s="6">
        <v>87.5</v>
      </c>
      <c r="D389" s="6">
        <v>1</v>
      </c>
    </row>
    <row r="390" spans="1:4" ht="25.5">
      <c r="A390" s="6">
        <v>12130</v>
      </c>
      <c r="B390" s="6" t="s">
        <v>21</v>
      </c>
      <c r="C390" s="6">
        <v>87.5</v>
      </c>
      <c r="D390" s="6">
        <v>1</v>
      </c>
    </row>
    <row r="391" spans="1:4" ht="12.75">
      <c r="A391" s="6">
        <v>10822</v>
      </c>
      <c r="B391" s="6" t="s">
        <v>132</v>
      </c>
      <c r="C391" s="6">
        <v>81.25</v>
      </c>
      <c r="D391" s="6">
        <v>1</v>
      </c>
    </row>
    <row r="392" spans="1:4" ht="25.5">
      <c r="A392" s="6">
        <v>10884</v>
      </c>
      <c r="B392" s="6" t="s">
        <v>103</v>
      </c>
      <c r="C392" s="6">
        <v>30</v>
      </c>
      <c r="D392" s="6">
        <v>1</v>
      </c>
    </row>
    <row r="393" spans="1:4" ht="12.75">
      <c r="A393" s="6">
        <v>1010</v>
      </c>
      <c r="B393" s="6" t="s">
        <v>285</v>
      </c>
      <c r="C393" s="6">
        <v>53.63</v>
      </c>
      <c r="D393" s="6">
        <v>1</v>
      </c>
    </row>
    <row r="394" spans="1:4" ht="12.75">
      <c r="A394" s="6">
        <v>1010</v>
      </c>
      <c r="B394" s="6" t="s">
        <v>285</v>
      </c>
      <c r="C394" s="6">
        <v>53.63</v>
      </c>
      <c r="D394" s="6">
        <v>1</v>
      </c>
    </row>
    <row r="395" spans="1:4" ht="12.75">
      <c r="A395" s="6">
        <v>1003</v>
      </c>
      <c r="B395" s="6" t="s">
        <v>7</v>
      </c>
      <c r="C395" s="6">
        <v>53.63</v>
      </c>
      <c r="D395" s="6">
        <v>1</v>
      </c>
    </row>
    <row r="396" spans="1:4" ht="12.75">
      <c r="A396" s="6">
        <v>1003</v>
      </c>
      <c r="B396" s="6" t="s">
        <v>7</v>
      </c>
      <c r="C396" s="6">
        <v>53.63</v>
      </c>
      <c r="D396" s="6">
        <v>1</v>
      </c>
    </row>
    <row r="397" spans="1:4" ht="12.75">
      <c r="A397" s="6">
        <v>280</v>
      </c>
      <c r="B397" s="6" t="s">
        <v>186</v>
      </c>
      <c r="C397" s="6">
        <v>58.77</v>
      </c>
      <c r="D397" s="6">
        <v>1</v>
      </c>
    </row>
    <row r="398" spans="1:4" ht="12.75">
      <c r="A398" s="6" t="s">
        <v>85</v>
      </c>
      <c r="B398" s="6" t="s">
        <v>264</v>
      </c>
      <c r="C398" s="6">
        <v>191.24</v>
      </c>
      <c r="D398" s="6">
        <v>1</v>
      </c>
    </row>
    <row r="399" spans="1:4" ht="12.75">
      <c r="A399" s="6">
        <v>40729</v>
      </c>
      <c r="B399" s="6" t="s">
        <v>203</v>
      </c>
      <c r="C399" s="15">
        <v>132.83</v>
      </c>
      <c r="D399" s="6">
        <v>1</v>
      </c>
    </row>
    <row r="400" spans="1:4" ht="12.75">
      <c r="A400" s="6">
        <v>40730</v>
      </c>
      <c r="B400" s="6" t="s">
        <v>102</v>
      </c>
      <c r="C400" s="15">
        <v>132.83</v>
      </c>
      <c r="D400" s="6">
        <v>1</v>
      </c>
    </row>
    <row r="401" spans="1:4" ht="12.75">
      <c r="A401" s="6" t="s">
        <v>254</v>
      </c>
      <c r="B401" s="6" t="s">
        <v>270</v>
      </c>
      <c r="C401" s="15">
        <v>139.12</v>
      </c>
      <c r="D401" s="6">
        <v>1</v>
      </c>
    </row>
    <row r="402" spans="1:4" ht="12.75">
      <c r="A402" s="6" t="s">
        <v>224</v>
      </c>
      <c r="B402" s="6" t="s">
        <v>32</v>
      </c>
      <c r="C402" s="15">
        <v>135.19</v>
      </c>
      <c r="D402" s="6">
        <v>1</v>
      </c>
    </row>
    <row r="403" spans="1:4" ht="12.75">
      <c r="A403" s="6" t="s">
        <v>221</v>
      </c>
      <c r="B403" s="6" t="s">
        <v>263</v>
      </c>
      <c r="C403" s="15">
        <v>119.44</v>
      </c>
      <c r="D403" s="6">
        <v>1</v>
      </c>
    </row>
    <row r="404" spans="1:4" ht="25.5">
      <c r="A404" s="6">
        <v>44452</v>
      </c>
      <c r="B404" s="6" t="s">
        <v>37</v>
      </c>
      <c r="C404" s="15">
        <v>114.46</v>
      </c>
      <c r="D404" s="6">
        <v>1</v>
      </c>
    </row>
    <row r="405" spans="1:4" ht="12.75">
      <c r="A405" s="6">
        <v>280</v>
      </c>
      <c r="B405" s="6" t="s">
        <v>186</v>
      </c>
      <c r="C405" s="6">
        <v>58.77</v>
      </c>
      <c r="D405" s="6">
        <v>1</v>
      </c>
    </row>
    <row r="406" spans="1:4" ht="12.75">
      <c r="A406" s="6">
        <v>228</v>
      </c>
      <c r="B406" s="6" t="s">
        <v>82</v>
      </c>
      <c r="C406" s="6">
        <v>87.63</v>
      </c>
      <c r="D406" s="6">
        <v>1</v>
      </c>
    </row>
    <row r="407" spans="1:4" ht="12.75">
      <c r="A407" s="6">
        <v>10655</v>
      </c>
      <c r="B407" s="6" t="s">
        <v>36</v>
      </c>
      <c r="C407" s="6">
        <v>81.25</v>
      </c>
      <c r="D407" s="6">
        <v>1</v>
      </c>
    </row>
    <row r="408" spans="1:4" ht="12.75">
      <c r="A408" s="6">
        <v>30815</v>
      </c>
      <c r="B408" s="6" t="s">
        <v>209</v>
      </c>
      <c r="C408" s="6">
        <v>57.6</v>
      </c>
      <c r="D408" s="6">
        <v>1</v>
      </c>
    </row>
    <row r="409" spans="1:4" ht="12.75">
      <c r="A409" s="6">
        <v>30815</v>
      </c>
      <c r="B409" s="6" t="s">
        <v>209</v>
      </c>
      <c r="C409" s="6">
        <v>57.6</v>
      </c>
      <c r="D409" s="6">
        <v>1</v>
      </c>
    </row>
    <row r="410" spans="1:4" ht="12.75">
      <c r="A410" s="6">
        <v>1003</v>
      </c>
      <c r="B410" s="6" t="s">
        <v>7</v>
      </c>
      <c r="C410" s="6">
        <v>53.63</v>
      </c>
      <c r="D410" s="6">
        <v>1</v>
      </c>
    </row>
    <row r="411" spans="1:4" ht="12.75">
      <c r="A411" s="6">
        <v>1324</v>
      </c>
      <c r="B411" s="6" t="s">
        <v>250</v>
      </c>
      <c r="C411" s="6">
        <v>83.67</v>
      </c>
      <c r="D411" s="6">
        <v>1</v>
      </c>
    </row>
    <row r="412" spans="1:4" ht="12.75">
      <c r="A412" s="6">
        <v>30860</v>
      </c>
      <c r="B412" s="6" t="s">
        <v>199</v>
      </c>
      <c r="C412" s="6">
        <v>90.75</v>
      </c>
      <c r="D412" s="6">
        <v>1</v>
      </c>
    </row>
    <row r="413" spans="1:4" ht="12.75">
      <c r="A413" s="6" t="s">
        <v>233</v>
      </c>
      <c r="B413" s="6" t="s">
        <v>71</v>
      </c>
      <c r="C413" s="6">
        <v>75</v>
      </c>
      <c r="D413" s="6">
        <v>1</v>
      </c>
    </row>
    <row r="414" spans="1:4" ht="12.75">
      <c r="A414" s="6">
        <v>723</v>
      </c>
      <c r="B414" s="6" t="s">
        <v>24</v>
      </c>
      <c r="C414" s="6">
        <v>172.5</v>
      </c>
      <c r="D414" s="6">
        <v>1</v>
      </c>
    </row>
    <row r="415" spans="1:4" ht="12.75">
      <c r="A415" s="6">
        <v>709</v>
      </c>
      <c r="B415" s="6" t="s">
        <v>275</v>
      </c>
      <c r="C415" s="6">
        <v>110.28</v>
      </c>
      <c r="D415" s="6">
        <v>1</v>
      </c>
    </row>
    <row r="416" spans="1:4" ht="12.75">
      <c r="A416" s="6">
        <v>716</v>
      </c>
      <c r="B416" s="6" t="s">
        <v>64</v>
      </c>
      <c r="C416" s="6">
        <v>110.28</v>
      </c>
      <c r="D416" s="6">
        <v>1</v>
      </c>
    </row>
    <row r="417" spans="1:4" ht="12.75">
      <c r="A417" s="6">
        <v>11959</v>
      </c>
      <c r="B417" s="6" t="s">
        <v>138</v>
      </c>
      <c r="C417" s="6">
        <v>30</v>
      </c>
      <c r="D417" s="6">
        <v>1</v>
      </c>
    </row>
    <row r="418" spans="1:4" ht="12.75">
      <c r="A418" s="6">
        <v>11911</v>
      </c>
      <c r="B418" s="6" t="s">
        <v>212</v>
      </c>
      <c r="C418" s="6">
        <v>30</v>
      </c>
      <c r="D418" s="6">
        <v>1</v>
      </c>
    </row>
    <row r="419" spans="1:4" ht="12.75">
      <c r="A419" s="6">
        <v>11935</v>
      </c>
      <c r="B419" s="6" t="s">
        <v>76</v>
      </c>
      <c r="C419" s="6">
        <v>30</v>
      </c>
      <c r="D419" s="6">
        <v>1</v>
      </c>
    </row>
    <row r="420" spans="1:4" ht="12.75">
      <c r="A420" s="6">
        <v>419</v>
      </c>
      <c r="B420" s="6" t="s">
        <v>155</v>
      </c>
      <c r="C420" s="6">
        <v>148.12</v>
      </c>
      <c r="D420" s="6">
        <v>1</v>
      </c>
    </row>
    <row r="421" spans="1:4" ht="12.75">
      <c r="A421" s="6">
        <v>1331</v>
      </c>
      <c r="B421" s="27" t="s">
        <v>192</v>
      </c>
      <c r="C421" s="6">
        <v>122.19</v>
      </c>
      <c r="D421" s="6">
        <v>1</v>
      </c>
    </row>
    <row r="422" spans="1:4" ht="12.75">
      <c r="A422" s="6" t="s">
        <v>295</v>
      </c>
      <c r="B422" s="27" t="s">
        <v>296</v>
      </c>
      <c r="C422" s="6">
        <v>199.5</v>
      </c>
      <c r="D422" s="6">
        <v>1</v>
      </c>
    </row>
    <row r="423" spans="1:13" ht="15">
      <c r="A423" s="23"/>
      <c r="B423" s="23"/>
      <c r="C423" s="22">
        <f>SUM(C$1:C422)</f>
        <v>42734.01999999995</v>
      </c>
      <c r="D423" s="23"/>
      <c r="E423" s="26"/>
      <c r="F423" s="26"/>
      <c r="G423" s="26"/>
      <c r="H423" s="26"/>
      <c r="I423" s="26"/>
      <c r="J423" s="26"/>
      <c r="K423" s="26"/>
      <c r="L423" s="26"/>
      <c r="M42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86">
      <selection activeCell="A186" sqref="A1:IV16384"/>
    </sheetView>
  </sheetViews>
  <sheetFormatPr defaultColWidth="9.140625" defaultRowHeight="12.75"/>
  <cols>
    <col min="1" max="1" width="18.7109375" style="0" bestFit="1" customWidth="1"/>
    <col min="2" max="2" width="100.28125" style="0" bestFit="1" customWidth="1"/>
    <col min="3" max="3" width="14.8515625" style="0" bestFit="1" customWidth="1"/>
    <col min="4" max="4" width="13.140625" style="0" bestFit="1" customWidth="1"/>
    <col min="5" max="5" width="14.57421875" style="0" customWidth="1"/>
  </cols>
  <sheetData>
    <row r="1" spans="1:5" ht="12.75">
      <c r="A1" s="38" t="s">
        <v>99</v>
      </c>
      <c r="B1" s="38" t="s">
        <v>48</v>
      </c>
      <c r="C1" s="38" t="s">
        <v>728</v>
      </c>
      <c r="D1" s="38" t="s">
        <v>298</v>
      </c>
      <c r="E1" s="38" t="s">
        <v>729</v>
      </c>
    </row>
    <row r="2" spans="1:5" ht="12.75">
      <c r="A2" s="39" t="s">
        <v>727</v>
      </c>
      <c r="B2" s="39" t="s">
        <v>16</v>
      </c>
      <c r="C2" s="39">
        <v>296.99</v>
      </c>
      <c r="D2" s="40">
        <v>1</v>
      </c>
      <c r="E2" s="39">
        <f>C2*D2</f>
        <v>296.99</v>
      </c>
    </row>
    <row r="3" spans="1:5" ht="12.75">
      <c r="A3" s="39">
        <v>228</v>
      </c>
      <c r="B3" s="39" t="s">
        <v>82</v>
      </c>
      <c r="C3" s="39">
        <v>87.63</v>
      </c>
      <c r="D3" s="40">
        <v>4</v>
      </c>
      <c r="E3" s="39">
        <f aca="true" t="shared" si="0" ref="E3:E66">C3*D3</f>
        <v>350.52</v>
      </c>
    </row>
    <row r="4" spans="1:5" ht="12.75">
      <c r="A4" s="39">
        <v>229</v>
      </c>
      <c r="B4" s="39" t="s">
        <v>218</v>
      </c>
      <c r="C4" s="39">
        <v>696.03</v>
      </c>
      <c r="D4" s="40">
        <v>1</v>
      </c>
      <c r="E4" s="39">
        <f t="shared" si="0"/>
        <v>696.03</v>
      </c>
    </row>
    <row r="5" spans="1:5" ht="12.75">
      <c r="A5" s="39">
        <v>235</v>
      </c>
      <c r="B5" s="39" t="s">
        <v>123</v>
      </c>
      <c r="C5" s="39">
        <v>83.3</v>
      </c>
      <c r="D5" s="40">
        <v>4</v>
      </c>
      <c r="E5" s="39">
        <f t="shared" si="0"/>
        <v>333.2</v>
      </c>
    </row>
    <row r="6" spans="1:5" ht="12.75">
      <c r="A6" s="39">
        <v>259</v>
      </c>
      <c r="B6" s="39" t="s">
        <v>15</v>
      </c>
      <c r="C6" s="39">
        <v>54.56</v>
      </c>
      <c r="D6" s="40">
        <v>7</v>
      </c>
      <c r="E6" s="39">
        <f t="shared" si="0"/>
        <v>381.92</v>
      </c>
    </row>
    <row r="7" spans="1:5" ht="12.75">
      <c r="A7" s="39">
        <v>273</v>
      </c>
      <c r="B7" s="39" t="s">
        <v>208</v>
      </c>
      <c r="C7" s="39">
        <v>58.77</v>
      </c>
      <c r="D7" s="40">
        <v>5</v>
      </c>
      <c r="E7" s="39">
        <f t="shared" si="0"/>
        <v>293.85</v>
      </c>
    </row>
    <row r="8" spans="1:5" ht="12.75">
      <c r="A8" s="39">
        <v>280</v>
      </c>
      <c r="B8" s="39" t="s">
        <v>186</v>
      </c>
      <c r="C8" s="39">
        <v>58.77</v>
      </c>
      <c r="D8" s="40">
        <v>3</v>
      </c>
      <c r="E8" s="39">
        <f t="shared" si="0"/>
        <v>176.31</v>
      </c>
    </row>
    <row r="9" spans="1:5" ht="12.75">
      <c r="A9" s="39">
        <v>297</v>
      </c>
      <c r="B9" s="39" t="s">
        <v>201</v>
      </c>
      <c r="C9" s="39">
        <v>58.77</v>
      </c>
      <c r="D9" s="40">
        <v>5</v>
      </c>
      <c r="E9" s="39">
        <f t="shared" si="0"/>
        <v>293.85</v>
      </c>
    </row>
    <row r="10" spans="1:5" ht="12.75">
      <c r="A10" s="39">
        <v>341</v>
      </c>
      <c r="B10" s="39" t="s">
        <v>1</v>
      </c>
      <c r="C10" s="39">
        <v>106.98</v>
      </c>
      <c r="D10" s="40">
        <v>4</v>
      </c>
      <c r="E10" s="39">
        <f t="shared" si="0"/>
        <v>427.92</v>
      </c>
    </row>
    <row r="11" spans="1:5" ht="12.75">
      <c r="A11" s="39">
        <v>358</v>
      </c>
      <c r="B11" s="39" t="s">
        <v>72</v>
      </c>
      <c r="C11" s="39">
        <v>110.28</v>
      </c>
      <c r="D11" s="40">
        <v>2</v>
      </c>
      <c r="E11" s="39">
        <f t="shared" si="0"/>
        <v>220.56</v>
      </c>
    </row>
    <row r="12" spans="1:5" ht="12.75">
      <c r="A12" s="39">
        <v>389</v>
      </c>
      <c r="B12" s="39" t="s">
        <v>61</v>
      </c>
      <c r="C12" s="39">
        <v>189.59</v>
      </c>
      <c r="D12" s="40">
        <v>1</v>
      </c>
      <c r="E12" s="39">
        <f t="shared" si="0"/>
        <v>189.59</v>
      </c>
    </row>
    <row r="13" spans="1:5" ht="12.75">
      <c r="A13" s="39">
        <v>402</v>
      </c>
      <c r="B13" s="39" t="s">
        <v>94</v>
      </c>
      <c r="C13" s="39">
        <v>72.08</v>
      </c>
      <c r="D13" s="40">
        <v>4</v>
      </c>
      <c r="E13" s="39">
        <f t="shared" si="0"/>
        <v>288.32</v>
      </c>
    </row>
    <row r="14" spans="1:5" ht="12.75">
      <c r="A14" s="39">
        <v>419</v>
      </c>
      <c r="B14" s="39" t="s">
        <v>155</v>
      </c>
      <c r="C14" s="39">
        <v>148.12</v>
      </c>
      <c r="D14" s="40">
        <v>3</v>
      </c>
      <c r="E14" s="39">
        <f t="shared" si="0"/>
        <v>444.36</v>
      </c>
    </row>
    <row r="15" spans="1:5" ht="12.75">
      <c r="A15" s="39">
        <v>426</v>
      </c>
      <c r="B15" s="39" t="s">
        <v>193</v>
      </c>
      <c r="C15" s="39">
        <v>106.98</v>
      </c>
      <c r="D15" s="40">
        <v>2</v>
      </c>
      <c r="E15" s="39">
        <f t="shared" si="0"/>
        <v>213.96</v>
      </c>
    </row>
    <row r="16" spans="1:5" ht="12.75">
      <c r="A16" s="39">
        <v>440</v>
      </c>
      <c r="B16" s="39" t="s">
        <v>223</v>
      </c>
      <c r="C16" s="39">
        <v>106.98</v>
      </c>
      <c r="D16" s="40">
        <v>5</v>
      </c>
      <c r="E16" s="39">
        <f t="shared" si="0"/>
        <v>534.9</v>
      </c>
    </row>
    <row r="17" spans="1:5" ht="12.75">
      <c r="A17" s="39">
        <v>464</v>
      </c>
      <c r="B17" s="39" t="s">
        <v>284</v>
      </c>
      <c r="C17" s="39">
        <v>106.98</v>
      </c>
      <c r="D17" s="40">
        <v>3</v>
      </c>
      <c r="E17" s="39">
        <f t="shared" si="0"/>
        <v>320.94</v>
      </c>
    </row>
    <row r="18" spans="1:5" ht="12.75">
      <c r="A18" s="39">
        <v>491</v>
      </c>
      <c r="B18" s="39" t="s">
        <v>287</v>
      </c>
      <c r="C18" s="39">
        <v>273.01</v>
      </c>
      <c r="D18" s="40">
        <v>1</v>
      </c>
      <c r="E18" s="39">
        <f t="shared" si="0"/>
        <v>273.01</v>
      </c>
    </row>
    <row r="19" spans="1:5" ht="12.75">
      <c r="A19" s="39">
        <v>501</v>
      </c>
      <c r="B19" s="39" t="s">
        <v>167</v>
      </c>
      <c r="C19" s="39">
        <v>106.98</v>
      </c>
      <c r="D19" s="40">
        <v>2</v>
      </c>
      <c r="E19" s="39">
        <f t="shared" si="0"/>
        <v>213.96</v>
      </c>
    </row>
    <row r="20" spans="1:5" ht="12.75">
      <c r="A20" s="39">
        <v>518</v>
      </c>
      <c r="B20" s="39" t="s">
        <v>25</v>
      </c>
      <c r="C20" s="39">
        <v>106.98</v>
      </c>
      <c r="D20" s="40">
        <v>4</v>
      </c>
      <c r="E20" s="39">
        <f t="shared" si="0"/>
        <v>427.92</v>
      </c>
    </row>
    <row r="21" spans="1:5" ht="12.75">
      <c r="A21" s="39">
        <v>525</v>
      </c>
      <c r="B21" s="39" t="s">
        <v>151</v>
      </c>
      <c r="C21" s="39">
        <v>110.28</v>
      </c>
      <c r="D21" s="40">
        <v>2</v>
      </c>
      <c r="E21" s="39">
        <f t="shared" si="0"/>
        <v>220.56</v>
      </c>
    </row>
    <row r="22" spans="1:5" ht="12.75">
      <c r="A22" s="39">
        <v>549</v>
      </c>
      <c r="B22" s="39" t="s">
        <v>290</v>
      </c>
      <c r="C22" s="39">
        <v>110.28</v>
      </c>
      <c r="D22" s="40">
        <v>5</v>
      </c>
      <c r="E22" s="39">
        <f t="shared" si="0"/>
        <v>551.4</v>
      </c>
    </row>
    <row r="23" spans="1:5" ht="12.75">
      <c r="A23" s="39">
        <v>617</v>
      </c>
      <c r="B23" s="39" t="s">
        <v>79</v>
      </c>
      <c r="C23" s="39">
        <v>123.44</v>
      </c>
      <c r="D23" s="40">
        <v>2</v>
      </c>
      <c r="E23" s="39">
        <f t="shared" si="0"/>
        <v>246.88</v>
      </c>
    </row>
    <row r="24" spans="1:5" ht="12.75">
      <c r="A24" s="39">
        <v>648</v>
      </c>
      <c r="B24" s="39" t="s">
        <v>189</v>
      </c>
      <c r="C24" s="39">
        <v>172.5</v>
      </c>
      <c r="D24" s="40">
        <v>1</v>
      </c>
      <c r="E24" s="39">
        <f t="shared" si="0"/>
        <v>172.5</v>
      </c>
    </row>
    <row r="25" spans="1:5" ht="12.75">
      <c r="A25" s="39">
        <v>662</v>
      </c>
      <c r="B25" s="39" t="s">
        <v>253</v>
      </c>
      <c r="C25" s="39">
        <v>114.89</v>
      </c>
      <c r="D25" s="40">
        <v>1</v>
      </c>
      <c r="E25" s="39">
        <f t="shared" si="0"/>
        <v>114.89</v>
      </c>
    </row>
    <row r="26" spans="1:5" ht="12.75">
      <c r="A26" s="39">
        <v>686</v>
      </c>
      <c r="B26" s="39" t="s">
        <v>3</v>
      </c>
      <c r="C26" s="39">
        <v>112.41</v>
      </c>
      <c r="D26" s="40">
        <v>1</v>
      </c>
      <c r="E26" s="39">
        <f t="shared" si="0"/>
        <v>112.41</v>
      </c>
    </row>
    <row r="27" spans="1:5" ht="12.75">
      <c r="A27" s="39">
        <v>693</v>
      </c>
      <c r="B27" s="39" t="s">
        <v>129</v>
      </c>
      <c r="C27" s="39">
        <v>112.41</v>
      </c>
      <c r="D27" s="40">
        <v>1</v>
      </c>
      <c r="E27" s="39">
        <f t="shared" si="0"/>
        <v>112.41</v>
      </c>
    </row>
    <row r="28" spans="1:5" ht="12.75">
      <c r="A28" s="39">
        <v>709</v>
      </c>
      <c r="B28" s="39" t="s">
        <v>275</v>
      </c>
      <c r="C28" s="39">
        <v>110.28</v>
      </c>
      <c r="D28" s="40">
        <v>3</v>
      </c>
      <c r="E28" s="39">
        <f t="shared" si="0"/>
        <v>330.84000000000003</v>
      </c>
    </row>
    <row r="29" spans="1:5" ht="12.75">
      <c r="A29" s="39">
        <v>716</v>
      </c>
      <c r="B29" s="39" t="s">
        <v>64</v>
      </c>
      <c r="C29" s="39">
        <v>110.28</v>
      </c>
      <c r="D29" s="40">
        <v>3</v>
      </c>
      <c r="E29" s="39">
        <f t="shared" si="0"/>
        <v>330.84000000000003</v>
      </c>
    </row>
    <row r="30" spans="1:5" ht="12.75">
      <c r="A30" s="39">
        <v>723</v>
      </c>
      <c r="B30" s="39" t="s">
        <v>24</v>
      </c>
      <c r="C30" s="39">
        <v>172.5</v>
      </c>
      <c r="D30" s="40">
        <v>1</v>
      </c>
      <c r="E30" s="39">
        <f t="shared" si="0"/>
        <v>172.5</v>
      </c>
    </row>
    <row r="31" spans="1:5" ht="12.75">
      <c r="A31" s="39">
        <v>730</v>
      </c>
      <c r="B31" s="39" t="s">
        <v>283</v>
      </c>
      <c r="C31" s="39">
        <v>122.46</v>
      </c>
      <c r="D31" s="40">
        <v>5</v>
      </c>
      <c r="E31" s="39">
        <f t="shared" si="0"/>
        <v>612.3</v>
      </c>
    </row>
    <row r="32" spans="1:5" ht="12.75">
      <c r="A32" s="39">
        <v>778</v>
      </c>
      <c r="B32" s="39" t="s">
        <v>231</v>
      </c>
      <c r="C32" s="39">
        <v>67.48</v>
      </c>
      <c r="D32" s="40">
        <v>1</v>
      </c>
      <c r="E32" s="39">
        <f t="shared" si="0"/>
        <v>67.48</v>
      </c>
    </row>
    <row r="33" spans="1:5" ht="12.75">
      <c r="A33" s="39">
        <v>785</v>
      </c>
      <c r="B33" s="39" t="s">
        <v>106</v>
      </c>
      <c r="C33" s="39">
        <v>67.48</v>
      </c>
      <c r="D33" s="40">
        <v>4</v>
      </c>
      <c r="E33" s="39">
        <f t="shared" si="0"/>
        <v>269.92</v>
      </c>
    </row>
    <row r="34" spans="1:5" ht="12.75">
      <c r="A34" s="39">
        <v>877</v>
      </c>
      <c r="B34" s="39" t="s">
        <v>46</v>
      </c>
      <c r="C34" s="39">
        <v>64.6</v>
      </c>
      <c r="D34" s="40">
        <v>2</v>
      </c>
      <c r="E34" s="39">
        <f t="shared" si="0"/>
        <v>129.2</v>
      </c>
    </row>
    <row r="35" spans="1:5" ht="12.75">
      <c r="A35" s="39">
        <v>884</v>
      </c>
      <c r="B35" s="39" t="s">
        <v>271</v>
      </c>
      <c r="C35" s="39">
        <v>64.6</v>
      </c>
      <c r="D35" s="40">
        <v>1</v>
      </c>
      <c r="E35" s="39">
        <f t="shared" si="0"/>
        <v>64.6</v>
      </c>
    </row>
    <row r="36" spans="1:5" ht="12.75">
      <c r="A36" s="39">
        <v>891</v>
      </c>
      <c r="B36" s="39" t="s">
        <v>214</v>
      </c>
      <c r="C36" s="39">
        <v>64.6</v>
      </c>
      <c r="D36" s="40">
        <v>1</v>
      </c>
      <c r="E36" s="39">
        <f t="shared" si="0"/>
        <v>64.6</v>
      </c>
    </row>
    <row r="37" spans="1:5" ht="12.75">
      <c r="A37" s="39">
        <v>907</v>
      </c>
      <c r="B37" s="39" t="s">
        <v>11</v>
      </c>
      <c r="C37" s="39">
        <v>64.6</v>
      </c>
      <c r="D37" s="40">
        <v>3</v>
      </c>
      <c r="E37" s="39">
        <f t="shared" si="0"/>
        <v>193.79999999999998</v>
      </c>
    </row>
    <row r="38" spans="1:5" ht="12.75">
      <c r="A38" s="39">
        <v>952</v>
      </c>
      <c r="B38" s="39" t="s">
        <v>43</v>
      </c>
      <c r="C38" s="39">
        <v>190.72</v>
      </c>
      <c r="D38" s="40">
        <v>3</v>
      </c>
      <c r="E38" s="39">
        <f t="shared" si="0"/>
        <v>572.16</v>
      </c>
    </row>
    <row r="39" spans="1:5" ht="12.75">
      <c r="A39" s="39">
        <v>969</v>
      </c>
      <c r="B39" s="39" t="s">
        <v>157</v>
      </c>
      <c r="C39" s="39">
        <v>91.52</v>
      </c>
      <c r="D39" s="40">
        <v>3</v>
      </c>
      <c r="E39" s="39">
        <f t="shared" si="0"/>
        <v>274.56</v>
      </c>
    </row>
    <row r="40" spans="1:5" ht="12.75">
      <c r="A40" s="39">
        <v>990</v>
      </c>
      <c r="B40" s="39" t="s">
        <v>53</v>
      </c>
      <c r="C40" s="39">
        <v>53.63</v>
      </c>
      <c r="D40" s="40">
        <v>2</v>
      </c>
      <c r="E40" s="39">
        <f t="shared" si="0"/>
        <v>107.26</v>
      </c>
    </row>
    <row r="41" spans="1:5" ht="12.75">
      <c r="A41" s="39">
        <v>1003</v>
      </c>
      <c r="B41" s="39" t="s">
        <v>7</v>
      </c>
      <c r="C41" s="39">
        <v>53.63</v>
      </c>
      <c r="D41" s="40">
        <v>7</v>
      </c>
      <c r="E41" s="39">
        <f t="shared" si="0"/>
        <v>375.41</v>
      </c>
    </row>
    <row r="42" spans="1:5" ht="12.75">
      <c r="A42" s="39">
        <v>1010</v>
      </c>
      <c r="B42" s="39" t="s">
        <v>285</v>
      </c>
      <c r="C42" s="39">
        <v>53.63</v>
      </c>
      <c r="D42" s="40">
        <v>3</v>
      </c>
      <c r="E42" s="39">
        <f t="shared" si="0"/>
        <v>160.89000000000001</v>
      </c>
    </row>
    <row r="43" spans="1:5" ht="12.75">
      <c r="A43" s="39">
        <v>1041</v>
      </c>
      <c r="B43" s="39" t="s">
        <v>261</v>
      </c>
      <c r="C43" s="39">
        <v>81.25</v>
      </c>
      <c r="D43" s="40">
        <v>3</v>
      </c>
      <c r="E43" s="39">
        <f t="shared" si="0"/>
        <v>243.75</v>
      </c>
    </row>
    <row r="44" spans="1:5" ht="12.75">
      <c r="A44" s="39">
        <v>1058</v>
      </c>
      <c r="B44" s="39" t="s">
        <v>124</v>
      </c>
      <c r="C44" s="39">
        <v>81.25</v>
      </c>
      <c r="D44" s="40">
        <v>1</v>
      </c>
      <c r="E44" s="39">
        <f t="shared" si="0"/>
        <v>81.25</v>
      </c>
    </row>
    <row r="45" spans="1:5" ht="12.75">
      <c r="A45" s="39">
        <v>1065</v>
      </c>
      <c r="B45" s="39" t="s">
        <v>50</v>
      </c>
      <c r="C45" s="39">
        <v>81.25</v>
      </c>
      <c r="D45" s="40">
        <v>1</v>
      </c>
      <c r="E45" s="39">
        <f t="shared" si="0"/>
        <v>81.25</v>
      </c>
    </row>
    <row r="46" spans="1:5" ht="12.75">
      <c r="A46" s="39">
        <v>1102</v>
      </c>
      <c r="B46" s="39" t="s">
        <v>196</v>
      </c>
      <c r="C46" s="39">
        <v>201.25</v>
      </c>
      <c r="D46" s="40">
        <v>1</v>
      </c>
      <c r="E46" s="39">
        <f t="shared" si="0"/>
        <v>201.25</v>
      </c>
    </row>
    <row r="47" spans="1:5" ht="12.75">
      <c r="A47" s="39">
        <v>1126</v>
      </c>
      <c r="B47" s="39" t="s">
        <v>281</v>
      </c>
      <c r="C47" s="39">
        <v>201.25</v>
      </c>
      <c r="D47" s="40">
        <v>7</v>
      </c>
      <c r="E47" s="39">
        <f t="shared" si="0"/>
        <v>1408.75</v>
      </c>
    </row>
    <row r="48" spans="1:5" ht="12.75">
      <c r="A48" s="39">
        <v>1140</v>
      </c>
      <c r="B48" s="39" t="s">
        <v>168</v>
      </c>
      <c r="C48" s="39">
        <v>201.25</v>
      </c>
      <c r="D48" s="40">
        <v>2</v>
      </c>
      <c r="E48" s="39">
        <f t="shared" si="0"/>
        <v>402.5</v>
      </c>
    </row>
    <row r="49" spans="1:5" ht="12.75">
      <c r="A49" s="39">
        <v>1157</v>
      </c>
      <c r="B49" s="39" t="s">
        <v>5</v>
      </c>
      <c r="C49" s="39">
        <v>201.25</v>
      </c>
      <c r="D49" s="40">
        <v>2</v>
      </c>
      <c r="E49" s="39">
        <f t="shared" si="0"/>
        <v>402.5</v>
      </c>
    </row>
    <row r="50" spans="1:5" ht="12.75">
      <c r="A50" s="39">
        <v>1164</v>
      </c>
      <c r="B50" s="39" t="s">
        <v>210</v>
      </c>
      <c r="C50" s="39">
        <v>201.25</v>
      </c>
      <c r="D50" s="40">
        <v>2</v>
      </c>
      <c r="E50" s="39">
        <f t="shared" si="0"/>
        <v>402.5</v>
      </c>
    </row>
    <row r="51" spans="1:5" ht="12.75">
      <c r="A51" s="39">
        <v>1171</v>
      </c>
      <c r="B51" s="39" t="s">
        <v>293</v>
      </c>
      <c r="C51" s="39">
        <v>201.25</v>
      </c>
      <c r="D51" s="40">
        <v>1</v>
      </c>
      <c r="E51" s="39">
        <f t="shared" si="0"/>
        <v>201.25</v>
      </c>
    </row>
    <row r="52" spans="1:5" ht="12.75">
      <c r="A52" s="39">
        <v>1287</v>
      </c>
      <c r="B52" s="39" t="s">
        <v>87</v>
      </c>
      <c r="C52" s="39">
        <v>172.5</v>
      </c>
      <c r="D52" s="40">
        <v>3</v>
      </c>
      <c r="E52" s="39">
        <f t="shared" si="0"/>
        <v>517.5</v>
      </c>
    </row>
    <row r="53" spans="1:5" ht="12.75">
      <c r="A53" s="39">
        <v>1300</v>
      </c>
      <c r="B53" s="39" t="s">
        <v>294</v>
      </c>
      <c r="C53" s="39">
        <v>90.85</v>
      </c>
      <c r="D53" s="40">
        <v>3</v>
      </c>
      <c r="E53" s="39">
        <f t="shared" si="0"/>
        <v>272.54999999999995</v>
      </c>
    </row>
    <row r="54" spans="1:5" ht="12.75">
      <c r="A54" s="39">
        <v>1317</v>
      </c>
      <c r="B54" s="39" t="s">
        <v>114</v>
      </c>
      <c r="C54" s="39">
        <v>92.29</v>
      </c>
      <c r="D54" s="40">
        <v>1</v>
      </c>
      <c r="E54" s="39">
        <f t="shared" si="0"/>
        <v>92.29</v>
      </c>
    </row>
    <row r="55" spans="1:5" ht="12.75">
      <c r="A55" s="39">
        <v>1324</v>
      </c>
      <c r="B55" s="39" t="s">
        <v>250</v>
      </c>
      <c r="C55" s="39">
        <v>83.67</v>
      </c>
      <c r="D55" s="40">
        <v>6</v>
      </c>
      <c r="E55" s="39">
        <f t="shared" si="0"/>
        <v>502.02</v>
      </c>
    </row>
    <row r="56" spans="1:5" ht="12.75">
      <c r="A56" s="39">
        <v>1331</v>
      </c>
      <c r="B56" s="39" t="s">
        <v>192</v>
      </c>
      <c r="C56" s="39">
        <v>122.19</v>
      </c>
      <c r="D56" s="40">
        <v>4</v>
      </c>
      <c r="E56" s="39">
        <f t="shared" si="0"/>
        <v>488.76</v>
      </c>
    </row>
    <row r="57" spans="1:5" ht="12.75">
      <c r="A57" s="39">
        <v>1348</v>
      </c>
      <c r="B57" s="39" t="s">
        <v>22</v>
      </c>
      <c r="C57" s="39">
        <v>227.51</v>
      </c>
      <c r="D57" s="40">
        <v>1</v>
      </c>
      <c r="E57" s="39">
        <f t="shared" si="0"/>
        <v>227.51</v>
      </c>
    </row>
    <row r="58" spans="1:5" ht="12.75">
      <c r="A58" s="39">
        <v>1355</v>
      </c>
      <c r="B58" s="39" t="s">
        <v>273</v>
      </c>
      <c r="C58" s="39">
        <v>227.51</v>
      </c>
      <c r="D58" s="40">
        <v>1</v>
      </c>
      <c r="E58" s="39">
        <f t="shared" si="0"/>
        <v>227.51</v>
      </c>
    </row>
    <row r="59" spans="1:5" ht="12.75">
      <c r="A59" s="39">
        <v>1515</v>
      </c>
      <c r="B59" s="39" t="s">
        <v>153</v>
      </c>
      <c r="C59" s="39">
        <v>40</v>
      </c>
      <c r="D59" s="40">
        <v>3</v>
      </c>
      <c r="E59" s="39">
        <f t="shared" si="0"/>
        <v>120</v>
      </c>
    </row>
    <row r="60" spans="1:5" ht="12.75">
      <c r="A60" s="39">
        <v>1522</v>
      </c>
      <c r="B60" s="39" t="s">
        <v>244</v>
      </c>
      <c r="C60" s="39">
        <v>40</v>
      </c>
      <c r="D60" s="40">
        <v>1</v>
      </c>
      <c r="E60" s="39">
        <f t="shared" si="0"/>
        <v>40</v>
      </c>
    </row>
    <row r="61" spans="1:5" ht="12.75">
      <c r="A61" s="39">
        <v>1539</v>
      </c>
      <c r="B61" s="39" t="s">
        <v>133</v>
      </c>
      <c r="C61" s="39">
        <v>40</v>
      </c>
      <c r="D61" s="40">
        <v>2</v>
      </c>
      <c r="E61" s="39">
        <f t="shared" si="0"/>
        <v>80</v>
      </c>
    </row>
    <row r="62" spans="1:5" ht="12.75">
      <c r="A62" s="39">
        <v>1546</v>
      </c>
      <c r="B62" s="39" t="s">
        <v>121</v>
      </c>
      <c r="C62" s="39">
        <v>40</v>
      </c>
      <c r="D62" s="40">
        <v>8</v>
      </c>
      <c r="E62" s="39">
        <f t="shared" si="0"/>
        <v>320</v>
      </c>
    </row>
    <row r="63" spans="1:5" ht="12.75">
      <c r="A63" s="39">
        <v>1577</v>
      </c>
      <c r="B63" s="39" t="s">
        <v>279</v>
      </c>
      <c r="C63" s="39">
        <v>40</v>
      </c>
      <c r="D63" s="40">
        <v>1</v>
      </c>
      <c r="E63" s="39">
        <f t="shared" si="0"/>
        <v>40</v>
      </c>
    </row>
    <row r="64" spans="1:5" ht="12.75">
      <c r="A64" s="39">
        <v>1584</v>
      </c>
      <c r="B64" s="39" t="s">
        <v>83</v>
      </c>
      <c r="C64" s="39">
        <v>40</v>
      </c>
      <c r="D64" s="40">
        <v>4</v>
      </c>
      <c r="E64" s="39">
        <f t="shared" si="0"/>
        <v>160</v>
      </c>
    </row>
    <row r="65" spans="1:5" ht="12.75">
      <c r="A65" s="39">
        <v>1638</v>
      </c>
      <c r="B65" s="39" t="s">
        <v>139</v>
      </c>
      <c r="C65" s="39">
        <v>75</v>
      </c>
      <c r="D65" s="40">
        <v>1</v>
      </c>
      <c r="E65" s="39">
        <f t="shared" si="0"/>
        <v>75</v>
      </c>
    </row>
    <row r="66" spans="1:5" ht="12.75">
      <c r="A66" s="39">
        <v>1645</v>
      </c>
      <c r="B66" s="39" t="s">
        <v>28</v>
      </c>
      <c r="C66" s="39">
        <v>75</v>
      </c>
      <c r="D66" s="40">
        <v>3</v>
      </c>
      <c r="E66" s="39">
        <f t="shared" si="0"/>
        <v>225</v>
      </c>
    </row>
    <row r="67" spans="1:5" ht="12.75">
      <c r="A67" s="39">
        <v>1706</v>
      </c>
      <c r="B67" s="39" t="s">
        <v>77</v>
      </c>
      <c r="C67" s="39">
        <v>80</v>
      </c>
      <c r="D67" s="40">
        <v>3</v>
      </c>
      <c r="E67" s="39">
        <f aca="true" t="shared" si="1" ref="E67:E130">C67*D67</f>
        <v>240</v>
      </c>
    </row>
    <row r="68" spans="1:5" ht="12.75">
      <c r="A68" s="39">
        <v>1720</v>
      </c>
      <c r="B68" s="39" t="s">
        <v>202</v>
      </c>
      <c r="C68" s="39">
        <v>83.75</v>
      </c>
      <c r="D68" s="40">
        <v>1</v>
      </c>
      <c r="E68" s="39">
        <f t="shared" si="1"/>
        <v>83.75</v>
      </c>
    </row>
    <row r="69" spans="1:5" ht="12.75">
      <c r="A69" s="39">
        <v>1744</v>
      </c>
      <c r="B69" s="39" t="s">
        <v>160</v>
      </c>
      <c r="C69" s="39">
        <v>83.75</v>
      </c>
      <c r="D69" s="40">
        <v>1</v>
      </c>
      <c r="E69" s="39">
        <f t="shared" si="1"/>
        <v>83.75</v>
      </c>
    </row>
    <row r="70" spans="1:5" ht="12.75">
      <c r="A70" s="39">
        <v>1751</v>
      </c>
      <c r="B70" s="39" t="s">
        <v>282</v>
      </c>
      <c r="C70" s="39">
        <v>83.75</v>
      </c>
      <c r="D70" s="40">
        <v>4</v>
      </c>
      <c r="E70" s="39">
        <f t="shared" si="1"/>
        <v>335</v>
      </c>
    </row>
    <row r="71" spans="1:5" ht="12.75">
      <c r="A71" s="39">
        <v>1775</v>
      </c>
      <c r="B71" s="39" t="s">
        <v>190</v>
      </c>
      <c r="C71" s="39">
        <v>83.75</v>
      </c>
      <c r="D71" s="40">
        <v>3</v>
      </c>
      <c r="E71" s="39">
        <f t="shared" si="1"/>
        <v>251.25</v>
      </c>
    </row>
    <row r="72" spans="1:5" ht="12.75">
      <c r="A72" s="39">
        <v>1799</v>
      </c>
      <c r="B72" s="39" t="s">
        <v>240</v>
      </c>
      <c r="C72" s="39">
        <v>83.75</v>
      </c>
      <c r="D72" s="40">
        <v>2</v>
      </c>
      <c r="E72" s="39">
        <f t="shared" si="1"/>
        <v>167.5</v>
      </c>
    </row>
    <row r="73" spans="1:5" ht="12.75">
      <c r="A73" s="39">
        <v>1805</v>
      </c>
      <c r="B73" s="39" t="s">
        <v>241</v>
      </c>
      <c r="C73" s="39">
        <v>83.75</v>
      </c>
      <c r="D73" s="40">
        <v>1</v>
      </c>
      <c r="E73" s="39">
        <f t="shared" si="1"/>
        <v>83.75</v>
      </c>
    </row>
    <row r="74" spans="1:5" ht="12.75">
      <c r="A74" s="39">
        <v>3219</v>
      </c>
      <c r="B74" s="39" t="s">
        <v>93</v>
      </c>
      <c r="C74" s="39">
        <v>300.63</v>
      </c>
      <c r="D74" s="40">
        <v>1</v>
      </c>
      <c r="E74" s="39">
        <f t="shared" si="1"/>
        <v>300.63</v>
      </c>
    </row>
    <row r="75" spans="1:5" ht="12.75">
      <c r="A75" s="39">
        <v>6003</v>
      </c>
      <c r="B75" s="39" t="s">
        <v>220</v>
      </c>
      <c r="C75" s="39">
        <v>287.5</v>
      </c>
      <c r="D75" s="40">
        <v>3</v>
      </c>
      <c r="E75" s="39">
        <f t="shared" si="1"/>
        <v>862.5</v>
      </c>
    </row>
    <row r="76" spans="1:5" ht="12.75">
      <c r="A76" s="39">
        <v>6058</v>
      </c>
      <c r="B76" s="39" t="s">
        <v>104</v>
      </c>
      <c r="C76" s="39">
        <v>287.5</v>
      </c>
      <c r="D76" s="40">
        <v>4</v>
      </c>
      <c r="E76" s="39">
        <f t="shared" si="1"/>
        <v>1150</v>
      </c>
    </row>
    <row r="77" spans="1:5" ht="12.75">
      <c r="A77" s="39">
        <v>6102</v>
      </c>
      <c r="B77" s="39" t="s">
        <v>170</v>
      </c>
      <c r="C77" s="39">
        <v>258.75</v>
      </c>
      <c r="D77" s="40">
        <v>3</v>
      </c>
      <c r="E77" s="39">
        <f t="shared" si="1"/>
        <v>776.25</v>
      </c>
    </row>
    <row r="78" spans="1:5" ht="12.75">
      <c r="A78" s="39">
        <v>6157</v>
      </c>
      <c r="B78" s="39" t="s">
        <v>95</v>
      </c>
      <c r="C78" s="39">
        <v>258.75</v>
      </c>
      <c r="D78" s="40">
        <v>2</v>
      </c>
      <c r="E78" s="39">
        <f t="shared" si="1"/>
        <v>517.5</v>
      </c>
    </row>
    <row r="79" spans="1:5" ht="12.75">
      <c r="A79" s="39">
        <v>6201</v>
      </c>
      <c r="B79" s="39" t="s">
        <v>127</v>
      </c>
      <c r="C79" s="39">
        <v>258.75</v>
      </c>
      <c r="D79" s="40">
        <v>1</v>
      </c>
      <c r="E79" s="39">
        <f t="shared" si="1"/>
        <v>258.75</v>
      </c>
    </row>
    <row r="80" spans="1:5" ht="12.75">
      <c r="A80" s="39">
        <v>7220</v>
      </c>
      <c r="B80" s="39" t="s">
        <v>198</v>
      </c>
      <c r="C80" s="39">
        <v>288.75</v>
      </c>
      <c r="D80" s="40">
        <v>1</v>
      </c>
      <c r="E80" s="39">
        <f t="shared" si="1"/>
        <v>288.75</v>
      </c>
    </row>
    <row r="81" spans="1:5" ht="12.75">
      <c r="A81" s="39">
        <v>7374</v>
      </c>
      <c r="B81" s="39" t="s">
        <v>86</v>
      </c>
      <c r="C81" s="39">
        <v>288.75</v>
      </c>
      <c r="D81" s="40">
        <v>1</v>
      </c>
      <c r="E81" s="39">
        <f t="shared" si="1"/>
        <v>288.75</v>
      </c>
    </row>
    <row r="82" spans="1:5" ht="12.75">
      <c r="A82" s="39">
        <v>7558</v>
      </c>
      <c r="B82" s="39" t="s">
        <v>30</v>
      </c>
      <c r="C82" s="39">
        <v>154.19</v>
      </c>
      <c r="D82" s="40">
        <v>2</v>
      </c>
      <c r="E82" s="39">
        <f t="shared" si="1"/>
        <v>308.38</v>
      </c>
    </row>
    <row r="83" spans="1:5" ht="12.75">
      <c r="A83" s="39">
        <v>10037</v>
      </c>
      <c r="B83" s="39" t="s">
        <v>98</v>
      </c>
      <c r="C83" s="39">
        <v>68.75</v>
      </c>
      <c r="D83" s="40">
        <v>1</v>
      </c>
      <c r="E83" s="39">
        <f t="shared" si="1"/>
        <v>68.75</v>
      </c>
    </row>
    <row r="84" spans="1:5" ht="12.75">
      <c r="A84" s="39">
        <v>10051</v>
      </c>
      <c r="B84" s="39" t="s">
        <v>211</v>
      </c>
      <c r="C84" s="39">
        <v>68.75</v>
      </c>
      <c r="D84" s="40">
        <v>1</v>
      </c>
      <c r="E84" s="39">
        <f t="shared" si="1"/>
        <v>68.75</v>
      </c>
    </row>
    <row r="85" spans="1:5" ht="12.75">
      <c r="A85" s="39">
        <v>10068</v>
      </c>
      <c r="B85" s="39" t="s">
        <v>0</v>
      </c>
      <c r="C85" s="39">
        <v>68.75</v>
      </c>
      <c r="D85" s="40">
        <v>1</v>
      </c>
      <c r="E85" s="39">
        <f t="shared" si="1"/>
        <v>68.75</v>
      </c>
    </row>
    <row r="86" spans="1:5" ht="12.75">
      <c r="A86" s="39">
        <v>10075</v>
      </c>
      <c r="B86" s="39" t="s">
        <v>161</v>
      </c>
      <c r="C86" s="39">
        <v>68.75</v>
      </c>
      <c r="D86" s="40">
        <v>1</v>
      </c>
      <c r="E86" s="39">
        <f t="shared" si="1"/>
        <v>68.75</v>
      </c>
    </row>
    <row r="87" spans="1:5" ht="12.75">
      <c r="A87" s="39">
        <v>10099</v>
      </c>
      <c r="B87" s="39" t="s">
        <v>60</v>
      </c>
      <c r="C87" s="39">
        <v>92.4</v>
      </c>
      <c r="D87" s="40">
        <v>1</v>
      </c>
      <c r="E87" s="39">
        <f t="shared" si="1"/>
        <v>92.4</v>
      </c>
    </row>
    <row r="88" spans="1:5" ht="12.75">
      <c r="A88" s="39">
        <v>10112</v>
      </c>
      <c r="B88" s="39" t="s">
        <v>120</v>
      </c>
      <c r="C88" s="39">
        <v>92.4</v>
      </c>
      <c r="D88" s="40">
        <v>1</v>
      </c>
      <c r="E88" s="39">
        <f t="shared" si="1"/>
        <v>92.4</v>
      </c>
    </row>
    <row r="89" spans="1:5" ht="12.75">
      <c r="A89" s="39">
        <v>10136</v>
      </c>
      <c r="B89" s="39" t="s">
        <v>291</v>
      </c>
      <c r="C89" s="39">
        <v>82.5</v>
      </c>
      <c r="D89" s="40">
        <v>1</v>
      </c>
      <c r="E89" s="39">
        <f t="shared" si="1"/>
        <v>82.5</v>
      </c>
    </row>
    <row r="90" spans="1:5" ht="12.75">
      <c r="A90" s="39">
        <v>10143</v>
      </c>
      <c r="B90" s="39" t="s">
        <v>74</v>
      </c>
      <c r="C90" s="39">
        <v>82.5</v>
      </c>
      <c r="D90" s="40">
        <v>1</v>
      </c>
      <c r="E90" s="39">
        <f t="shared" si="1"/>
        <v>82.5</v>
      </c>
    </row>
    <row r="91" spans="1:5" ht="12.75">
      <c r="A91" s="39">
        <v>10174</v>
      </c>
      <c r="B91" s="39" t="s">
        <v>206</v>
      </c>
      <c r="C91" s="39">
        <v>82.5</v>
      </c>
      <c r="D91" s="40">
        <v>1</v>
      </c>
      <c r="E91" s="39">
        <f t="shared" si="1"/>
        <v>82.5</v>
      </c>
    </row>
    <row r="92" spans="1:5" ht="12.75">
      <c r="A92" s="39">
        <v>10198</v>
      </c>
      <c r="B92" s="39" t="s">
        <v>92</v>
      </c>
      <c r="C92" s="39">
        <v>82.5</v>
      </c>
      <c r="D92" s="40">
        <v>1</v>
      </c>
      <c r="E92" s="39">
        <f t="shared" si="1"/>
        <v>82.5</v>
      </c>
    </row>
    <row r="93" spans="1:5" ht="12.75">
      <c r="A93" s="39">
        <v>10211</v>
      </c>
      <c r="B93" s="39" t="s">
        <v>274</v>
      </c>
      <c r="C93" s="39">
        <v>82.5</v>
      </c>
      <c r="D93" s="40">
        <v>1</v>
      </c>
      <c r="E93" s="39">
        <f t="shared" si="1"/>
        <v>82.5</v>
      </c>
    </row>
    <row r="94" spans="1:5" ht="12.75">
      <c r="A94" s="39">
        <v>10228</v>
      </c>
      <c r="B94" s="39" t="s">
        <v>90</v>
      </c>
      <c r="C94" s="39">
        <v>82.5</v>
      </c>
      <c r="D94" s="40">
        <v>1</v>
      </c>
      <c r="E94" s="39">
        <f t="shared" si="1"/>
        <v>82.5</v>
      </c>
    </row>
    <row r="95" spans="1:5" ht="12.75">
      <c r="A95" s="39">
        <v>10235</v>
      </c>
      <c r="B95" s="39" t="s">
        <v>227</v>
      </c>
      <c r="C95" s="39">
        <v>82.5</v>
      </c>
      <c r="D95" s="40">
        <v>3</v>
      </c>
      <c r="E95" s="39">
        <f t="shared" si="1"/>
        <v>247.5</v>
      </c>
    </row>
    <row r="96" spans="1:5" ht="12.75">
      <c r="A96" s="39">
        <v>10242</v>
      </c>
      <c r="B96" s="39" t="s">
        <v>40</v>
      </c>
      <c r="C96" s="39">
        <v>82.5</v>
      </c>
      <c r="D96" s="40">
        <v>1</v>
      </c>
      <c r="E96" s="39">
        <f t="shared" si="1"/>
        <v>82.5</v>
      </c>
    </row>
    <row r="97" spans="1:5" ht="12.75">
      <c r="A97" s="39">
        <v>10266</v>
      </c>
      <c r="B97" s="39" t="s">
        <v>276</v>
      </c>
      <c r="C97" s="39">
        <v>49.5</v>
      </c>
      <c r="D97" s="40">
        <v>1</v>
      </c>
      <c r="E97" s="39">
        <f t="shared" si="1"/>
        <v>49.5</v>
      </c>
    </row>
    <row r="98" spans="1:5" ht="12.75">
      <c r="A98" s="39">
        <v>10297</v>
      </c>
      <c r="B98" s="39" t="s">
        <v>213</v>
      </c>
      <c r="C98" s="39">
        <v>49.5</v>
      </c>
      <c r="D98" s="40">
        <v>1</v>
      </c>
      <c r="E98" s="39">
        <f t="shared" si="1"/>
        <v>49.5</v>
      </c>
    </row>
    <row r="99" spans="1:5" ht="12.75">
      <c r="A99" s="39">
        <v>10402</v>
      </c>
      <c r="B99" s="39" t="s">
        <v>89</v>
      </c>
      <c r="C99" s="39">
        <v>49.5</v>
      </c>
      <c r="D99" s="40">
        <v>2</v>
      </c>
      <c r="E99" s="39">
        <f t="shared" si="1"/>
        <v>99</v>
      </c>
    </row>
    <row r="100" spans="1:5" ht="12.75">
      <c r="A100" s="39">
        <v>10440</v>
      </c>
      <c r="B100" s="39" t="s">
        <v>33</v>
      </c>
      <c r="C100" s="39">
        <v>49.5</v>
      </c>
      <c r="D100" s="40">
        <v>1</v>
      </c>
      <c r="E100" s="39">
        <f t="shared" si="1"/>
        <v>49.5</v>
      </c>
    </row>
    <row r="101" spans="1:5" ht="12.75">
      <c r="A101" s="39">
        <v>10488</v>
      </c>
      <c r="B101" s="39" t="s">
        <v>286</v>
      </c>
      <c r="C101" s="39">
        <v>81.25</v>
      </c>
      <c r="D101" s="40">
        <v>1</v>
      </c>
      <c r="E101" s="39">
        <f t="shared" si="1"/>
        <v>81.25</v>
      </c>
    </row>
    <row r="102" spans="1:5" ht="12.75">
      <c r="A102" s="39">
        <v>10495</v>
      </c>
      <c r="B102" s="39" t="s">
        <v>292</v>
      </c>
      <c r="C102" s="39">
        <v>81.25</v>
      </c>
      <c r="D102" s="40">
        <v>1</v>
      </c>
      <c r="E102" s="39">
        <f t="shared" si="1"/>
        <v>81.25</v>
      </c>
    </row>
    <row r="103" spans="1:5" ht="12.75">
      <c r="A103" s="39">
        <v>10501</v>
      </c>
      <c r="B103" s="39" t="s">
        <v>195</v>
      </c>
      <c r="C103" s="39">
        <v>81.25</v>
      </c>
      <c r="D103" s="40">
        <v>1</v>
      </c>
      <c r="E103" s="39">
        <f t="shared" si="1"/>
        <v>81.25</v>
      </c>
    </row>
    <row r="104" spans="1:5" ht="12.75">
      <c r="A104" s="39">
        <v>10518</v>
      </c>
      <c r="B104" s="39" t="s">
        <v>119</v>
      </c>
      <c r="C104" s="39">
        <v>81.25</v>
      </c>
      <c r="D104" s="40">
        <v>2</v>
      </c>
      <c r="E104" s="39">
        <f t="shared" si="1"/>
        <v>162.5</v>
      </c>
    </row>
    <row r="105" spans="1:5" ht="12.75">
      <c r="A105" s="39">
        <v>10532</v>
      </c>
      <c r="B105" s="39" t="s">
        <v>137</v>
      </c>
      <c r="C105" s="39">
        <v>81.25</v>
      </c>
      <c r="D105" s="40">
        <v>2</v>
      </c>
      <c r="E105" s="39">
        <f t="shared" si="1"/>
        <v>162.5</v>
      </c>
    </row>
    <row r="106" spans="1:5" ht="12.75">
      <c r="A106" s="39">
        <v>10549</v>
      </c>
      <c r="B106" s="39" t="s">
        <v>289</v>
      </c>
      <c r="C106" s="39">
        <v>81.25</v>
      </c>
      <c r="D106" s="40">
        <v>2</v>
      </c>
      <c r="E106" s="39">
        <f t="shared" si="1"/>
        <v>162.5</v>
      </c>
    </row>
    <row r="107" spans="1:5" ht="12.75">
      <c r="A107" s="39">
        <v>10556</v>
      </c>
      <c r="B107" s="39" t="s">
        <v>166</v>
      </c>
      <c r="C107" s="39">
        <v>81.25</v>
      </c>
      <c r="D107" s="40">
        <v>1</v>
      </c>
      <c r="E107" s="39">
        <f t="shared" si="1"/>
        <v>81.25</v>
      </c>
    </row>
    <row r="108" spans="1:5" ht="12.75">
      <c r="A108" s="39">
        <v>10563</v>
      </c>
      <c r="B108" s="39" t="s">
        <v>159</v>
      </c>
      <c r="C108" s="39">
        <v>81.25</v>
      </c>
      <c r="D108" s="40">
        <v>1</v>
      </c>
      <c r="E108" s="39">
        <f t="shared" si="1"/>
        <v>81.25</v>
      </c>
    </row>
    <row r="109" spans="1:5" ht="12.75">
      <c r="A109" s="39">
        <v>10570</v>
      </c>
      <c r="B109" s="39" t="s">
        <v>175</v>
      </c>
      <c r="C109" s="39">
        <v>81.25</v>
      </c>
      <c r="D109" s="40">
        <v>1</v>
      </c>
      <c r="E109" s="39">
        <f t="shared" si="1"/>
        <v>81.25</v>
      </c>
    </row>
    <row r="110" spans="1:5" ht="12.75">
      <c r="A110" s="39">
        <v>10600</v>
      </c>
      <c r="B110" s="39" t="s">
        <v>84</v>
      </c>
      <c r="C110" s="39">
        <v>107.5</v>
      </c>
      <c r="D110" s="40">
        <v>1</v>
      </c>
      <c r="E110" s="39">
        <f t="shared" si="1"/>
        <v>107.5</v>
      </c>
    </row>
    <row r="111" spans="1:5" ht="12.75">
      <c r="A111" s="39">
        <v>10631</v>
      </c>
      <c r="B111" s="39" t="s">
        <v>20</v>
      </c>
      <c r="C111" s="39">
        <v>81.25</v>
      </c>
      <c r="D111" s="40">
        <v>1</v>
      </c>
      <c r="E111" s="39">
        <f t="shared" si="1"/>
        <v>81.25</v>
      </c>
    </row>
    <row r="112" spans="1:5" ht="12.75">
      <c r="A112" s="39">
        <v>10648</v>
      </c>
      <c r="B112" s="39" t="s">
        <v>257</v>
      </c>
      <c r="C112" s="39">
        <v>81.25</v>
      </c>
      <c r="D112" s="40">
        <v>1</v>
      </c>
      <c r="E112" s="39">
        <f t="shared" si="1"/>
        <v>81.25</v>
      </c>
    </row>
    <row r="113" spans="1:5" ht="12.75">
      <c r="A113" s="39">
        <v>10655</v>
      </c>
      <c r="B113" s="39" t="s">
        <v>36</v>
      </c>
      <c r="C113" s="39">
        <v>81.25</v>
      </c>
      <c r="D113" s="40">
        <v>1</v>
      </c>
      <c r="E113" s="39">
        <f t="shared" si="1"/>
        <v>81.25</v>
      </c>
    </row>
    <row r="114" spans="1:5" ht="12.75">
      <c r="A114" s="39">
        <v>10662</v>
      </c>
      <c r="B114" s="39" t="s">
        <v>242</v>
      </c>
      <c r="C114" s="39">
        <v>81.25</v>
      </c>
      <c r="D114" s="40">
        <v>2</v>
      </c>
      <c r="E114" s="39">
        <f t="shared" si="1"/>
        <v>162.5</v>
      </c>
    </row>
    <row r="115" spans="1:5" ht="12.75">
      <c r="A115" s="39">
        <v>10679</v>
      </c>
      <c r="B115" s="39" t="s">
        <v>182</v>
      </c>
      <c r="C115" s="39">
        <v>81.25</v>
      </c>
      <c r="D115" s="40">
        <v>2</v>
      </c>
      <c r="E115" s="39">
        <f t="shared" si="1"/>
        <v>162.5</v>
      </c>
    </row>
    <row r="116" spans="1:5" ht="12.75">
      <c r="A116" s="39">
        <v>10723</v>
      </c>
      <c r="B116" s="39" t="s">
        <v>162</v>
      </c>
      <c r="C116" s="39">
        <v>81.25</v>
      </c>
      <c r="D116" s="40">
        <v>1</v>
      </c>
      <c r="E116" s="39">
        <f t="shared" si="1"/>
        <v>81.25</v>
      </c>
    </row>
    <row r="117" spans="1:5" ht="12.75">
      <c r="A117" s="39">
        <v>10730</v>
      </c>
      <c r="B117" s="39" t="s">
        <v>141</v>
      </c>
      <c r="C117" s="39">
        <v>142.5</v>
      </c>
      <c r="D117" s="40">
        <v>2</v>
      </c>
      <c r="E117" s="39">
        <f t="shared" si="1"/>
        <v>285</v>
      </c>
    </row>
    <row r="118" spans="1:5" ht="12.75">
      <c r="A118" s="39">
        <v>10747</v>
      </c>
      <c r="B118" s="39" t="s">
        <v>117</v>
      </c>
      <c r="C118" s="39">
        <v>142.5</v>
      </c>
      <c r="D118" s="40">
        <v>1</v>
      </c>
      <c r="E118" s="39">
        <f t="shared" si="1"/>
        <v>142.5</v>
      </c>
    </row>
    <row r="119" spans="1:5" ht="12.75">
      <c r="A119" s="39">
        <v>10754</v>
      </c>
      <c r="B119" s="39" t="s">
        <v>278</v>
      </c>
      <c r="C119" s="39">
        <v>142.5</v>
      </c>
      <c r="D119" s="40">
        <v>2</v>
      </c>
      <c r="E119" s="39">
        <f t="shared" si="1"/>
        <v>285</v>
      </c>
    </row>
    <row r="120" spans="1:5" ht="12.75">
      <c r="A120" s="39">
        <v>10761</v>
      </c>
      <c r="B120" s="39" t="s">
        <v>69</v>
      </c>
      <c r="C120" s="39">
        <v>142.5</v>
      </c>
      <c r="D120" s="40">
        <v>2</v>
      </c>
      <c r="E120" s="39">
        <f t="shared" si="1"/>
        <v>285</v>
      </c>
    </row>
    <row r="121" spans="1:5" ht="12.75">
      <c r="A121" s="39">
        <v>10778</v>
      </c>
      <c r="B121" s="39" t="s">
        <v>179</v>
      </c>
      <c r="C121" s="39">
        <v>142.5</v>
      </c>
      <c r="D121" s="40">
        <v>1</v>
      </c>
      <c r="E121" s="39">
        <f t="shared" si="1"/>
        <v>142.5</v>
      </c>
    </row>
    <row r="122" spans="1:5" ht="12.75">
      <c r="A122" s="39">
        <v>10815</v>
      </c>
      <c r="B122" s="39" t="s">
        <v>88</v>
      </c>
      <c r="C122" s="39">
        <v>81.25</v>
      </c>
      <c r="D122" s="40">
        <v>1</v>
      </c>
      <c r="E122" s="39">
        <f t="shared" si="1"/>
        <v>81.25</v>
      </c>
    </row>
    <row r="123" spans="1:5" ht="12.75">
      <c r="A123" s="39">
        <v>10822</v>
      </c>
      <c r="B123" s="39" t="s">
        <v>132</v>
      </c>
      <c r="C123" s="39">
        <v>81.25</v>
      </c>
      <c r="D123" s="40">
        <v>2</v>
      </c>
      <c r="E123" s="39">
        <f t="shared" si="1"/>
        <v>162.5</v>
      </c>
    </row>
    <row r="124" spans="1:5" ht="12.75">
      <c r="A124" s="39">
        <v>10839</v>
      </c>
      <c r="B124" s="39" t="s">
        <v>265</v>
      </c>
      <c r="C124" s="39">
        <v>81.25</v>
      </c>
      <c r="D124" s="40">
        <v>2</v>
      </c>
      <c r="E124" s="39">
        <f t="shared" si="1"/>
        <v>162.5</v>
      </c>
    </row>
    <row r="125" spans="1:5" ht="12.75">
      <c r="A125" s="39">
        <v>10846</v>
      </c>
      <c r="B125" s="39" t="s">
        <v>66</v>
      </c>
      <c r="C125" s="39">
        <v>68.75</v>
      </c>
      <c r="D125" s="40">
        <v>4</v>
      </c>
      <c r="E125" s="39">
        <f t="shared" si="1"/>
        <v>275</v>
      </c>
    </row>
    <row r="126" spans="1:5" ht="12.75">
      <c r="A126" s="39">
        <v>10853</v>
      </c>
      <c r="B126" s="39" t="s">
        <v>23</v>
      </c>
      <c r="C126" s="39">
        <v>68.75</v>
      </c>
      <c r="D126" s="40">
        <v>2</v>
      </c>
      <c r="E126" s="39">
        <f t="shared" si="1"/>
        <v>137.5</v>
      </c>
    </row>
    <row r="127" spans="1:5" ht="12.75">
      <c r="A127" s="39">
        <v>10860</v>
      </c>
      <c r="B127" s="39" t="s">
        <v>56</v>
      </c>
      <c r="C127" s="39">
        <v>68.75</v>
      </c>
      <c r="D127" s="40">
        <v>5</v>
      </c>
      <c r="E127" s="39">
        <f t="shared" si="1"/>
        <v>343.75</v>
      </c>
    </row>
    <row r="128" spans="1:5" ht="12.75">
      <c r="A128" s="39">
        <v>10877</v>
      </c>
      <c r="B128" s="39" t="s">
        <v>19</v>
      </c>
      <c r="C128" s="39">
        <v>68.75</v>
      </c>
      <c r="D128" s="40">
        <v>3</v>
      </c>
      <c r="E128" s="39">
        <f t="shared" si="1"/>
        <v>206.25</v>
      </c>
    </row>
    <row r="129" spans="1:5" ht="12.75">
      <c r="A129" s="39">
        <v>10884</v>
      </c>
      <c r="B129" s="39" t="s">
        <v>103</v>
      </c>
      <c r="C129" s="39">
        <v>30</v>
      </c>
      <c r="D129" s="40">
        <v>4</v>
      </c>
      <c r="E129" s="39">
        <f t="shared" si="1"/>
        <v>120</v>
      </c>
    </row>
    <row r="130" spans="1:5" ht="12.75">
      <c r="A130" s="39">
        <v>10891</v>
      </c>
      <c r="B130" s="39" t="s">
        <v>136</v>
      </c>
      <c r="C130" s="39">
        <v>30</v>
      </c>
      <c r="D130" s="40">
        <v>5</v>
      </c>
      <c r="E130" s="39">
        <f t="shared" si="1"/>
        <v>150</v>
      </c>
    </row>
    <row r="131" spans="1:5" ht="12.75">
      <c r="A131" s="39">
        <v>10907</v>
      </c>
      <c r="B131" s="39" t="s">
        <v>143</v>
      </c>
      <c r="C131" s="39">
        <v>30</v>
      </c>
      <c r="D131" s="40">
        <v>3</v>
      </c>
      <c r="E131" s="39">
        <f aca="true" t="shared" si="2" ref="E131:E194">C131*D131</f>
        <v>90</v>
      </c>
    </row>
    <row r="132" spans="1:5" ht="12.75">
      <c r="A132" s="39">
        <v>10938</v>
      </c>
      <c r="B132" s="39" t="s">
        <v>163</v>
      </c>
      <c r="C132" s="39">
        <v>30</v>
      </c>
      <c r="D132" s="40">
        <v>5</v>
      </c>
      <c r="E132" s="39">
        <f t="shared" si="2"/>
        <v>150</v>
      </c>
    </row>
    <row r="133" spans="1:5" ht="12.75">
      <c r="A133" s="39">
        <v>10945</v>
      </c>
      <c r="B133" s="39" t="s">
        <v>288</v>
      </c>
      <c r="C133" s="39">
        <v>30</v>
      </c>
      <c r="D133" s="40">
        <v>1</v>
      </c>
      <c r="E133" s="39">
        <f t="shared" si="2"/>
        <v>30</v>
      </c>
    </row>
    <row r="134" spans="1:5" ht="12.75">
      <c r="A134" s="39">
        <v>10952</v>
      </c>
      <c r="B134" s="39" t="s">
        <v>135</v>
      </c>
      <c r="C134" s="39">
        <v>30</v>
      </c>
      <c r="D134" s="40">
        <v>2</v>
      </c>
      <c r="E134" s="39">
        <f t="shared" si="2"/>
        <v>60</v>
      </c>
    </row>
    <row r="135" spans="1:5" ht="12.75">
      <c r="A135" s="39">
        <v>10969</v>
      </c>
      <c r="B135" s="39" t="s">
        <v>52</v>
      </c>
      <c r="C135" s="39">
        <v>82.5</v>
      </c>
      <c r="D135" s="40">
        <v>1</v>
      </c>
      <c r="E135" s="39">
        <f t="shared" si="2"/>
        <v>82.5</v>
      </c>
    </row>
    <row r="136" spans="1:5" ht="12.75">
      <c r="A136" s="39">
        <v>11003</v>
      </c>
      <c r="B136" s="39" t="s">
        <v>31</v>
      </c>
      <c r="C136" s="39">
        <v>92.4</v>
      </c>
      <c r="D136" s="40">
        <v>1</v>
      </c>
      <c r="E136" s="39">
        <f t="shared" si="2"/>
        <v>92.4</v>
      </c>
    </row>
    <row r="137" spans="1:5" ht="12.75">
      <c r="A137" s="39">
        <v>11874</v>
      </c>
      <c r="B137" s="39" t="s">
        <v>78</v>
      </c>
      <c r="C137" s="39">
        <v>187.5</v>
      </c>
      <c r="D137" s="40">
        <v>2</v>
      </c>
      <c r="E137" s="39">
        <f t="shared" si="2"/>
        <v>375</v>
      </c>
    </row>
    <row r="138" spans="1:5" ht="12.75">
      <c r="A138" s="39">
        <v>11904</v>
      </c>
      <c r="B138" s="39" t="s">
        <v>239</v>
      </c>
      <c r="C138" s="39">
        <v>30</v>
      </c>
      <c r="D138" s="40">
        <v>1</v>
      </c>
      <c r="E138" s="39">
        <f t="shared" si="2"/>
        <v>30</v>
      </c>
    </row>
    <row r="139" spans="1:5" ht="12.75">
      <c r="A139" s="39">
        <v>11911</v>
      </c>
      <c r="B139" s="39" t="s">
        <v>212</v>
      </c>
      <c r="C139" s="39">
        <v>30</v>
      </c>
      <c r="D139" s="40">
        <v>2</v>
      </c>
      <c r="E139" s="39">
        <f t="shared" si="2"/>
        <v>60</v>
      </c>
    </row>
    <row r="140" spans="1:5" ht="12.75">
      <c r="A140" s="39">
        <v>11935</v>
      </c>
      <c r="B140" s="39" t="s">
        <v>76</v>
      </c>
      <c r="C140" s="39">
        <v>30</v>
      </c>
      <c r="D140" s="40">
        <v>1</v>
      </c>
      <c r="E140" s="39">
        <f t="shared" si="2"/>
        <v>30</v>
      </c>
    </row>
    <row r="141" spans="1:5" ht="12.75">
      <c r="A141" s="39">
        <v>11942</v>
      </c>
      <c r="B141" s="39" t="s">
        <v>110</v>
      </c>
      <c r="C141" s="39">
        <v>30</v>
      </c>
      <c r="D141" s="40">
        <v>3</v>
      </c>
      <c r="E141" s="39">
        <f t="shared" si="2"/>
        <v>90</v>
      </c>
    </row>
    <row r="142" spans="1:5" ht="12.75">
      <c r="A142" s="39">
        <v>11959</v>
      </c>
      <c r="B142" s="39" t="s">
        <v>138</v>
      </c>
      <c r="C142" s="39">
        <v>30</v>
      </c>
      <c r="D142" s="40">
        <v>2</v>
      </c>
      <c r="E142" s="39">
        <f t="shared" si="2"/>
        <v>60</v>
      </c>
    </row>
    <row r="143" spans="1:5" ht="12.75">
      <c r="A143" s="39">
        <v>12093</v>
      </c>
      <c r="B143" s="39" t="s">
        <v>6</v>
      </c>
      <c r="C143" s="39">
        <v>87.5</v>
      </c>
      <c r="D143" s="40">
        <v>1</v>
      </c>
      <c r="E143" s="39">
        <f t="shared" si="2"/>
        <v>87.5</v>
      </c>
    </row>
    <row r="144" spans="1:5" ht="12.75">
      <c r="A144" s="39">
        <v>12116</v>
      </c>
      <c r="B144" s="39" t="s">
        <v>65</v>
      </c>
      <c r="C144" s="39">
        <v>87.5</v>
      </c>
      <c r="D144" s="40">
        <v>1</v>
      </c>
      <c r="E144" s="39">
        <f t="shared" si="2"/>
        <v>87.5</v>
      </c>
    </row>
    <row r="145" spans="1:5" ht="12.75">
      <c r="A145" s="39">
        <v>12123</v>
      </c>
      <c r="B145" s="39" t="s">
        <v>9</v>
      </c>
      <c r="C145" s="39">
        <v>87.5</v>
      </c>
      <c r="D145" s="40">
        <v>2</v>
      </c>
      <c r="E145" s="39">
        <f t="shared" si="2"/>
        <v>175</v>
      </c>
    </row>
    <row r="146" spans="1:5" ht="12.75">
      <c r="A146" s="39">
        <v>12130</v>
      </c>
      <c r="B146" s="39" t="s">
        <v>21</v>
      </c>
      <c r="C146" s="39">
        <v>87.5</v>
      </c>
      <c r="D146" s="40">
        <v>3</v>
      </c>
      <c r="E146" s="39">
        <f t="shared" si="2"/>
        <v>262.5</v>
      </c>
    </row>
    <row r="147" spans="1:5" ht="12.75">
      <c r="A147" s="39">
        <v>12161</v>
      </c>
      <c r="B147" s="39" t="s">
        <v>272</v>
      </c>
      <c r="C147" s="39">
        <v>87.5</v>
      </c>
      <c r="D147" s="40">
        <v>1</v>
      </c>
      <c r="E147" s="39">
        <f t="shared" si="2"/>
        <v>87.5</v>
      </c>
    </row>
    <row r="148" spans="1:5" ht="12.75">
      <c r="A148" s="39">
        <v>12178</v>
      </c>
      <c r="B148" s="39" t="s">
        <v>59</v>
      </c>
      <c r="C148" s="39">
        <v>87.5</v>
      </c>
      <c r="D148" s="40">
        <v>1</v>
      </c>
      <c r="E148" s="39">
        <f t="shared" si="2"/>
        <v>87.5</v>
      </c>
    </row>
    <row r="149" spans="1:5" ht="12.75">
      <c r="A149" s="39">
        <v>12185</v>
      </c>
      <c r="B149" s="39" t="s">
        <v>140</v>
      </c>
      <c r="C149" s="39">
        <v>87.5</v>
      </c>
      <c r="D149" s="40">
        <v>1</v>
      </c>
      <c r="E149" s="39">
        <f t="shared" si="2"/>
        <v>87.5</v>
      </c>
    </row>
    <row r="150" spans="1:5" ht="12.75">
      <c r="A150" s="39">
        <v>12215</v>
      </c>
      <c r="B150" s="39" t="s">
        <v>58</v>
      </c>
      <c r="C150" s="39">
        <v>75</v>
      </c>
      <c r="D150" s="40">
        <v>1</v>
      </c>
      <c r="E150" s="39">
        <f t="shared" si="2"/>
        <v>75</v>
      </c>
    </row>
    <row r="151" spans="1:5" ht="12.75">
      <c r="A151" s="39">
        <v>13060</v>
      </c>
      <c r="B151" s="39" t="s">
        <v>101</v>
      </c>
      <c r="C151" s="39">
        <v>118.38</v>
      </c>
      <c r="D151" s="40">
        <v>1</v>
      </c>
      <c r="E151" s="39">
        <f t="shared" si="2"/>
        <v>118.38</v>
      </c>
    </row>
    <row r="152" spans="1:5" ht="12.75">
      <c r="A152" s="39">
        <v>22080</v>
      </c>
      <c r="B152" s="39" t="s">
        <v>149</v>
      </c>
      <c r="C152" s="39">
        <v>448.65</v>
      </c>
      <c r="D152" s="40">
        <v>1</v>
      </c>
      <c r="E152" s="39">
        <f t="shared" si="2"/>
        <v>448.65</v>
      </c>
    </row>
    <row r="153" spans="1:5" ht="12.75">
      <c r="A153" s="39">
        <v>30792</v>
      </c>
      <c r="B153" s="39" t="s">
        <v>280</v>
      </c>
      <c r="C153" s="39">
        <v>57.6</v>
      </c>
      <c r="D153" s="40">
        <v>8</v>
      </c>
      <c r="E153" s="39">
        <f t="shared" si="2"/>
        <v>460.8</v>
      </c>
    </row>
    <row r="154" spans="1:5" ht="12.75">
      <c r="A154" s="39">
        <v>30808</v>
      </c>
      <c r="B154" s="39" t="s">
        <v>12</v>
      </c>
      <c r="C154" s="39">
        <v>57.6</v>
      </c>
      <c r="D154" s="40">
        <v>1</v>
      </c>
      <c r="E154" s="39">
        <f t="shared" si="2"/>
        <v>57.6</v>
      </c>
    </row>
    <row r="155" spans="1:5" ht="12.75">
      <c r="A155" s="39">
        <v>30815</v>
      </c>
      <c r="B155" s="39" t="s">
        <v>209</v>
      </c>
      <c r="C155" s="39">
        <v>57.6</v>
      </c>
      <c r="D155" s="40">
        <v>4</v>
      </c>
      <c r="E155" s="39">
        <f t="shared" si="2"/>
        <v>230.4</v>
      </c>
    </row>
    <row r="156" spans="1:5" ht="12.75">
      <c r="A156" s="39">
        <v>30822</v>
      </c>
      <c r="B156" s="39" t="s">
        <v>8</v>
      </c>
      <c r="C156" s="39">
        <v>84.6</v>
      </c>
      <c r="D156" s="40">
        <v>10</v>
      </c>
      <c r="E156" s="39">
        <f t="shared" si="2"/>
        <v>846</v>
      </c>
    </row>
    <row r="157" spans="1:5" ht="12.75">
      <c r="A157" s="39">
        <v>30839</v>
      </c>
      <c r="B157" s="39" t="s">
        <v>225</v>
      </c>
      <c r="C157" s="39">
        <v>76.91</v>
      </c>
      <c r="D157" s="40">
        <v>2</v>
      </c>
      <c r="E157" s="39">
        <f t="shared" si="2"/>
        <v>153.82</v>
      </c>
    </row>
    <row r="158" spans="1:5" ht="12.75">
      <c r="A158" s="39">
        <v>30846</v>
      </c>
      <c r="B158" s="39" t="s">
        <v>176</v>
      </c>
      <c r="C158" s="39">
        <v>79.99</v>
      </c>
      <c r="D158" s="40">
        <v>1</v>
      </c>
      <c r="E158" s="39">
        <f t="shared" si="2"/>
        <v>79.99</v>
      </c>
    </row>
    <row r="159" spans="1:5" ht="12.75">
      <c r="A159" s="39">
        <v>30853</v>
      </c>
      <c r="B159" s="39" t="s">
        <v>266</v>
      </c>
      <c r="C159" s="39">
        <v>92.29</v>
      </c>
      <c r="D159" s="40">
        <v>1</v>
      </c>
      <c r="E159" s="39">
        <f t="shared" si="2"/>
        <v>92.29</v>
      </c>
    </row>
    <row r="160" spans="1:5" ht="12.75">
      <c r="A160" s="39">
        <v>30860</v>
      </c>
      <c r="B160" s="39" t="s">
        <v>199</v>
      </c>
      <c r="C160" s="39">
        <v>90.75</v>
      </c>
      <c r="D160" s="40">
        <v>10</v>
      </c>
      <c r="E160" s="39">
        <f t="shared" si="2"/>
        <v>907.5</v>
      </c>
    </row>
    <row r="161" spans="1:5" ht="12.75">
      <c r="A161" s="39">
        <v>40067</v>
      </c>
      <c r="B161" s="39" t="s">
        <v>49</v>
      </c>
      <c r="C161" s="39">
        <v>132.83</v>
      </c>
      <c r="D161" s="40">
        <v>1</v>
      </c>
      <c r="E161" s="39">
        <f t="shared" si="2"/>
        <v>132.83</v>
      </c>
    </row>
    <row r="162" spans="1:5" ht="12.75">
      <c r="A162" s="39">
        <v>40183</v>
      </c>
      <c r="B162" s="39" t="s">
        <v>107</v>
      </c>
      <c r="C162" s="39">
        <v>132.83</v>
      </c>
      <c r="D162" s="40">
        <v>1</v>
      </c>
      <c r="E162" s="39">
        <f t="shared" si="2"/>
        <v>132.83</v>
      </c>
    </row>
    <row r="163" spans="1:5" ht="12.75">
      <c r="A163" s="39">
        <v>40304</v>
      </c>
      <c r="B163" s="39" t="s">
        <v>100</v>
      </c>
      <c r="C163" s="39">
        <v>132.83</v>
      </c>
      <c r="D163" s="40">
        <v>1</v>
      </c>
      <c r="E163" s="39">
        <f t="shared" si="2"/>
        <v>132.83</v>
      </c>
    </row>
    <row r="164" spans="1:5" ht="12.75">
      <c r="A164" s="39">
        <v>40570</v>
      </c>
      <c r="B164" s="39" t="s">
        <v>228</v>
      </c>
      <c r="C164" s="39">
        <v>132.83</v>
      </c>
      <c r="D164" s="40">
        <v>1</v>
      </c>
      <c r="E164" s="39">
        <f t="shared" si="2"/>
        <v>132.83</v>
      </c>
    </row>
    <row r="165" spans="1:5" ht="12.75">
      <c r="A165" s="39">
        <v>40675</v>
      </c>
      <c r="B165" s="39" t="s">
        <v>96</v>
      </c>
      <c r="C165" s="39">
        <v>132.83</v>
      </c>
      <c r="D165" s="40">
        <v>1</v>
      </c>
      <c r="E165" s="39">
        <f t="shared" si="2"/>
        <v>132.83</v>
      </c>
    </row>
    <row r="166" spans="1:5" ht="12.75">
      <c r="A166" s="39">
        <v>40729</v>
      </c>
      <c r="B166" s="39" t="s">
        <v>203</v>
      </c>
      <c r="C166" s="39">
        <v>132.83</v>
      </c>
      <c r="D166" s="40">
        <v>1</v>
      </c>
      <c r="E166" s="39">
        <f t="shared" si="2"/>
        <v>132.83</v>
      </c>
    </row>
    <row r="167" spans="1:5" ht="12.75">
      <c r="A167" s="39">
        <v>40730</v>
      </c>
      <c r="B167" s="39" t="s">
        <v>102</v>
      </c>
      <c r="C167" s="39">
        <v>132.83</v>
      </c>
      <c r="D167" s="40">
        <v>1</v>
      </c>
      <c r="E167" s="39">
        <f t="shared" si="2"/>
        <v>132.83</v>
      </c>
    </row>
    <row r="168" spans="1:5" ht="12.75">
      <c r="A168" s="39">
        <v>42105</v>
      </c>
      <c r="B168" s="39" t="s">
        <v>14</v>
      </c>
      <c r="C168" s="39">
        <v>132.83</v>
      </c>
      <c r="D168" s="40">
        <v>1</v>
      </c>
      <c r="E168" s="39">
        <f t="shared" si="2"/>
        <v>132.83</v>
      </c>
    </row>
    <row r="169" spans="1:5" ht="12.75">
      <c r="A169" s="39">
        <v>44320</v>
      </c>
      <c r="B169" s="39" t="s">
        <v>204</v>
      </c>
      <c r="C169" s="39">
        <v>163.19</v>
      </c>
      <c r="D169" s="40">
        <v>1</v>
      </c>
      <c r="E169" s="39">
        <f t="shared" si="2"/>
        <v>163.19</v>
      </c>
    </row>
    <row r="170" spans="1:5" ht="12.75">
      <c r="A170" s="39">
        <v>44452</v>
      </c>
      <c r="B170" s="39" t="s">
        <v>37</v>
      </c>
      <c r="C170" s="39">
        <v>114.46</v>
      </c>
      <c r="D170" s="40">
        <v>1</v>
      </c>
      <c r="E170" s="39">
        <f t="shared" si="2"/>
        <v>114.46</v>
      </c>
    </row>
    <row r="171" spans="1:5" ht="12.75">
      <c r="A171" s="39">
        <v>44510</v>
      </c>
      <c r="B171" s="39" t="s">
        <v>128</v>
      </c>
      <c r="C171" s="39">
        <v>174.57</v>
      </c>
      <c r="D171" s="40">
        <v>1</v>
      </c>
      <c r="E171" s="39">
        <f t="shared" si="2"/>
        <v>174.57</v>
      </c>
    </row>
    <row r="172" spans="1:5" ht="12.75">
      <c r="A172" s="39">
        <v>44512</v>
      </c>
      <c r="B172" s="39" t="s">
        <v>27</v>
      </c>
      <c r="C172" s="39">
        <v>112.48</v>
      </c>
      <c r="D172" s="40">
        <v>1</v>
      </c>
      <c r="E172" s="39">
        <f t="shared" si="2"/>
        <v>112.48</v>
      </c>
    </row>
    <row r="173" spans="1:5" ht="12.75">
      <c r="A173" s="39">
        <v>48625</v>
      </c>
      <c r="B173" s="39" t="s">
        <v>188</v>
      </c>
      <c r="C173" s="39">
        <v>72.86</v>
      </c>
      <c r="D173" s="40">
        <v>1</v>
      </c>
      <c r="E173" s="39">
        <f t="shared" si="2"/>
        <v>72.86</v>
      </c>
    </row>
    <row r="174" spans="1:5" ht="12.75">
      <c r="A174" s="39">
        <v>50916</v>
      </c>
      <c r="B174" s="39" t="s">
        <v>4</v>
      </c>
      <c r="C174" s="39">
        <v>93.49</v>
      </c>
      <c r="D174" s="40">
        <v>1</v>
      </c>
      <c r="E174" s="39">
        <f t="shared" si="2"/>
        <v>93.49</v>
      </c>
    </row>
    <row r="175" spans="1:5" ht="12.75">
      <c r="A175" s="39">
        <v>51298</v>
      </c>
      <c r="B175" s="39" t="s">
        <v>178</v>
      </c>
      <c r="C175" s="39">
        <v>231.39</v>
      </c>
      <c r="D175" s="40">
        <v>1</v>
      </c>
      <c r="E175" s="39">
        <f t="shared" si="2"/>
        <v>231.39</v>
      </c>
    </row>
    <row r="176" spans="1:5" ht="12.75">
      <c r="A176" s="39">
        <v>62522</v>
      </c>
      <c r="B176" s="39" t="s">
        <v>229</v>
      </c>
      <c r="C176" s="39">
        <v>181.28</v>
      </c>
      <c r="D176" s="40">
        <v>1</v>
      </c>
      <c r="E176" s="39">
        <f t="shared" si="2"/>
        <v>181.28</v>
      </c>
    </row>
    <row r="177" spans="1:5" ht="12.75">
      <c r="A177" s="39">
        <v>93057</v>
      </c>
      <c r="B177" s="39" t="s">
        <v>249</v>
      </c>
      <c r="C177" s="39">
        <v>103.61</v>
      </c>
      <c r="D177" s="40">
        <v>1</v>
      </c>
      <c r="E177" s="39">
        <f t="shared" si="2"/>
        <v>103.61</v>
      </c>
    </row>
    <row r="178" spans="1:5" ht="12.75">
      <c r="A178" s="39">
        <v>320685</v>
      </c>
      <c r="B178" s="39" t="s">
        <v>184</v>
      </c>
      <c r="C178" s="39">
        <v>87.01</v>
      </c>
      <c r="D178" s="40">
        <v>1</v>
      </c>
      <c r="E178" s="39">
        <f t="shared" si="2"/>
        <v>87.01</v>
      </c>
    </row>
    <row r="179" spans="1:5" ht="12.75">
      <c r="A179" s="39">
        <v>488017</v>
      </c>
      <c r="B179" s="39" t="s">
        <v>215</v>
      </c>
      <c r="C179" s="39">
        <v>474.05</v>
      </c>
      <c r="D179" s="40">
        <v>1</v>
      </c>
      <c r="E179" s="39">
        <f t="shared" si="2"/>
        <v>474.05</v>
      </c>
    </row>
    <row r="180" spans="1:5" ht="12.75">
      <c r="A180" s="39">
        <v>886342</v>
      </c>
      <c r="B180" s="39" t="s">
        <v>183</v>
      </c>
      <c r="C180" s="39">
        <v>42.54</v>
      </c>
      <c r="D180" s="40">
        <v>1</v>
      </c>
      <c r="E180" s="39">
        <f t="shared" si="2"/>
        <v>42.54</v>
      </c>
    </row>
    <row r="181" spans="1:5" ht="12.75">
      <c r="A181" s="39">
        <v>886359</v>
      </c>
      <c r="B181" s="39" t="s">
        <v>226</v>
      </c>
      <c r="C181" s="39">
        <v>42.54</v>
      </c>
      <c r="D181" s="40">
        <v>2</v>
      </c>
      <c r="E181" s="39">
        <f t="shared" si="2"/>
        <v>85.08</v>
      </c>
    </row>
    <row r="182" spans="1:5" ht="12.75">
      <c r="A182" s="39">
        <v>886366</v>
      </c>
      <c r="B182" s="39" t="s">
        <v>277</v>
      </c>
      <c r="C182" s="39">
        <v>54.22</v>
      </c>
      <c r="D182" s="40">
        <v>2</v>
      </c>
      <c r="E182" s="39">
        <f t="shared" si="2"/>
        <v>108.44</v>
      </c>
    </row>
    <row r="183" spans="1:5" ht="12.75">
      <c r="A183" s="39">
        <v>898260</v>
      </c>
      <c r="B183" s="39" t="s">
        <v>216</v>
      </c>
      <c r="C183" s="39">
        <v>54.22</v>
      </c>
      <c r="D183" s="40">
        <v>1</v>
      </c>
      <c r="E183" s="39">
        <f t="shared" si="2"/>
        <v>54.22</v>
      </c>
    </row>
    <row r="184" spans="1:5" ht="12.75">
      <c r="A184" s="39">
        <v>900000</v>
      </c>
      <c r="B184" s="39" t="s">
        <v>187</v>
      </c>
      <c r="C184" s="39">
        <v>54.22</v>
      </c>
      <c r="D184" s="40">
        <v>1</v>
      </c>
      <c r="E184" s="39">
        <f t="shared" si="2"/>
        <v>54.22</v>
      </c>
    </row>
    <row r="185" spans="1:5" ht="12.75">
      <c r="A185" s="39">
        <v>902479</v>
      </c>
      <c r="B185" s="39" t="s">
        <v>113</v>
      </c>
      <c r="C185" s="39">
        <v>54.22</v>
      </c>
      <c r="D185" s="40">
        <v>1</v>
      </c>
      <c r="E185" s="39">
        <f t="shared" si="2"/>
        <v>54.22</v>
      </c>
    </row>
    <row r="186" spans="1:5" ht="12.75">
      <c r="A186" s="39">
        <v>3655702</v>
      </c>
      <c r="B186" s="39" t="s">
        <v>39</v>
      </c>
      <c r="C186" s="39">
        <v>298.99</v>
      </c>
      <c r="D186" s="40">
        <v>1</v>
      </c>
      <c r="E186" s="39">
        <f t="shared" si="2"/>
        <v>298.99</v>
      </c>
    </row>
    <row r="187" spans="1:5" ht="12.75">
      <c r="A187" s="39" t="s">
        <v>97</v>
      </c>
      <c r="B187" s="39" t="s">
        <v>41</v>
      </c>
      <c r="C187" s="39">
        <v>32.67</v>
      </c>
      <c r="D187" s="40">
        <v>1</v>
      </c>
      <c r="E187" s="39">
        <f t="shared" si="2"/>
        <v>32.67</v>
      </c>
    </row>
    <row r="188" spans="1:5" ht="12.75">
      <c r="A188" s="39" t="s">
        <v>73</v>
      </c>
      <c r="B188" s="39" t="s">
        <v>111</v>
      </c>
      <c r="C188" s="39">
        <v>178.72</v>
      </c>
      <c r="D188" s="40">
        <v>1</v>
      </c>
      <c r="E188" s="39">
        <f t="shared" si="2"/>
        <v>178.72</v>
      </c>
    </row>
    <row r="189" spans="1:5" ht="12.75">
      <c r="A189" s="39" t="s">
        <v>54</v>
      </c>
      <c r="B189" s="39" t="s">
        <v>45</v>
      </c>
      <c r="C189" s="39">
        <v>100.47</v>
      </c>
      <c r="D189" s="40">
        <v>1</v>
      </c>
      <c r="E189" s="39">
        <f t="shared" si="2"/>
        <v>100.47</v>
      </c>
    </row>
    <row r="190" spans="1:5" ht="12.75">
      <c r="A190" s="39" t="s">
        <v>233</v>
      </c>
      <c r="B190" s="39" t="s">
        <v>71</v>
      </c>
      <c r="C190" s="39">
        <v>75</v>
      </c>
      <c r="D190" s="40">
        <v>2</v>
      </c>
      <c r="E190" s="39">
        <f t="shared" si="2"/>
        <v>150</v>
      </c>
    </row>
    <row r="191" spans="1:5" ht="12.75">
      <c r="A191" s="39" t="s">
        <v>116</v>
      </c>
      <c r="B191" s="39" t="s">
        <v>255</v>
      </c>
      <c r="C191" s="39">
        <v>75</v>
      </c>
      <c r="D191" s="40">
        <v>2</v>
      </c>
      <c r="E191" s="39">
        <f t="shared" si="2"/>
        <v>150</v>
      </c>
    </row>
    <row r="192" spans="1:5" ht="12.75">
      <c r="A192" s="39" t="s">
        <v>42</v>
      </c>
      <c r="B192" s="39" t="s">
        <v>251</v>
      </c>
      <c r="C192" s="39">
        <v>60.14</v>
      </c>
      <c r="D192" s="40">
        <v>1</v>
      </c>
      <c r="E192" s="39">
        <f t="shared" si="2"/>
        <v>60.14</v>
      </c>
    </row>
    <row r="193" spans="1:5" ht="12.75">
      <c r="A193" s="39" t="s">
        <v>68</v>
      </c>
      <c r="B193" s="39" t="s">
        <v>91</v>
      </c>
      <c r="C193" s="39">
        <v>266.57</v>
      </c>
      <c r="D193" s="40">
        <v>1</v>
      </c>
      <c r="E193" s="39">
        <f t="shared" si="2"/>
        <v>266.57</v>
      </c>
    </row>
    <row r="194" spans="1:5" ht="12.75">
      <c r="A194" s="39" t="s">
        <v>171</v>
      </c>
      <c r="B194" s="39" t="s">
        <v>26</v>
      </c>
      <c r="C194" s="39">
        <v>55.89</v>
      </c>
      <c r="D194" s="40">
        <v>2</v>
      </c>
      <c r="E194" s="39">
        <f t="shared" si="2"/>
        <v>111.78</v>
      </c>
    </row>
    <row r="195" spans="1:5" ht="12.75">
      <c r="A195" s="39" t="s">
        <v>295</v>
      </c>
      <c r="B195" s="39" t="s">
        <v>296</v>
      </c>
      <c r="C195" s="39">
        <v>199.5</v>
      </c>
      <c r="D195" s="40">
        <v>1</v>
      </c>
      <c r="E195" s="39">
        <f aca="true" t="shared" si="3" ref="E195:E213">C195*D195</f>
        <v>199.5</v>
      </c>
    </row>
    <row r="196" spans="1:5" ht="12.75">
      <c r="A196" s="39" t="s">
        <v>85</v>
      </c>
      <c r="B196" s="39" t="s">
        <v>264</v>
      </c>
      <c r="C196" s="39">
        <v>191.24</v>
      </c>
      <c r="D196" s="40">
        <v>1</v>
      </c>
      <c r="E196" s="39">
        <f t="shared" si="3"/>
        <v>191.24</v>
      </c>
    </row>
    <row r="197" spans="1:5" ht="12.75">
      <c r="A197" s="39" t="s">
        <v>81</v>
      </c>
      <c r="B197" s="39" t="s">
        <v>142</v>
      </c>
      <c r="C197" s="39">
        <v>52.9</v>
      </c>
      <c r="D197" s="40">
        <v>1</v>
      </c>
      <c r="E197" s="39">
        <f t="shared" si="3"/>
        <v>52.9</v>
      </c>
    </row>
    <row r="198" spans="1:5" ht="12.75">
      <c r="A198" s="39" t="s">
        <v>130</v>
      </c>
      <c r="B198" s="39" t="s">
        <v>243</v>
      </c>
      <c r="C198" s="39">
        <v>52.9</v>
      </c>
      <c r="D198" s="40">
        <v>1</v>
      </c>
      <c r="E198" s="39">
        <f t="shared" si="3"/>
        <v>52.9</v>
      </c>
    </row>
    <row r="199" spans="1:5" ht="12.75">
      <c r="A199" s="39" t="s">
        <v>194</v>
      </c>
      <c r="B199" s="39" t="s">
        <v>185</v>
      </c>
      <c r="C199" s="39">
        <v>52.9</v>
      </c>
      <c r="D199" s="40">
        <v>1</v>
      </c>
      <c r="E199" s="39">
        <f t="shared" si="3"/>
        <v>52.9</v>
      </c>
    </row>
    <row r="200" spans="1:5" ht="12.75">
      <c r="A200" s="39" t="s">
        <v>51</v>
      </c>
      <c r="B200" s="39" t="s">
        <v>75</v>
      </c>
      <c r="C200" s="39">
        <v>65.55</v>
      </c>
      <c r="D200" s="40">
        <v>1</v>
      </c>
      <c r="E200" s="39">
        <f t="shared" si="3"/>
        <v>65.55</v>
      </c>
    </row>
    <row r="201" spans="1:5" ht="12.75">
      <c r="A201" s="39" t="s">
        <v>177</v>
      </c>
      <c r="B201" s="39" t="s">
        <v>238</v>
      </c>
      <c r="C201" s="39">
        <v>65.55</v>
      </c>
      <c r="D201" s="40">
        <v>1</v>
      </c>
      <c r="E201" s="39">
        <f t="shared" si="3"/>
        <v>65.55</v>
      </c>
    </row>
    <row r="202" spans="1:5" ht="12.75">
      <c r="A202" s="39" t="s">
        <v>55</v>
      </c>
      <c r="B202" s="39" t="s">
        <v>13</v>
      </c>
      <c r="C202" s="39">
        <v>125.49</v>
      </c>
      <c r="D202" s="40">
        <v>1</v>
      </c>
      <c r="E202" s="39">
        <f t="shared" si="3"/>
        <v>125.49</v>
      </c>
    </row>
    <row r="203" spans="1:5" ht="12.75">
      <c r="A203" s="39" t="s">
        <v>219</v>
      </c>
      <c r="B203" s="39" t="s">
        <v>180</v>
      </c>
      <c r="C203" s="39">
        <v>152.83</v>
      </c>
      <c r="D203" s="40">
        <v>1</v>
      </c>
      <c r="E203" s="39">
        <f t="shared" si="3"/>
        <v>152.83</v>
      </c>
    </row>
    <row r="204" spans="1:5" ht="12.75">
      <c r="A204" s="39" t="s">
        <v>70</v>
      </c>
      <c r="B204" s="39" t="s">
        <v>245</v>
      </c>
      <c r="C204" s="39">
        <v>39.74</v>
      </c>
      <c r="D204" s="40">
        <v>1</v>
      </c>
      <c r="E204" s="39">
        <f t="shared" si="3"/>
        <v>39.74</v>
      </c>
    </row>
    <row r="205" spans="1:5" ht="12.75">
      <c r="A205" s="39" t="s">
        <v>254</v>
      </c>
      <c r="B205" s="39" t="s">
        <v>270</v>
      </c>
      <c r="C205" s="39">
        <v>139.12</v>
      </c>
      <c r="D205" s="40">
        <v>1</v>
      </c>
      <c r="E205" s="39">
        <f t="shared" si="3"/>
        <v>139.12</v>
      </c>
    </row>
    <row r="206" spans="1:5" ht="12.75">
      <c r="A206" s="39" t="s">
        <v>262</v>
      </c>
      <c r="B206" s="39" t="s">
        <v>191</v>
      </c>
      <c r="C206" s="39">
        <v>139.61</v>
      </c>
      <c r="D206" s="40">
        <v>1</v>
      </c>
      <c r="E206" s="39">
        <f t="shared" si="3"/>
        <v>139.61</v>
      </c>
    </row>
    <row r="207" spans="1:5" ht="12.75">
      <c r="A207" s="39" t="s">
        <v>44</v>
      </c>
      <c r="B207" s="39" t="s">
        <v>200</v>
      </c>
      <c r="C207" s="39">
        <v>150.49</v>
      </c>
      <c r="D207" s="40">
        <v>1</v>
      </c>
      <c r="E207" s="39">
        <f t="shared" si="3"/>
        <v>150.49</v>
      </c>
    </row>
    <row r="208" spans="1:5" ht="12.75">
      <c r="A208" s="39" t="s">
        <v>224</v>
      </c>
      <c r="B208" s="39" t="s">
        <v>32</v>
      </c>
      <c r="C208" s="39">
        <v>135.19</v>
      </c>
      <c r="D208" s="40">
        <v>1</v>
      </c>
      <c r="E208" s="39">
        <f t="shared" si="3"/>
        <v>135.19</v>
      </c>
    </row>
    <row r="209" spans="1:5" ht="12.75">
      <c r="A209" s="39" t="s">
        <v>156</v>
      </c>
      <c r="B209" s="39" t="s">
        <v>236</v>
      </c>
      <c r="C209" s="39">
        <v>199.5</v>
      </c>
      <c r="D209" s="40">
        <v>1</v>
      </c>
      <c r="E209" s="39">
        <f t="shared" si="3"/>
        <v>199.5</v>
      </c>
    </row>
    <row r="210" spans="1:5" ht="12.75">
      <c r="A210" s="39" t="s">
        <v>173</v>
      </c>
      <c r="B210" s="39" t="s">
        <v>205</v>
      </c>
      <c r="C210" s="39">
        <v>54.22</v>
      </c>
      <c r="D210" s="40">
        <v>1</v>
      </c>
      <c r="E210" s="39">
        <f t="shared" si="3"/>
        <v>54.22</v>
      </c>
    </row>
    <row r="211" spans="1:5" ht="12.75">
      <c r="A211" s="39" t="s">
        <v>221</v>
      </c>
      <c r="B211" s="39" t="s">
        <v>263</v>
      </c>
      <c r="C211" s="39">
        <v>119.44</v>
      </c>
      <c r="D211" s="40">
        <v>1</v>
      </c>
      <c r="E211" s="39">
        <f t="shared" si="3"/>
        <v>119.44</v>
      </c>
    </row>
    <row r="212" spans="1:5" ht="12.75">
      <c r="A212" s="39" t="s">
        <v>122</v>
      </c>
      <c r="B212" s="39" t="s">
        <v>134</v>
      </c>
      <c r="C212" s="39">
        <v>194.71</v>
      </c>
      <c r="D212" s="40">
        <v>1</v>
      </c>
      <c r="E212" s="39">
        <f t="shared" si="3"/>
        <v>194.71</v>
      </c>
    </row>
    <row r="213" spans="1:5" ht="12.75">
      <c r="A213" s="40">
        <v>1652</v>
      </c>
      <c r="B213" s="39" t="s">
        <v>731</v>
      </c>
      <c r="C213" s="39">
        <v>75</v>
      </c>
      <c r="D213" s="40">
        <v>1</v>
      </c>
      <c r="E213" s="39">
        <f t="shared" si="3"/>
        <v>75</v>
      </c>
    </row>
    <row r="214" spans="1:5" ht="18">
      <c r="A214" s="39"/>
      <c r="B214" s="39"/>
      <c r="C214" s="39"/>
      <c r="D214" s="40"/>
      <c r="E214" s="41">
        <f>SUM(E2:E213)</f>
        <v>42809.02000000004</v>
      </c>
    </row>
  </sheetData>
  <sheetProtection/>
  <autoFilter ref="A1:D214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miholap</cp:lastModifiedBy>
  <dcterms:created xsi:type="dcterms:W3CDTF">2012-07-11T15:48:47Z</dcterms:created>
  <dcterms:modified xsi:type="dcterms:W3CDTF">2012-07-12T09:15:18Z</dcterms:modified>
  <cp:category/>
  <cp:version/>
  <cp:contentType/>
  <cp:contentStatus/>
</cp:coreProperties>
</file>