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1"/>
  </bookViews>
  <sheets>
    <sheet name="СП1" sheetId="1" r:id="rId1"/>
    <sheet name="СП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<sst xmlns="http://schemas.openxmlformats.org/spreadsheetml/2006/main" count="141" uniqueCount="122">
  <si>
    <t>Ник</t>
  </si>
  <si>
    <t>Наименование</t>
  </si>
  <si>
    <t>Цена</t>
  </si>
  <si>
    <t>С орг%</t>
  </si>
  <si>
    <t>Итого</t>
  </si>
  <si>
    <t>Цветочная полянка</t>
  </si>
  <si>
    <t>ЮС-45 /110-56-51/т.розовый ед. 14 150</t>
  </si>
  <si>
    <t>tata!!!</t>
  </si>
  <si>
    <t xml:space="preserve">ЮС-72 /158-80-63/бежевый ед. 32 500 </t>
  </si>
  <si>
    <t>ЮС-96К /122-60-54/фиолетовый ед. 18 600</t>
  </si>
  <si>
    <t>moscvichka</t>
  </si>
  <si>
    <t xml:space="preserve">ЮС-96 /104-56-51/голубой ед. 68 1000 </t>
  </si>
  <si>
    <t>ЮС-106 /104-56-51/коралл ед. 59 500</t>
  </si>
  <si>
    <t>ssea</t>
  </si>
  <si>
    <t xml:space="preserve">ЮС-114 /122-60-54/розовый ед. 8 600 </t>
  </si>
  <si>
    <t>Ника</t>
  </si>
  <si>
    <t>Еня</t>
  </si>
  <si>
    <t>Модель ЮС-432 - сиреневый, размер 98 2420р</t>
  </si>
  <si>
    <t>Games22</t>
  </si>
  <si>
    <t>Аннастасия</t>
  </si>
  <si>
    <t xml:space="preserve">ЮС-72 /158-80-63/розовый ед. 31 500 </t>
  </si>
  <si>
    <t xml:space="preserve">ЮС-92 /158-80-63/серый ед. 58 200 </t>
  </si>
  <si>
    <t xml:space="preserve">ЮС-106 /116-60-54/коралл ед. 62 500 </t>
  </si>
  <si>
    <t xml:space="preserve">ЮС-106 /122-60-54/сиреневый ед. 32 500 </t>
  </si>
  <si>
    <t xml:space="preserve">ЮС-4 /110-56-51/св.фиолетовый ед. 11 500 </t>
  </si>
  <si>
    <t xml:space="preserve">ЮС-45 /122-60-54/т.розовый ед. 16 150 </t>
  </si>
  <si>
    <t>татаро - монгольское иго</t>
  </si>
  <si>
    <t>оксана П</t>
  </si>
  <si>
    <t xml:space="preserve">ЮС-72 /170-84-66/розовый 500 </t>
  </si>
  <si>
    <t>мамусенок</t>
  </si>
  <si>
    <t>Модель ЮС-473 цвет серый(как на фото) на рост 134 1750р</t>
  </si>
  <si>
    <t>Белова</t>
  </si>
  <si>
    <t>Евгения Александровна</t>
  </si>
  <si>
    <t>ЮС-22 /140-68-60/фиолетовый ед. 3 800</t>
  </si>
  <si>
    <t>mariom</t>
  </si>
  <si>
    <t>Единица</t>
  </si>
  <si>
    <t>ЮС-994 /140-68-60/серебро ед. 30 500</t>
  </si>
  <si>
    <t>юля-мама</t>
  </si>
  <si>
    <t>Комплект для девочки ЮС-384 98 р-р Цвет: серый + коралл 2 600 р</t>
  </si>
  <si>
    <t>miledi@</t>
  </si>
  <si>
    <t>Alenka1211</t>
  </si>
  <si>
    <t xml:space="preserve">ЮС-994 /146-72-63/бирюза ед. 29 500 </t>
  </si>
  <si>
    <t>ЮС-994 /146-72-63/серебро ед. 30 500</t>
  </si>
  <si>
    <t>pippa</t>
  </si>
  <si>
    <t xml:space="preserve">ЮС-72 /158-80-63/розовый ед. 31 500 - 1 шт </t>
  </si>
  <si>
    <t>ЮС-92 /158-80-63/серый ед. 58 200 - 1 шт</t>
  </si>
  <si>
    <t xml:space="preserve">ЮС-994 /140-68-60/бирюза ед. 51 500 </t>
  </si>
  <si>
    <t>Пальто для девочки ЮС-365 134р-р(малиновый) 2 350</t>
  </si>
  <si>
    <t>ЮС-1 /116-60-54/т.розовый ед. 12 600</t>
  </si>
  <si>
    <t>ЮС-72 /170-84-66/розовый ед. 10 500</t>
  </si>
  <si>
    <t xml:space="preserve">ЮС-994 /140-68-60/бирюза </t>
  </si>
  <si>
    <t xml:space="preserve"> Модель ЮС-106 р. 122 цвет: коралл, </t>
  </si>
  <si>
    <t xml:space="preserve">ЮС-993 /122-64-57/ розовый </t>
  </si>
  <si>
    <r>
      <rPr>
        <sz val="11"/>
        <color theme="1"/>
        <rFont val="Calibri"/>
        <family val="2"/>
      </rPr>
      <t xml:space="preserve">ЮС-106 /104-56-51/сиреневый </t>
    </r>
  </si>
  <si>
    <r>
      <rPr>
        <sz val="11"/>
        <color theme="1"/>
        <rFont val="Calibri"/>
        <family val="2"/>
      </rPr>
      <t xml:space="preserve">ЮС-106 /110-56-51/сиреневый </t>
    </r>
  </si>
  <si>
    <t>ЮС-72 /170-84-66/бежевый ед. 10 500</t>
  </si>
  <si>
    <t>Оплачено</t>
  </si>
  <si>
    <t>ТР</t>
  </si>
  <si>
    <t>Долг</t>
  </si>
  <si>
    <t>19(перепл)</t>
  </si>
  <si>
    <t>опл</t>
  </si>
  <si>
    <t>межгород</t>
  </si>
  <si>
    <t>долг</t>
  </si>
  <si>
    <t>Nadinne</t>
  </si>
  <si>
    <t>Надежда7</t>
  </si>
  <si>
    <t>ЮС-1 /104-56-51/ бежевый</t>
  </si>
  <si>
    <t>KOTOVA</t>
  </si>
  <si>
    <t>ЮС-1 /116-56-51/ бежевый</t>
  </si>
  <si>
    <t>ЮС-106 /122-60-54/красный</t>
  </si>
  <si>
    <t>ПРИСТРОЙ</t>
  </si>
  <si>
    <t>ЮС-106 /104-56-51/красный</t>
  </si>
  <si>
    <t>sobol</t>
  </si>
  <si>
    <t>ЮС-114 /110-56-51/розовый</t>
  </si>
  <si>
    <t>КАРАСУЧАНОЧКА</t>
  </si>
  <si>
    <t>ЮС-128А /152-76-66/терракот</t>
  </si>
  <si>
    <t>ЮС-21 /164-80-63/черный</t>
  </si>
  <si>
    <t>ЮС-21 /170-84-66/черный</t>
  </si>
  <si>
    <t>ЮС-21 /170-84-66/лиловый</t>
  </si>
  <si>
    <t>Алинёнок</t>
  </si>
  <si>
    <t>ЮС- 378/ 146р-р/оливковый</t>
  </si>
  <si>
    <t>S_El</t>
  </si>
  <si>
    <t xml:space="preserve">ЮС-365 Размер - 146 Цвет -фуксия </t>
  </si>
  <si>
    <t>Aданель</t>
  </si>
  <si>
    <t xml:space="preserve"> ЮС-369 Размер 86, цвет-розовый</t>
  </si>
  <si>
    <t>Наталья_с_Троллейки</t>
  </si>
  <si>
    <t>ЮС-389 / 134р-р/серый</t>
  </si>
  <si>
    <t>ЮС-389 / 152р-р/т.синий</t>
  </si>
  <si>
    <t>Косинова Анна</t>
  </si>
  <si>
    <t>Юс-442 / 80р-р/синий</t>
  </si>
  <si>
    <t>Марианна@</t>
  </si>
  <si>
    <t>ЮС-66 /134-68-60/ оливковый</t>
  </si>
  <si>
    <t>Vfhbqrf</t>
  </si>
  <si>
    <t>ЮС-66 /140-68-60/ оливковый</t>
  </si>
  <si>
    <t>ЮС-72 /158-80-63/розовый</t>
  </si>
  <si>
    <t xml:space="preserve">ЮС-72 /158-80-63/бежевый </t>
  </si>
  <si>
    <t>Зоенька</t>
  </si>
  <si>
    <t>Kimberly</t>
  </si>
  <si>
    <t xml:space="preserve">ЮС-92 /158-80-63/фиолетовый </t>
  </si>
  <si>
    <t xml:space="preserve">ЮС-92 /158-80-63/коричневый </t>
  </si>
  <si>
    <t>ЮС-92 /158-80-63/серый</t>
  </si>
  <si>
    <t>Санни</t>
  </si>
  <si>
    <t>ЮС-995 /146-72-63/бирюза</t>
  </si>
  <si>
    <t>юлия ш</t>
  </si>
  <si>
    <t>ЮС-996 /128-64-57/бежевый</t>
  </si>
  <si>
    <t>ЮС-994 /134-68-60/бирюза</t>
  </si>
  <si>
    <t>ЮС-993 /122-64-57/розовый</t>
  </si>
  <si>
    <t>ЮС-993 /122-64-57/бирюза</t>
  </si>
  <si>
    <t>ЮС-993 /146-72-63/бирюза</t>
  </si>
  <si>
    <t>ЮС-993 /146-72-63/розовый</t>
  </si>
  <si>
    <t>ЮС-45 /104-56-51/розовый</t>
  </si>
  <si>
    <t>ЮС-45 /110-56-51/т.розовый</t>
  </si>
  <si>
    <t>ЮС-45 /116-60-54/т.розовый</t>
  </si>
  <si>
    <t>ЮС-45 /122-60-54/т.коралл</t>
  </si>
  <si>
    <t>ЮС-45 /98-52-48/ розовый</t>
  </si>
  <si>
    <t>ЮС-45 /98-52-48/т.розовый</t>
  </si>
  <si>
    <t>Бланка</t>
  </si>
  <si>
    <t>Virabella</t>
  </si>
  <si>
    <t>Кутико</t>
  </si>
  <si>
    <t>ЖуравликТ</t>
  </si>
  <si>
    <t>Итого к оплате</t>
  </si>
  <si>
    <t>МАМА ЮРИКА</t>
  </si>
  <si>
    <t>annansk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</si>
</sst>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9" fillId="5" borderId="11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29" fillId="5" borderId="14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29" fillId="5" borderId="15" xfId="0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29" fillId="5" borderId="17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34" borderId="13" xfId="0" applyFont="1" applyFill="1" applyBorder="1" applyAlignment="1">
      <alignment/>
    </xf>
    <xf numFmtId="0" fontId="29" fillId="34" borderId="14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9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5" borderId="18" xfId="0" applyFill="1" applyBorder="1" applyAlignment="1">
      <alignment/>
    </xf>
    <xf numFmtId="0" fontId="29" fillId="34" borderId="19" xfId="0" applyFont="1" applyFill="1" applyBorder="1" applyAlignment="1">
      <alignment/>
    </xf>
    <xf numFmtId="0" fontId="29" fillId="5" borderId="22" xfId="0" applyFont="1" applyFill="1" applyBorder="1" applyAlignment="1">
      <alignment/>
    </xf>
    <xf numFmtId="0" fontId="29" fillId="5" borderId="23" xfId="0" applyFont="1" applyFill="1" applyBorder="1" applyAlignment="1">
      <alignment/>
    </xf>
    <xf numFmtId="0" fontId="29" fillId="34" borderId="22" xfId="0" applyFont="1" applyFill="1" applyBorder="1" applyAlignment="1">
      <alignment/>
    </xf>
    <xf numFmtId="0" fontId="29" fillId="34" borderId="23" xfId="0" applyFont="1" applyFill="1" applyBorder="1" applyAlignment="1">
      <alignment/>
    </xf>
    <xf numFmtId="0" fontId="29" fillId="5" borderId="24" xfId="0" applyFont="1" applyFill="1" applyBorder="1" applyAlignment="1">
      <alignment/>
    </xf>
    <xf numFmtId="0" fontId="29" fillId="5" borderId="19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9" fillId="34" borderId="23" xfId="0" applyFont="1" applyFill="1" applyBorder="1" applyAlignment="1">
      <alignment horizontal="right"/>
    </xf>
    <xf numFmtId="0" fontId="29" fillId="34" borderId="27" xfId="0" applyFont="1" applyFill="1" applyBorder="1" applyAlignment="1">
      <alignment/>
    </xf>
    <xf numFmtId="0" fontId="29" fillId="5" borderId="28" xfId="0" applyFont="1" applyFill="1" applyBorder="1" applyAlignment="1">
      <alignment/>
    </xf>
    <xf numFmtId="0" fontId="29" fillId="5" borderId="29" xfId="0" applyFont="1" applyFill="1" applyBorder="1" applyAlignment="1">
      <alignment/>
    </xf>
    <xf numFmtId="0" fontId="29" fillId="34" borderId="28" xfId="0" applyFont="1" applyFill="1" applyBorder="1" applyAlignment="1">
      <alignment/>
    </xf>
    <xf numFmtId="0" fontId="29" fillId="34" borderId="29" xfId="0" applyFont="1" applyFill="1" applyBorder="1" applyAlignment="1">
      <alignment/>
    </xf>
    <xf numFmtId="0" fontId="29" fillId="5" borderId="30" xfId="0" applyFont="1" applyFill="1" applyBorder="1" applyAlignment="1">
      <alignment/>
    </xf>
    <xf numFmtId="0" fontId="29" fillId="5" borderId="27" xfId="0" applyFont="1" applyFill="1" applyBorder="1" applyAlignment="1">
      <alignment/>
    </xf>
    <xf numFmtId="0" fontId="29" fillId="34" borderId="27" xfId="0" applyFont="1" applyFill="1" applyBorder="1" applyAlignment="1">
      <alignment horizontal="right"/>
    </xf>
    <xf numFmtId="0" fontId="25" fillId="34" borderId="17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29" fillId="0" borderId="17" xfId="0" applyFont="1" applyBorder="1" applyAlignment="1">
      <alignment/>
    </xf>
    <xf numFmtId="0" fontId="29" fillId="5" borderId="25" xfId="0" applyFont="1" applyFill="1" applyBorder="1" applyAlignment="1">
      <alignment horizontal="center"/>
    </xf>
    <xf numFmtId="0" fontId="29" fillId="5" borderId="16" xfId="0" applyFont="1" applyFill="1" applyBorder="1" applyAlignment="1">
      <alignment/>
    </xf>
    <xf numFmtId="0" fontId="38" fillId="5" borderId="16" xfId="0" applyFont="1" applyFill="1" applyBorder="1" applyAlignment="1">
      <alignment/>
    </xf>
    <xf numFmtId="0" fontId="29" fillId="5" borderId="21" xfId="0" applyFont="1" applyFill="1" applyBorder="1" applyAlignment="1">
      <alignment horizontal="center"/>
    </xf>
    <xf numFmtId="0" fontId="29" fillId="5" borderId="10" xfId="0" applyFont="1" applyFill="1" applyBorder="1" applyAlignment="1">
      <alignment horizontal="center"/>
    </xf>
    <xf numFmtId="0" fontId="29" fillId="5" borderId="20" xfId="0" applyFont="1" applyFill="1" applyBorder="1" applyAlignment="1">
      <alignment horizontal="center"/>
    </xf>
    <xf numFmtId="0" fontId="29" fillId="34" borderId="18" xfId="0" applyFont="1" applyFill="1" applyBorder="1" applyAlignment="1">
      <alignment/>
    </xf>
    <xf numFmtId="0" fontId="0" fillId="34" borderId="27" xfId="0" applyFill="1" applyBorder="1" applyAlignment="1">
      <alignment/>
    </xf>
    <xf numFmtId="0" fontId="29" fillId="5" borderId="13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30" xfId="0" applyFill="1" applyBorder="1" applyAlignment="1">
      <alignment/>
    </xf>
    <xf numFmtId="0" fontId="38" fillId="5" borderId="12" xfId="0" applyFont="1" applyFill="1" applyBorder="1" applyAlignment="1">
      <alignment/>
    </xf>
    <xf numFmtId="0" fontId="29" fillId="5" borderId="12" xfId="0" applyFont="1" applyFill="1" applyBorder="1" applyAlignment="1">
      <alignment/>
    </xf>
    <xf numFmtId="0" fontId="0" fillId="5" borderId="29" xfId="0" applyFill="1" applyBorder="1" applyAlignment="1">
      <alignment/>
    </xf>
    <xf numFmtId="0" fontId="19" fillId="5" borderId="18" xfId="0" applyFont="1" applyFill="1" applyBorder="1" applyAlignment="1">
      <alignment/>
    </xf>
    <xf numFmtId="0" fontId="29" fillId="5" borderId="18" xfId="0" applyFont="1" applyFill="1" applyBorder="1" applyAlignment="1">
      <alignment/>
    </xf>
    <xf numFmtId="0" fontId="0" fillId="5" borderId="27" xfId="0" applyFill="1" applyBorder="1" applyAlignment="1">
      <alignment/>
    </xf>
    <xf numFmtId="0" fontId="19" fillId="34" borderId="18" xfId="0" applyFont="1" applyFill="1" applyBorder="1" applyAlignment="1">
      <alignment/>
    </xf>
    <xf numFmtId="0" fontId="29" fillId="34" borderId="13" xfId="0" applyFont="1" applyFill="1" applyBorder="1" applyAlignment="1">
      <alignment/>
    </xf>
    <xf numFmtId="0" fontId="0" fillId="34" borderId="28" xfId="0" applyFill="1" applyBorder="1" applyAlignment="1">
      <alignment/>
    </xf>
    <xf numFmtId="0" fontId="38" fillId="34" borderId="12" xfId="0" applyFont="1" applyFill="1" applyBorder="1" applyAlignment="1">
      <alignment/>
    </xf>
    <xf numFmtId="0" fontId="29" fillId="34" borderId="12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9" fillId="0" borderId="18" xfId="0" applyFont="1" applyBorder="1" applyAlignment="1">
      <alignment/>
    </xf>
    <xf numFmtId="0" fontId="20" fillId="5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34" borderId="13" xfId="0" applyFont="1" applyFill="1" applyBorder="1" applyAlignment="1">
      <alignment/>
    </xf>
    <xf numFmtId="0" fontId="20" fillId="34" borderId="12" xfId="0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5" borderId="13" xfId="0" applyFont="1" applyFill="1" applyBorder="1" applyAlignment="1">
      <alignment/>
    </xf>
    <xf numFmtId="0" fontId="20" fillId="5" borderId="16" xfId="0" applyFont="1" applyFill="1" applyBorder="1" applyAlignment="1">
      <alignment/>
    </xf>
    <xf numFmtId="0" fontId="20" fillId="5" borderId="12" xfId="0" applyFont="1" applyFill="1" applyBorder="1" applyAlignment="1">
      <alignment/>
    </xf>
    <xf numFmtId="0" fontId="29" fillId="5" borderId="31" xfId="0" applyFont="1" applyFill="1" applyBorder="1" applyAlignment="1">
      <alignment/>
    </xf>
    <xf numFmtId="0" fontId="0" fillId="5" borderId="32" xfId="0" applyFill="1" applyBorder="1" applyAlignment="1">
      <alignment/>
    </xf>
    <xf numFmtId="0" fontId="29" fillId="5" borderId="32" xfId="0" applyFont="1" applyFill="1" applyBorder="1" applyAlignment="1">
      <alignment/>
    </xf>
    <xf numFmtId="0" fontId="0" fillId="5" borderId="33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edi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5" sqref="A25"/>
    </sheetView>
  </sheetViews>
  <sheetFormatPr defaultColWidth="9.140625" defaultRowHeight="15"/>
  <cols>
    <col min="1" max="1" width="24.28125" style="0" customWidth="1"/>
    <col min="2" max="2" width="60.7109375" style="0" customWidth="1"/>
    <col min="8" max="8" width="17.421875" style="0" customWidth="1"/>
  </cols>
  <sheetData>
    <row r="1" spans="1:8" ht="15.75" thickBot="1">
      <c r="A1" s="21" t="s">
        <v>0</v>
      </c>
      <c r="B1" s="2" t="s">
        <v>1</v>
      </c>
      <c r="C1" s="2" t="s">
        <v>2</v>
      </c>
      <c r="D1" s="2" t="s">
        <v>3</v>
      </c>
      <c r="E1" s="20" t="s">
        <v>4</v>
      </c>
      <c r="F1" s="34" t="s">
        <v>56</v>
      </c>
      <c r="G1" s="35" t="s">
        <v>57</v>
      </c>
      <c r="H1" s="35" t="s">
        <v>58</v>
      </c>
    </row>
    <row r="2" spans="1:10" ht="15.75" thickBot="1">
      <c r="A2" s="17" t="s">
        <v>5</v>
      </c>
      <c r="B2" s="18" t="s">
        <v>6</v>
      </c>
      <c r="C2" s="19">
        <v>150</v>
      </c>
      <c r="D2" s="22">
        <f>C2*1.1</f>
        <v>165</v>
      </c>
      <c r="E2" s="27">
        <f>D2</f>
        <v>165</v>
      </c>
      <c r="F2" s="27">
        <v>180</v>
      </c>
      <c r="G2" s="22">
        <v>56</v>
      </c>
      <c r="H2" s="37">
        <v>41</v>
      </c>
      <c r="I2" t="s">
        <v>60</v>
      </c>
      <c r="J2" t="s">
        <v>61</v>
      </c>
    </row>
    <row r="3" spans="1:8" ht="15">
      <c r="A3" s="5" t="s">
        <v>7</v>
      </c>
      <c r="B3" s="6" t="s">
        <v>8</v>
      </c>
      <c r="C3" s="6">
        <v>500</v>
      </c>
      <c r="D3" s="23">
        <f aca="true" t="shared" si="0" ref="D3:D33">C3*1.1</f>
        <v>550</v>
      </c>
      <c r="E3" s="28"/>
      <c r="F3" s="28"/>
      <c r="G3" s="23"/>
      <c r="H3" s="38"/>
    </row>
    <row r="4" spans="1:8" ht="15.75" thickBot="1">
      <c r="A4" s="7"/>
      <c r="B4" s="8" t="s">
        <v>9</v>
      </c>
      <c r="C4" s="8">
        <v>600</v>
      </c>
      <c r="D4" s="24">
        <f t="shared" si="0"/>
        <v>660</v>
      </c>
      <c r="E4" s="29">
        <f>D3+D4</f>
        <v>1210</v>
      </c>
      <c r="F4" s="29">
        <v>1250</v>
      </c>
      <c r="G4" s="24">
        <v>112</v>
      </c>
      <c r="H4" s="39">
        <v>72</v>
      </c>
    </row>
    <row r="5" spans="1:8" ht="15">
      <c r="A5" s="3" t="s">
        <v>10</v>
      </c>
      <c r="B5" s="14" t="s">
        <v>11</v>
      </c>
      <c r="C5" s="14">
        <v>1000</v>
      </c>
      <c r="D5" s="16">
        <f t="shared" si="0"/>
        <v>1100</v>
      </c>
      <c r="E5" s="30"/>
      <c r="F5" s="30"/>
      <c r="G5" s="16"/>
      <c r="H5" s="40"/>
    </row>
    <row r="6" spans="1:8" ht="15.75" thickBot="1">
      <c r="A6" s="15"/>
      <c r="B6" s="4" t="s">
        <v>12</v>
      </c>
      <c r="C6" s="4">
        <v>500</v>
      </c>
      <c r="D6" s="25">
        <f t="shared" si="0"/>
        <v>550</v>
      </c>
      <c r="E6" s="31">
        <f>D5+D6</f>
        <v>1650</v>
      </c>
      <c r="F6" s="31">
        <v>1650</v>
      </c>
      <c r="G6" s="25">
        <v>112</v>
      </c>
      <c r="H6" s="41">
        <v>112</v>
      </c>
    </row>
    <row r="7" spans="1:8" ht="15">
      <c r="A7" s="5" t="s">
        <v>13</v>
      </c>
      <c r="B7" s="6" t="s">
        <v>14</v>
      </c>
      <c r="C7" s="6">
        <v>600</v>
      </c>
      <c r="D7" s="23">
        <f t="shared" si="0"/>
        <v>660</v>
      </c>
      <c r="E7" s="28"/>
      <c r="F7" s="28"/>
      <c r="G7" s="23"/>
      <c r="H7" s="38"/>
    </row>
    <row r="8" spans="1:8" ht="15">
      <c r="A8" s="9"/>
      <c r="B8" s="10" t="s">
        <v>48</v>
      </c>
      <c r="C8" s="10">
        <v>600</v>
      </c>
      <c r="D8" s="13">
        <f t="shared" si="0"/>
        <v>660</v>
      </c>
      <c r="E8" s="32"/>
      <c r="F8" s="32"/>
      <c r="G8" s="13"/>
      <c r="H8" s="42"/>
    </row>
    <row r="9" spans="1:8" ht="15.75" thickBot="1">
      <c r="A9" s="7"/>
      <c r="B9" s="8" t="s">
        <v>52</v>
      </c>
      <c r="C9" s="8">
        <v>500</v>
      </c>
      <c r="D9" s="24">
        <f t="shared" si="0"/>
        <v>550</v>
      </c>
      <c r="E9" s="29">
        <f>D7+D8+D9</f>
        <v>1870</v>
      </c>
      <c r="F9" s="29">
        <v>1870</v>
      </c>
      <c r="G9" s="24">
        <v>168</v>
      </c>
      <c r="H9" s="39">
        <v>168</v>
      </c>
    </row>
    <row r="10" spans="1:8" ht="15.75" thickBot="1">
      <c r="A10" s="17" t="s">
        <v>15</v>
      </c>
      <c r="B10" s="18" t="s">
        <v>55</v>
      </c>
      <c r="C10" s="18">
        <v>500</v>
      </c>
      <c r="D10" s="22">
        <f t="shared" si="0"/>
        <v>550</v>
      </c>
      <c r="E10" s="27">
        <f>D10</f>
        <v>550</v>
      </c>
      <c r="F10" s="27">
        <v>550</v>
      </c>
      <c r="G10" s="22">
        <v>56</v>
      </c>
      <c r="H10" s="37">
        <v>56</v>
      </c>
    </row>
    <row r="11" spans="1:8" ht="15.75" thickBot="1">
      <c r="A11" s="11" t="s">
        <v>16</v>
      </c>
      <c r="B11" s="12" t="s">
        <v>17</v>
      </c>
      <c r="C11" s="12">
        <v>2420</v>
      </c>
      <c r="D11" s="12">
        <f t="shared" si="0"/>
        <v>2662</v>
      </c>
      <c r="E11" s="33">
        <f>D11</f>
        <v>2662</v>
      </c>
      <c r="F11" s="33">
        <v>2662</v>
      </c>
      <c r="G11" s="26">
        <v>56</v>
      </c>
      <c r="H11" s="43">
        <v>56</v>
      </c>
    </row>
    <row r="12" spans="1:10" ht="15.75" thickBot="1">
      <c r="A12" s="17" t="s">
        <v>18</v>
      </c>
      <c r="B12" s="18" t="s">
        <v>49</v>
      </c>
      <c r="C12" s="18">
        <v>500</v>
      </c>
      <c r="D12" s="18">
        <f t="shared" si="0"/>
        <v>550</v>
      </c>
      <c r="E12" s="27">
        <f>D12</f>
        <v>550</v>
      </c>
      <c r="F12" s="27">
        <v>550</v>
      </c>
      <c r="G12" s="22">
        <v>56</v>
      </c>
      <c r="H12" s="37">
        <v>56</v>
      </c>
      <c r="I12" t="s">
        <v>62</v>
      </c>
      <c r="J12" t="s">
        <v>61</v>
      </c>
    </row>
    <row r="13" spans="1:10" ht="15">
      <c r="A13" s="5" t="s">
        <v>19</v>
      </c>
      <c r="B13" s="6" t="s">
        <v>20</v>
      </c>
      <c r="C13" s="6">
        <v>500</v>
      </c>
      <c r="D13" s="23">
        <f t="shared" si="0"/>
        <v>550</v>
      </c>
      <c r="E13" s="28"/>
      <c r="F13" s="28"/>
      <c r="G13" s="23"/>
      <c r="H13" s="38"/>
      <c r="I13" t="s">
        <v>62</v>
      </c>
      <c r="J13" t="s">
        <v>61</v>
      </c>
    </row>
    <row r="14" spans="1:8" ht="15">
      <c r="A14" s="9"/>
      <c r="B14" s="10" t="s">
        <v>21</v>
      </c>
      <c r="C14" s="10">
        <v>200</v>
      </c>
      <c r="D14" s="13">
        <f t="shared" si="0"/>
        <v>220.00000000000003</v>
      </c>
      <c r="E14" s="32"/>
      <c r="F14" s="32"/>
      <c r="G14" s="13"/>
      <c r="H14" s="42"/>
    </row>
    <row r="15" spans="1:8" ht="15">
      <c r="A15" s="9"/>
      <c r="B15" s="10" t="s">
        <v>22</v>
      </c>
      <c r="C15" s="10">
        <v>500</v>
      </c>
      <c r="D15" s="13">
        <f t="shared" si="0"/>
        <v>550</v>
      </c>
      <c r="E15" s="32"/>
      <c r="F15" s="32"/>
      <c r="G15" s="13"/>
      <c r="H15" s="42"/>
    </row>
    <row r="16" spans="1:8" ht="15">
      <c r="A16" s="9"/>
      <c r="B16" s="10" t="s">
        <v>23</v>
      </c>
      <c r="C16" s="10">
        <v>500</v>
      </c>
      <c r="D16" s="13">
        <f t="shared" si="0"/>
        <v>550</v>
      </c>
      <c r="E16" s="32"/>
      <c r="F16" s="32"/>
      <c r="G16" s="13"/>
      <c r="H16" s="42"/>
    </row>
    <row r="17" spans="1:8" ht="15">
      <c r="A17" s="9"/>
      <c r="B17" s="10" t="s">
        <v>24</v>
      </c>
      <c r="C17" s="10">
        <v>500</v>
      </c>
      <c r="D17" s="13">
        <f t="shared" si="0"/>
        <v>550</v>
      </c>
      <c r="E17" s="32"/>
      <c r="F17" s="32"/>
      <c r="G17" s="13"/>
      <c r="H17" s="42"/>
    </row>
    <row r="18" spans="1:8" ht="15.75" thickBot="1">
      <c r="A18" s="7"/>
      <c r="B18" s="8" t="s">
        <v>25</v>
      </c>
      <c r="C18" s="8">
        <v>150</v>
      </c>
      <c r="D18" s="24">
        <f t="shared" si="0"/>
        <v>165</v>
      </c>
      <c r="E18" s="29">
        <f>D13+D14+D15+D16+D17+D18</f>
        <v>2585</v>
      </c>
      <c r="F18" s="29">
        <v>2585</v>
      </c>
      <c r="G18" s="24">
        <v>336</v>
      </c>
      <c r="H18" s="39">
        <v>336</v>
      </c>
    </row>
    <row r="19" spans="1:8" ht="15.75" thickBot="1">
      <c r="A19" s="17" t="s">
        <v>26</v>
      </c>
      <c r="B19" s="18" t="s">
        <v>50</v>
      </c>
      <c r="C19" s="18">
        <v>500</v>
      </c>
      <c r="D19" s="18">
        <f t="shared" si="0"/>
        <v>550</v>
      </c>
      <c r="E19" s="27">
        <f>D19</f>
        <v>550</v>
      </c>
      <c r="F19" s="27">
        <v>550</v>
      </c>
      <c r="G19" s="22">
        <v>56</v>
      </c>
      <c r="H19" s="37">
        <v>56</v>
      </c>
    </row>
    <row r="20" spans="1:10" ht="15.75" thickBot="1">
      <c r="A20" s="11" t="s">
        <v>27</v>
      </c>
      <c r="B20" s="12" t="s">
        <v>28</v>
      </c>
      <c r="C20" s="12">
        <v>500</v>
      </c>
      <c r="D20" s="26">
        <f t="shared" si="0"/>
        <v>550</v>
      </c>
      <c r="E20" s="33">
        <f>D20</f>
        <v>550</v>
      </c>
      <c r="F20" s="33">
        <v>600</v>
      </c>
      <c r="G20" s="26">
        <v>56</v>
      </c>
      <c r="H20" s="43">
        <v>6</v>
      </c>
      <c r="I20" t="s">
        <v>60</v>
      </c>
      <c r="J20" t="s">
        <v>61</v>
      </c>
    </row>
    <row r="21" spans="1:10" ht="15.75" thickBot="1">
      <c r="A21" s="17" t="s">
        <v>29</v>
      </c>
      <c r="B21" s="18" t="s">
        <v>30</v>
      </c>
      <c r="C21" s="18">
        <v>1750</v>
      </c>
      <c r="D21" s="22">
        <f t="shared" si="0"/>
        <v>1925.0000000000002</v>
      </c>
      <c r="E21" s="27">
        <f>D21</f>
        <v>1925.0000000000002</v>
      </c>
      <c r="F21" s="27">
        <v>2000</v>
      </c>
      <c r="G21" s="22">
        <v>56</v>
      </c>
      <c r="H21" s="44" t="s">
        <v>59</v>
      </c>
      <c r="J21" t="s">
        <v>61</v>
      </c>
    </row>
    <row r="22" spans="1:8" ht="15">
      <c r="A22" s="5" t="s">
        <v>31</v>
      </c>
      <c r="B22" s="6" t="s">
        <v>53</v>
      </c>
      <c r="C22" s="6">
        <v>500</v>
      </c>
      <c r="D22" s="23">
        <f t="shared" si="0"/>
        <v>550</v>
      </c>
      <c r="E22" s="28"/>
      <c r="F22" s="28"/>
      <c r="G22" s="23"/>
      <c r="H22" s="38"/>
    </row>
    <row r="23" spans="1:8" ht="15.75" thickBot="1">
      <c r="A23" s="7"/>
      <c r="B23" s="8" t="s">
        <v>54</v>
      </c>
      <c r="C23" s="8">
        <v>500</v>
      </c>
      <c r="D23" s="24">
        <f t="shared" si="0"/>
        <v>550</v>
      </c>
      <c r="E23" s="29">
        <f>D22+D23</f>
        <v>1100</v>
      </c>
      <c r="F23" s="29">
        <v>1100</v>
      </c>
      <c r="G23" s="24">
        <v>112</v>
      </c>
      <c r="H23" s="39">
        <v>112</v>
      </c>
    </row>
    <row r="24" spans="1:10" ht="15">
      <c r="A24" s="3" t="s">
        <v>32</v>
      </c>
      <c r="B24" s="14" t="s">
        <v>46</v>
      </c>
      <c r="C24" s="14">
        <v>500</v>
      </c>
      <c r="D24" s="16">
        <f t="shared" si="0"/>
        <v>550</v>
      </c>
      <c r="E24" s="30"/>
      <c r="F24" s="30"/>
      <c r="G24" s="16"/>
      <c r="H24" s="40"/>
      <c r="I24" t="s">
        <v>60</v>
      </c>
      <c r="J24" t="s">
        <v>61</v>
      </c>
    </row>
    <row r="25" spans="1:8" ht="15.75" thickBot="1">
      <c r="A25" s="15"/>
      <c r="B25" s="4" t="s">
        <v>33</v>
      </c>
      <c r="C25" s="4">
        <v>800</v>
      </c>
      <c r="D25" s="25">
        <f t="shared" si="0"/>
        <v>880.0000000000001</v>
      </c>
      <c r="E25" s="31">
        <f>D24+D25</f>
        <v>1430</v>
      </c>
      <c r="F25" s="31">
        <v>1450</v>
      </c>
      <c r="G25" s="25">
        <v>112</v>
      </c>
      <c r="H25" s="41">
        <v>92</v>
      </c>
    </row>
    <row r="26" spans="1:8" ht="15.75" thickBot="1">
      <c r="A26" s="11" t="s">
        <v>34</v>
      </c>
      <c r="B26" s="12" t="s">
        <v>51</v>
      </c>
      <c r="C26" s="12">
        <v>500</v>
      </c>
      <c r="D26" s="26">
        <f t="shared" si="0"/>
        <v>550</v>
      </c>
      <c r="E26" s="33">
        <f>D26</f>
        <v>550</v>
      </c>
      <c r="F26" s="33">
        <v>550</v>
      </c>
      <c r="G26" s="26">
        <v>56</v>
      </c>
      <c r="H26" s="43">
        <v>56</v>
      </c>
    </row>
    <row r="27" spans="1:8" ht="15.75" thickBot="1">
      <c r="A27" s="17" t="s">
        <v>35</v>
      </c>
      <c r="B27" s="18" t="s">
        <v>36</v>
      </c>
      <c r="C27" s="18">
        <v>500</v>
      </c>
      <c r="D27" s="22">
        <f t="shared" si="0"/>
        <v>550</v>
      </c>
      <c r="E27" s="27">
        <f>D27</f>
        <v>550</v>
      </c>
      <c r="F27" s="27">
        <v>550</v>
      </c>
      <c r="G27" s="22">
        <v>56</v>
      </c>
      <c r="H27" s="37">
        <v>56</v>
      </c>
    </row>
    <row r="28" spans="1:8" ht="15.75" thickBot="1">
      <c r="A28" s="11" t="s">
        <v>37</v>
      </c>
      <c r="B28" s="12" t="s">
        <v>38</v>
      </c>
      <c r="C28" s="12">
        <v>2600</v>
      </c>
      <c r="D28" s="26">
        <f t="shared" si="0"/>
        <v>2860.0000000000005</v>
      </c>
      <c r="E28" s="33">
        <f>D28</f>
        <v>2860.0000000000005</v>
      </c>
      <c r="F28" s="33">
        <v>2860</v>
      </c>
      <c r="G28" s="26">
        <v>56</v>
      </c>
      <c r="H28" s="43">
        <v>56</v>
      </c>
    </row>
    <row r="29" spans="1:8" ht="15.75" thickBot="1">
      <c r="A29" s="45" t="s">
        <v>39</v>
      </c>
      <c r="B29" s="18" t="s">
        <v>47</v>
      </c>
      <c r="C29" s="18">
        <v>2350</v>
      </c>
      <c r="D29" s="22">
        <f t="shared" si="0"/>
        <v>2585</v>
      </c>
      <c r="E29" s="27">
        <f>D29</f>
        <v>2585</v>
      </c>
      <c r="F29" s="27">
        <v>2600</v>
      </c>
      <c r="G29" s="22">
        <v>56</v>
      </c>
      <c r="H29" s="37">
        <v>41</v>
      </c>
    </row>
    <row r="30" spans="1:8" ht="15">
      <c r="A30" s="5" t="s">
        <v>40</v>
      </c>
      <c r="B30" s="6" t="s">
        <v>41</v>
      </c>
      <c r="C30" s="6">
        <v>500</v>
      </c>
      <c r="D30" s="23">
        <f t="shared" si="0"/>
        <v>550</v>
      </c>
      <c r="E30" s="28"/>
      <c r="F30" s="28"/>
      <c r="G30" s="23"/>
      <c r="H30" s="38"/>
    </row>
    <row r="31" spans="1:8" ht="15.75" thickBot="1">
      <c r="A31" s="7"/>
      <c r="B31" s="8" t="s">
        <v>42</v>
      </c>
      <c r="C31" s="8">
        <v>500</v>
      </c>
      <c r="D31" s="24">
        <f t="shared" si="0"/>
        <v>550</v>
      </c>
      <c r="E31" s="29">
        <f>D30+D31</f>
        <v>1100</v>
      </c>
      <c r="F31" s="29">
        <v>1100</v>
      </c>
      <c r="G31" s="24">
        <v>112</v>
      </c>
      <c r="H31" s="39">
        <v>112</v>
      </c>
    </row>
    <row r="32" spans="1:8" ht="15">
      <c r="A32" s="3" t="s">
        <v>43</v>
      </c>
      <c r="B32" s="14" t="s">
        <v>44</v>
      </c>
      <c r="C32" s="14">
        <v>500</v>
      </c>
      <c r="D32" s="16">
        <f t="shared" si="0"/>
        <v>550</v>
      </c>
      <c r="E32" s="30"/>
      <c r="F32" s="30"/>
      <c r="G32" s="16"/>
      <c r="H32" s="40"/>
    </row>
    <row r="33" spans="1:8" ht="15.75" thickBot="1">
      <c r="A33" s="15"/>
      <c r="B33" s="4" t="s">
        <v>45</v>
      </c>
      <c r="C33" s="4">
        <v>200</v>
      </c>
      <c r="D33" s="25">
        <f t="shared" si="0"/>
        <v>220.00000000000003</v>
      </c>
      <c r="E33" s="31">
        <f>D32+D33</f>
        <v>770</v>
      </c>
      <c r="F33" s="36">
        <v>770</v>
      </c>
      <c r="G33" s="25">
        <v>112</v>
      </c>
      <c r="H33" s="41">
        <v>112</v>
      </c>
    </row>
    <row r="34" ht="15">
      <c r="D34" s="1"/>
    </row>
  </sheetData>
  <sheetProtection/>
  <hyperlinks>
    <hyperlink ref="A29" r:id="rId1" display="miledi@"/>
  </hyperlinks>
  <printOptions/>
  <pageMargins left="0.7" right="0.7" top="0.75" bottom="0.75" header="0.3" footer="0.3"/>
  <pageSetup horizontalDpi="600" verticalDpi="600" orientation="landscape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22.7109375" style="0" customWidth="1"/>
    <col min="2" max="2" width="48.57421875" style="0" customWidth="1"/>
    <col min="5" max="5" width="14.28125" style="0" customWidth="1"/>
    <col min="6" max="6" width="11.8515625" style="0" customWidth="1"/>
  </cols>
  <sheetData>
    <row r="1" spans="1:8" ht="15.75" thickBot="1">
      <c r="A1" s="49" t="s">
        <v>0</v>
      </c>
      <c r="B1" s="52" t="s">
        <v>1</v>
      </c>
      <c r="C1" s="53" t="s">
        <v>2</v>
      </c>
      <c r="D1" s="53" t="s">
        <v>3</v>
      </c>
      <c r="E1" s="54" t="s">
        <v>119</v>
      </c>
      <c r="F1" s="49" t="s">
        <v>56</v>
      </c>
      <c r="G1" s="53" t="s">
        <v>57</v>
      </c>
      <c r="H1" s="54" t="s">
        <v>58</v>
      </c>
    </row>
    <row r="2" spans="1:8" ht="15">
      <c r="A2" s="3" t="s">
        <v>64</v>
      </c>
      <c r="B2" s="16" t="s">
        <v>65</v>
      </c>
      <c r="C2" s="16">
        <v>600</v>
      </c>
      <c r="D2" s="16">
        <f>C2*1.1</f>
        <v>660</v>
      </c>
      <c r="E2" s="67">
        <f>D2</f>
        <v>660</v>
      </c>
      <c r="F2" s="67"/>
      <c r="G2" s="16"/>
      <c r="H2" s="68"/>
    </row>
    <row r="3" spans="1:8" ht="15.75" thickBot="1">
      <c r="A3" s="15"/>
      <c r="B3" s="25" t="s">
        <v>105</v>
      </c>
      <c r="C3" s="25">
        <v>500</v>
      </c>
      <c r="D3" s="25">
        <f>C3*1.1</f>
        <v>550</v>
      </c>
      <c r="E3" s="70">
        <f>D3</f>
        <v>550</v>
      </c>
      <c r="F3" s="76">
        <v>1210</v>
      </c>
      <c r="G3" s="25"/>
      <c r="H3" s="71"/>
    </row>
    <row r="4" spans="1:8" ht="15">
      <c r="A4" s="81" t="s">
        <v>66</v>
      </c>
      <c r="B4" s="82" t="s">
        <v>67</v>
      </c>
      <c r="C4" s="82">
        <v>600</v>
      </c>
      <c r="D4" s="82">
        <f>C4*1.1</f>
        <v>660</v>
      </c>
      <c r="E4" s="83"/>
      <c r="F4" s="83"/>
      <c r="G4" s="82"/>
      <c r="H4" s="84"/>
    </row>
    <row r="5" spans="1:8" ht="15">
      <c r="A5" s="9"/>
      <c r="B5" s="13" t="s">
        <v>68</v>
      </c>
      <c r="C5" s="13">
        <v>500</v>
      </c>
      <c r="D5" s="13">
        <f aca="true" t="shared" si="0" ref="D5:D35">C5*1.1</f>
        <v>550</v>
      </c>
      <c r="E5" s="50"/>
      <c r="F5" s="50"/>
      <c r="G5" s="13"/>
      <c r="H5" s="59"/>
    </row>
    <row r="6" spans="1:8" ht="15">
      <c r="A6" s="9"/>
      <c r="B6" s="51" t="s">
        <v>98</v>
      </c>
      <c r="C6" s="13">
        <v>200</v>
      </c>
      <c r="D6" s="13">
        <f t="shared" si="0"/>
        <v>220.00000000000003</v>
      </c>
      <c r="E6" s="50"/>
      <c r="F6" s="50"/>
      <c r="G6" s="13"/>
      <c r="H6" s="59"/>
    </row>
    <row r="7" spans="1:8" ht="15">
      <c r="A7" s="9"/>
      <c r="B7" s="51" t="s">
        <v>97</v>
      </c>
      <c r="C7" s="13">
        <v>200</v>
      </c>
      <c r="D7" s="13">
        <f t="shared" si="0"/>
        <v>220.00000000000003</v>
      </c>
      <c r="E7" s="50"/>
      <c r="F7" s="50"/>
      <c r="G7" s="13"/>
      <c r="H7" s="59"/>
    </row>
    <row r="8" spans="1:8" ht="15">
      <c r="A8" s="9"/>
      <c r="B8" s="51" t="s">
        <v>109</v>
      </c>
      <c r="C8" s="13">
        <v>150</v>
      </c>
      <c r="D8" s="13">
        <f t="shared" si="0"/>
        <v>165</v>
      </c>
      <c r="E8" s="50"/>
      <c r="F8" s="50"/>
      <c r="G8" s="13"/>
      <c r="H8" s="59"/>
    </row>
    <row r="9" spans="1:8" ht="15">
      <c r="A9" s="9"/>
      <c r="B9" s="51" t="s">
        <v>110</v>
      </c>
      <c r="C9" s="13">
        <v>150</v>
      </c>
      <c r="D9" s="13">
        <f t="shared" si="0"/>
        <v>165</v>
      </c>
      <c r="E9" s="50"/>
      <c r="F9" s="50"/>
      <c r="G9" s="13"/>
      <c r="H9" s="59"/>
    </row>
    <row r="10" spans="1:8" ht="15.75" thickBot="1">
      <c r="A10" s="7"/>
      <c r="B10" s="60" t="s">
        <v>111</v>
      </c>
      <c r="C10" s="24">
        <v>150</v>
      </c>
      <c r="D10" s="24">
        <f t="shared" si="0"/>
        <v>165</v>
      </c>
      <c r="E10" s="61">
        <f>D4+D5+D6+D7+D8+D9+D10</f>
        <v>2145</v>
      </c>
      <c r="F10" s="80">
        <v>2145</v>
      </c>
      <c r="G10" s="24"/>
      <c r="H10" s="62"/>
    </row>
    <row r="11" spans="1:8" ht="15.75" thickBot="1">
      <c r="A11" s="17" t="s">
        <v>71</v>
      </c>
      <c r="B11" s="22" t="s">
        <v>72</v>
      </c>
      <c r="C11" s="22">
        <v>600</v>
      </c>
      <c r="D11" s="22">
        <f t="shared" si="0"/>
        <v>660</v>
      </c>
      <c r="E11" s="55">
        <f aca="true" t="shared" si="1" ref="E11:E20">D11</f>
        <v>660</v>
      </c>
      <c r="F11" s="55">
        <v>660</v>
      </c>
      <c r="G11" s="22"/>
      <c r="H11" s="56"/>
    </row>
    <row r="12" spans="1:8" ht="15.75" thickBot="1">
      <c r="A12" s="11" t="s">
        <v>73</v>
      </c>
      <c r="B12" s="26" t="s">
        <v>74</v>
      </c>
      <c r="C12" s="63">
        <v>1300</v>
      </c>
      <c r="D12" s="26">
        <f t="shared" si="0"/>
        <v>1430.0000000000002</v>
      </c>
      <c r="E12" s="64">
        <f t="shared" si="1"/>
        <v>1430.0000000000002</v>
      </c>
      <c r="F12" s="73">
        <v>1550</v>
      </c>
      <c r="G12" s="26"/>
      <c r="H12" s="65"/>
    </row>
    <row r="13" spans="1:8" ht="15.75" thickBot="1">
      <c r="A13" s="17" t="s">
        <v>78</v>
      </c>
      <c r="B13" s="22" t="s">
        <v>79</v>
      </c>
      <c r="C13" s="66">
        <v>2350</v>
      </c>
      <c r="D13" s="22">
        <f t="shared" si="0"/>
        <v>2585</v>
      </c>
      <c r="E13" s="55">
        <f t="shared" si="1"/>
        <v>2585</v>
      </c>
      <c r="F13" s="74">
        <v>2700</v>
      </c>
      <c r="G13" s="22"/>
      <c r="H13" s="56"/>
    </row>
    <row r="14" spans="1:8" ht="15.75" thickBot="1">
      <c r="A14" s="11" t="s">
        <v>80</v>
      </c>
      <c r="B14" s="26" t="s">
        <v>81</v>
      </c>
      <c r="C14" s="63">
        <v>2350</v>
      </c>
      <c r="D14" s="26">
        <f t="shared" si="0"/>
        <v>2585</v>
      </c>
      <c r="E14" s="64">
        <f t="shared" si="1"/>
        <v>2585</v>
      </c>
      <c r="F14" s="73">
        <v>2585</v>
      </c>
      <c r="G14" s="26"/>
      <c r="H14" s="65"/>
    </row>
    <row r="15" spans="1:8" ht="15.75" thickBot="1">
      <c r="A15" s="17" t="s">
        <v>82</v>
      </c>
      <c r="B15" s="22" t="s">
        <v>83</v>
      </c>
      <c r="C15" s="66">
        <v>2300</v>
      </c>
      <c r="D15" s="22">
        <f t="shared" si="0"/>
        <v>2530</v>
      </c>
      <c r="E15" s="55">
        <f t="shared" si="1"/>
        <v>2530</v>
      </c>
      <c r="F15" s="74">
        <v>2530</v>
      </c>
      <c r="G15" s="22"/>
      <c r="H15" s="56"/>
    </row>
    <row r="16" spans="1:8" ht="15.75" thickBot="1">
      <c r="A16" s="11" t="s">
        <v>84</v>
      </c>
      <c r="B16" s="26" t="s">
        <v>85</v>
      </c>
      <c r="C16" s="26">
        <v>2150</v>
      </c>
      <c r="D16" s="26">
        <f t="shared" si="0"/>
        <v>2365</v>
      </c>
      <c r="E16" s="64">
        <f t="shared" si="1"/>
        <v>2365</v>
      </c>
      <c r="F16" s="73">
        <v>2365</v>
      </c>
      <c r="G16" s="26"/>
      <c r="H16" s="65"/>
    </row>
    <row r="17" spans="1:8" ht="15.75" thickBot="1">
      <c r="A17" s="17" t="s">
        <v>63</v>
      </c>
      <c r="B17" s="22" t="s">
        <v>86</v>
      </c>
      <c r="C17" s="22">
        <v>2150</v>
      </c>
      <c r="D17" s="22">
        <f t="shared" si="0"/>
        <v>2365</v>
      </c>
      <c r="E17" s="55">
        <f t="shared" si="1"/>
        <v>2365</v>
      </c>
      <c r="F17" s="74">
        <v>2365</v>
      </c>
      <c r="G17" s="22"/>
      <c r="H17" s="56"/>
    </row>
    <row r="18" spans="1:8" ht="15.75" thickBot="1">
      <c r="A18" s="11" t="s">
        <v>87</v>
      </c>
      <c r="B18" s="26" t="s">
        <v>88</v>
      </c>
      <c r="C18" s="26">
        <v>2100</v>
      </c>
      <c r="D18" s="26">
        <f t="shared" si="0"/>
        <v>2310</v>
      </c>
      <c r="E18" s="64">
        <f t="shared" si="1"/>
        <v>2310</v>
      </c>
      <c r="F18" s="73">
        <v>2310</v>
      </c>
      <c r="G18" s="26"/>
      <c r="H18" s="65"/>
    </row>
    <row r="19" spans="1:8" ht="15.75" thickBot="1">
      <c r="A19" s="17" t="s">
        <v>89</v>
      </c>
      <c r="B19" s="22" t="s">
        <v>90</v>
      </c>
      <c r="C19" s="22">
        <v>600</v>
      </c>
      <c r="D19" s="22">
        <f t="shared" si="0"/>
        <v>660</v>
      </c>
      <c r="E19" s="55">
        <f t="shared" si="1"/>
        <v>660</v>
      </c>
      <c r="F19" s="74">
        <v>660</v>
      </c>
      <c r="G19" s="22"/>
      <c r="H19" s="56"/>
    </row>
    <row r="20" spans="1:8" ht="15.75" thickBot="1">
      <c r="A20" s="11" t="s">
        <v>91</v>
      </c>
      <c r="B20" s="26" t="s">
        <v>92</v>
      </c>
      <c r="C20" s="26">
        <v>600</v>
      </c>
      <c r="D20" s="26">
        <f t="shared" si="0"/>
        <v>660</v>
      </c>
      <c r="E20" s="64">
        <f t="shared" si="1"/>
        <v>660</v>
      </c>
      <c r="F20" s="73">
        <v>660</v>
      </c>
      <c r="G20" s="26"/>
      <c r="H20" s="65"/>
    </row>
    <row r="21" spans="1:8" ht="15">
      <c r="A21" s="3" t="s">
        <v>95</v>
      </c>
      <c r="B21" s="16" t="s">
        <v>93</v>
      </c>
      <c r="C21" s="16">
        <v>500</v>
      </c>
      <c r="D21" s="16">
        <f t="shared" si="0"/>
        <v>550</v>
      </c>
      <c r="E21" s="67"/>
      <c r="F21" s="75"/>
      <c r="G21" s="16"/>
      <c r="H21" s="68"/>
    </row>
    <row r="22" spans="1:8" ht="15.75" thickBot="1">
      <c r="A22" s="15"/>
      <c r="B22" s="69" t="s">
        <v>99</v>
      </c>
      <c r="C22" s="25">
        <v>200</v>
      </c>
      <c r="D22" s="25">
        <f t="shared" si="0"/>
        <v>220.00000000000003</v>
      </c>
      <c r="E22" s="70">
        <f>D21+D22</f>
        <v>770</v>
      </c>
      <c r="F22" s="76">
        <v>790</v>
      </c>
      <c r="G22" s="25"/>
      <c r="H22" s="71"/>
    </row>
    <row r="23" spans="1:8" ht="15.75" thickBot="1">
      <c r="A23" s="11" t="s">
        <v>96</v>
      </c>
      <c r="B23" s="26" t="s">
        <v>94</v>
      </c>
      <c r="C23" s="26">
        <v>500</v>
      </c>
      <c r="D23" s="26">
        <f t="shared" si="0"/>
        <v>550</v>
      </c>
      <c r="E23" s="64">
        <f aca="true" t="shared" si="2" ref="E23:E29">D23</f>
        <v>550</v>
      </c>
      <c r="F23" s="73">
        <v>550</v>
      </c>
      <c r="G23" s="26"/>
      <c r="H23" s="65"/>
    </row>
    <row r="24" spans="1:8" ht="15.75" thickBot="1">
      <c r="A24" s="17" t="s">
        <v>100</v>
      </c>
      <c r="B24" s="22" t="s">
        <v>101</v>
      </c>
      <c r="C24" s="22">
        <v>500</v>
      </c>
      <c r="D24" s="22">
        <f t="shared" si="0"/>
        <v>550</v>
      </c>
      <c r="E24" s="55">
        <f t="shared" si="2"/>
        <v>550</v>
      </c>
      <c r="F24" s="74">
        <v>550</v>
      </c>
      <c r="G24" s="22"/>
      <c r="H24" s="56"/>
    </row>
    <row r="25" spans="1:8" ht="15.75" thickBot="1">
      <c r="A25" s="11" t="s">
        <v>102</v>
      </c>
      <c r="B25" s="26" t="s">
        <v>103</v>
      </c>
      <c r="C25" s="26">
        <v>500</v>
      </c>
      <c r="D25" s="26">
        <f t="shared" si="0"/>
        <v>550</v>
      </c>
      <c r="E25" s="64">
        <f t="shared" si="2"/>
        <v>550</v>
      </c>
      <c r="F25" s="73">
        <v>550</v>
      </c>
      <c r="G25" s="26"/>
      <c r="H25" s="65"/>
    </row>
    <row r="26" spans="1:8" ht="15.75" thickBot="1">
      <c r="A26" s="17" t="s">
        <v>115</v>
      </c>
      <c r="B26" s="22" t="s">
        <v>112</v>
      </c>
      <c r="C26" s="22">
        <v>150</v>
      </c>
      <c r="D26" s="22">
        <f t="shared" si="0"/>
        <v>165</v>
      </c>
      <c r="E26" s="55">
        <f t="shared" si="2"/>
        <v>165</v>
      </c>
      <c r="F26" s="74">
        <v>170</v>
      </c>
      <c r="G26" s="22"/>
      <c r="H26" s="56"/>
    </row>
    <row r="27" spans="1:8" ht="15.75" thickBot="1">
      <c r="A27" s="11" t="s">
        <v>116</v>
      </c>
      <c r="B27" s="26" t="s">
        <v>114</v>
      </c>
      <c r="C27" s="26">
        <v>150</v>
      </c>
      <c r="D27" s="26">
        <f t="shared" si="0"/>
        <v>165</v>
      </c>
      <c r="E27" s="64">
        <f t="shared" si="2"/>
        <v>165</v>
      </c>
      <c r="F27" s="73">
        <v>165</v>
      </c>
      <c r="G27" s="26"/>
      <c r="H27" s="65"/>
    </row>
    <row r="28" spans="1:8" ht="15.75" thickBot="1">
      <c r="A28" s="17" t="s">
        <v>117</v>
      </c>
      <c r="B28" s="22" t="s">
        <v>110</v>
      </c>
      <c r="C28" s="22">
        <v>150</v>
      </c>
      <c r="D28" s="22">
        <f t="shared" si="0"/>
        <v>165</v>
      </c>
      <c r="E28" s="55">
        <f t="shared" si="2"/>
        <v>165</v>
      </c>
      <c r="F28" s="74">
        <v>170</v>
      </c>
      <c r="G28" s="22"/>
      <c r="H28" s="56"/>
    </row>
    <row r="29" spans="1:8" ht="15.75" thickBot="1">
      <c r="A29" s="11" t="s">
        <v>118</v>
      </c>
      <c r="B29" s="26" t="s">
        <v>104</v>
      </c>
      <c r="C29" s="26">
        <v>500</v>
      </c>
      <c r="D29" s="26">
        <f t="shared" si="0"/>
        <v>550</v>
      </c>
      <c r="E29" s="64">
        <f t="shared" si="2"/>
        <v>550</v>
      </c>
      <c r="F29" s="73">
        <v>550</v>
      </c>
      <c r="G29" s="26"/>
      <c r="H29" s="65"/>
    </row>
    <row r="30" spans="1:8" ht="15.75" thickBot="1">
      <c r="A30" s="48"/>
      <c r="B30" s="46"/>
      <c r="C30" s="46"/>
      <c r="D30" s="46"/>
      <c r="E30" s="72"/>
      <c r="F30" s="77"/>
      <c r="G30" s="46"/>
      <c r="H30" s="47"/>
    </row>
    <row r="31" spans="1:8" ht="15">
      <c r="A31" s="5" t="s">
        <v>69</v>
      </c>
      <c r="B31" s="23" t="s">
        <v>70</v>
      </c>
      <c r="C31" s="23">
        <v>500</v>
      </c>
      <c r="D31" s="23">
        <f t="shared" si="0"/>
        <v>550</v>
      </c>
      <c r="E31" s="57">
        <f aca="true" t="shared" si="3" ref="E31:E37">D31</f>
        <v>550</v>
      </c>
      <c r="F31" s="78"/>
      <c r="G31" s="23"/>
      <c r="H31" s="58"/>
    </row>
    <row r="32" spans="1:8" ht="15">
      <c r="A32" s="9"/>
      <c r="B32" s="13" t="s">
        <v>108</v>
      </c>
      <c r="C32" s="13">
        <v>500</v>
      </c>
      <c r="D32" s="13">
        <f>C32*1.1</f>
        <v>550</v>
      </c>
      <c r="E32" s="50">
        <f t="shared" si="3"/>
        <v>550</v>
      </c>
      <c r="F32" s="50"/>
      <c r="G32" s="13"/>
      <c r="H32" s="59"/>
    </row>
    <row r="33" spans="1:8" ht="15.75" thickBot="1">
      <c r="A33" s="7"/>
      <c r="B33" s="24" t="s">
        <v>113</v>
      </c>
      <c r="C33" s="24">
        <v>150</v>
      </c>
      <c r="D33" s="24">
        <f>C33*1.1</f>
        <v>165</v>
      </c>
      <c r="E33" s="61">
        <f t="shared" si="3"/>
        <v>165</v>
      </c>
      <c r="F33" s="61"/>
      <c r="G33" s="24"/>
      <c r="H33" s="62"/>
    </row>
    <row r="34" spans="1:8" ht="15">
      <c r="A34" s="83" t="s">
        <v>121</v>
      </c>
      <c r="B34" s="82" t="s">
        <v>106</v>
      </c>
      <c r="C34" s="82">
        <v>500</v>
      </c>
      <c r="D34" s="82">
        <f t="shared" si="0"/>
        <v>550</v>
      </c>
      <c r="E34" s="83">
        <f t="shared" si="3"/>
        <v>550</v>
      </c>
      <c r="F34" s="83"/>
      <c r="G34" s="82"/>
      <c r="H34" s="82"/>
    </row>
    <row r="35" spans="1:8" ht="15">
      <c r="A35" s="50" t="s">
        <v>32</v>
      </c>
      <c r="B35" s="13" t="s">
        <v>107</v>
      </c>
      <c r="C35" s="13">
        <v>500</v>
      </c>
      <c r="D35" s="13">
        <f t="shared" si="0"/>
        <v>550</v>
      </c>
      <c r="E35" s="50">
        <f t="shared" si="3"/>
        <v>550</v>
      </c>
      <c r="F35" s="50">
        <v>550</v>
      </c>
      <c r="G35" s="13"/>
      <c r="H35" s="13"/>
    </row>
    <row r="36" spans="1:8" ht="15">
      <c r="A36" s="9" t="s">
        <v>120</v>
      </c>
      <c r="B36" s="13" t="s">
        <v>77</v>
      </c>
      <c r="C36" s="13">
        <v>500</v>
      </c>
      <c r="D36" s="13">
        <f>C36*1.1</f>
        <v>550</v>
      </c>
      <c r="E36" s="50">
        <f t="shared" si="3"/>
        <v>550</v>
      </c>
      <c r="F36" s="79">
        <v>550</v>
      </c>
      <c r="G36" s="13"/>
      <c r="H36" s="59"/>
    </row>
    <row r="37" spans="1:8" ht="15">
      <c r="A37" s="9" t="s">
        <v>64</v>
      </c>
      <c r="B37" s="13" t="s">
        <v>105</v>
      </c>
      <c r="C37" s="13">
        <v>500</v>
      </c>
      <c r="D37" s="13">
        <f>C37*1.1</f>
        <v>550</v>
      </c>
      <c r="E37" s="50">
        <f t="shared" si="3"/>
        <v>550</v>
      </c>
      <c r="F37" s="79">
        <v>550</v>
      </c>
      <c r="G37" s="13"/>
      <c r="H37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4.00390625" style="0" customWidth="1"/>
    <col min="4" max="4" width="32.140625" style="0" customWidth="1"/>
    <col min="5" max="5" width="42.7109375" style="0" customWidth="1"/>
  </cols>
  <sheetData>
    <row r="3" ht="15">
      <c r="B3" t="s">
        <v>75</v>
      </c>
    </row>
    <row r="4" ht="15">
      <c r="B4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2010-08-25T14:47:39Z</cp:lastPrinted>
  <dcterms:created xsi:type="dcterms:W3CDTF">2010-08-19T16:17:58Z</dcterms:created>
  <dcterms:modified xsi:type="dcterms:W3CDTF">2010-09-16T18:53:27Z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