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<sst xmlns="http://schemas.openxmlformats.org/spreadsheetml/2006/main" count="427" uniqueCount="105">
  <si>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</si>
  <si>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</si>
  <si>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</si>
  <si>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</si>
  <si>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</si>
  <si>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</si>
  <si>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</si>
  <si>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</si>
  <si>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</si>
  <si>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</si>
  <si>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"АЛЕДА" 15829</t>
  </si>
  <si>
    <t>Снеж_ка</t>
  </si>
  <si>
    <t>касета</t>
  </si>
  <si>
    <t>fuzz</t>
  </si>
  <si>
    <t>СВОБОДНО</t>
  </si>
  <si>
    <t>Ткань портьерная Блэкаут арт. PR12 150 цвет 2</t>
  </si>
  <si>
    <t>Светланкин</t>
  </si>
  <si>
    <t>Гермамика</t>
  </si>
  <si>
    <t>Tati78</t>
  </si>
  <si>
    <t>Креп-сатин S 150 Цвет № 8</t>
  </si>
  <si>
    <t xml:space="preserve">Maro_19720911 </t>
  </si>
  <si>
    <t>Надюша 82</t>
  </si>
  <si>
    <t>sna1234</t>
  </si>
  <si>
    <t>Марина@Мария</t>
  </si>
  <si>
    <t>Ткань портьерная ТАФТА_280 TA001W 280 Цвет 76</t>
  </si>
  <si>
    <t xml:space="preserve">nab </t>
  </si>
  <si>
    <t>myakina</t>
  </si>
  <si>
    <t xml:space="preserve">m-marisa </t>
  </si>
  <si>
    <t>Семибратик</t>
  </si>
  <si>
    <t xml:space="preserve">OstertakT </t>
  </si>
  <si>
    <t>Ткань портьерная ТАФТА_280 TA001W 280 цв. 2</t>
  </si>
  <si>
    <t xml:space="preserve">kolana </t>
  </si>
  <si>
    <t>Zнаталья</t>
  </si>
  <si>
    <t xml:space="preserve">Маруся 2011 </t>
  </si>
  <si>
    <t>Ткань портьерная ТАФТА_280 TA001W 280 цв. 23</t>
  </si>
  <si>
    <t xml:space="preserve">Котя П </t>
  </si>
  <si>
    <t xml:space="preserve">Olya_10 </t>
  </si>
  <si>
    <t xml:space="preserve">Alpine25  </t>
  </si>
  <si>
    <t xml:space="preserve">КиКити </t>
  </si>
  <si>
    <t xml:space="preserve">sna1234 </t>
  </si>
  <si>
    <t>Органза Фантазия арт. SAJ1208 цвет 1</t>
  </si>
  <si>
    <t>ptichka_81</t>
  </si>
  <si>
    <t>Olya_10</t>
  </si>
  <si>
    <t xml:space="preserve">notadrem </t>
  </si>
  <si>
    <t>Олеся Мед</t>
  </si>
  <si>
    <t xml:space="preserve">Органза Флок арт. YY2878 цвет 2 </t>
  </si>
  <si>
    <t>Nad_Pos_N</t>
  </si>
  <si>
    <t>Натали-ли-ли</t>
  </si>
  <si>
    <t>Elena69</t>
  </si>
  <si>
    <t>Органза вышивка строчкой HAA009 280 Цвет 1</t>
  </si>
  <si>
    <t>Алюсик</t>
  </si>
  <si>
    <t xml:space="preserve">Тюль ЛЁН с вышивкой SAE2143 280 Цвет 8 </t>
  </si>
  <si>
    <t xml:space="preserve">Chudo </t>
  </si>
  <si>
    <t xml:space="preserve">Kostumersha </t>
  </si>
  <si>
    <t xml:space="preserve">fialka100 </t>
  </si>
  <si>
    <t>Тюль вуаль с печатным рисунком арт. Y10-016</t>
  </si>
  <si>
    <t xml:space="preserve">Тусечка </t>
  </si>
  <si>
    <t xml:space="preserve">Barievna </t>
  </si>
  <si>
    <t>Тюль кружевной "Венеция" сетка HX2011 280 Цвет 8</t>
  </si>
  <si>
    <t>Мама Кисок</t>
  </si>
  <si>
    <t>Тюль Вуаль арт. 2009 цвет 11</t>
  </si>
  <si>
    <t>Бланш</t>
  </si>
  <si>
    <t xml:space="preserve">Enn2010 </t>
  </si>
  <si>
    <t xml:space="preserve">мама Жанна </t>
  </si>
  <si>
    <t xml:space="preserve">Вуаль 2009 300 Цвет №42 </t>
  </si>
  <si>
    <t>Вуаль 2009 300 Цвет №1</t>
  </si>
  <si>
    <t>Таня1981</t>
  </si>
  <si>
    <t xml:space="preserve">elena_serdyuk </t>
  </si>
  <si>
    <t xml:space="preserve">ola-shtrudya </t>
  </si>
  <si>
    <t xml:space="preserve">людМИЛАчка </t>
  </si>
  <si>
    <t xml:space="preserve">Candy84 </t>
  </si>
  <si>
    <t xml:space="preserve">Tati78  </t>
  </si>
  <si>
    <t>Kemga</t>
  </si>
  <si>
    <t>Тюль жатый 4005 280 Цвет №10018</t>
  </si>
  <si>
    <t xml:space="preserve">Надежда 2 </t>
  </si>
  <si>
    <t xml:space="preserve">Иришка-77 </t>
  </si>
  <si>
    <t>Тюль жатый 4005 280 Цвет №20016</t>
  </si>
  <si>
    <t xml:space="preserve">Vero_nika </t>
  </si>
  <si>
    <t xml:space="preserve">Мама Кисок </t>
  </si>
  <si>
    <t>Тесьма шторная TF5-200</t>
  </si>
  <si>
    <t xml:space="preserve">Лисёнок30 </t>
  </si>
  <si>
    <t xml:space="preserve">ЖЕНЯ224 </t>
  </si>
  <si>
    <t xml:space="preserve">Олеся Мед </t>
  </si>
  <si>
    <t>Тесьма шторная TZ3-250</t>
  </si>
  <si>
    <t xml:space="preserve">nucham </t>
  </si>
  <si>
    <t xml:space="preserve">девонька </t>
  </si>
  <si>
    <t>elena_serdyuk</t>
  </si>
  <si>
    <t>Enn2010</t>
  </si>
  <si>
    <t>Тесьма шторная Z1</t>
  </si>
  <si>
    <t xml:space="preserve">Евгения_1983 </t>
  </si>
  <si>
    <t xml:space="preserve">Иришка.А </t>
  </si>
  <si>
    <t xml:space="preserve">Nad_Pos_N </t>
  </si>
  <si>
    <t>МАГниТА</t>
  </si>
  <si>
    <t xml:space="preserve">Tati78 </t>
  </si>
  <si>
    <t>БЕЙКА_КОСАЯ STAR15 Цв.6054</t>
  </si>
  <si>
    <t>КиКити</t>
  </si>
  <si>
    <t>Наргиза</t>
  </si>
  <si>
    <t>Naty25</t>
  </si>
  <si>
    <t xml:space="preserve">evasm </t>
  </si>
  <si>
    <t>Светлана 2011</t>
  </si>
  <si>
    <t>njilina</t>
  </si>
  <si>
    <t>маргом</t>
  </si>
  <si>
    <t>Феодора Ивановна</t>
  </si>
  <si>
    <t>РЦРН</t>
  </si>
  <si>
    <t>5,7 вуаль из ПР допл 97р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</si>
</sst>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8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8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18" fillId="5" borderId="10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1" fontId="20" fillId="5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1" fontId="28" fillId="5" borderId="10" xfId="0" applyNumberFormat="1" applyFont="1" applyFill="1" applyBorder="1" applyAlignment="1">
      <alignment/>
    </xf>
    <xf numFmtId="1" fontId="18" fillId="5" borderId="10" xfId="0" applyNumberFormat="1" applyFon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7" fillId="5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50.8515625" style="0" customWidth="1"/>
    <col min="4" max="4" width="0" style="0" hidden="1" customWidth="1"/>
    <col min="5" max="5" width="10.57421875" style="0" customWidth="1"/>
    <col min="6" max="6" width="0" style="0" hidden="1" customWidth="1"/>
    <col min="8" max="8" width="11.140625" style="0" customWidth="1"/>
    <col min="12" max="12" width="25.57421875" style="0" customWidth="1"/>
    <col min="13" max="13" width="22.8515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6" t="s">
        <v>37</v>
      </c>
      <c r="B2" s="7" t="s">
        <v>34</v>
      </c>
      <c r="C2" s="7">
        <v>4</v>
      </c>
      <c r="D2" s="7"/>
      <c r="E2" s="7">
        <v>130</v>
      </c>
      <c r="F2" s="7"/>
      <c r="G2" s="7">
        <f>E2*C2</f>
        <v>520</v>
      </c>
      <c r="H2" s="8">
        <f>G2*1.15</f>
        <v>598</v>
      </c>
      <c r="I2" s="18">
        <f>H2</f>
        <v>598</v>
      </c>
      <c r="J2" s="6">
        <v>598</v>
      </c>
      <c r="K2" s="6"/>
      <c r="L2" s="6"/>
    </row>
    <row r="3" spans="1:12" ht="15">
      <c r="A3" s="9" t="s">
        <v>57</v>
      </c>
      <c r="B3" s="10" t="s">
        <v>55</v>
      </c>
      <c r="C3" s="10">
        <v>10</v>
      </c>
      <c r="D3" s="10"/>
      <c r="E3" s="10">
        <v>82.5</v>
      </c>
      <c r="F3" s="10"/>
      <c r="G3" s="10">
        <f aca="true" t="shared" si="0" ref="G3:G71">E3*C3</f>
        <v>825</v>
      </c>
      <c r="H3" s="11">
        <f aca="true" t="shared" si="1" ref="H3:H71">G3*1.15</f>
        <v>948.7499999999999</v>
      </c>
      <c r="I3" s="20">
        <f>H3</f>
        <v>948.7499999999999</v>
      </c>
      <c r="J3" s="9">
        <v>949</v>
      </c>
      <c r="K3" s="9"/>
      <c r="L3" s="9"/>
    </row>
    <row r="4" spans="1:12" ht="15">
      <c r="A4" s="6" t="s">
        <v>70</v>
      </c>
      <c r="B4" s="7" t="s">
        <v>65</v>
      </c>
      <c r="C4" s="7">
        <v>6</v>
      </c>
      <c r="D4" s="7"/>
      <c r="E4" s="7">
        <v>47.5</v>
      </c>
      <c r="F4" s="7"/>
      <c r="G4" s="7">
        <f t="shared" si="0"/>
        <v>285</v>
      </c>
      <c r="H4" s="8">
        <f t="shared" si="1"/>
        <v>327.75</v>
      </c>
      <c r="I4" s="18">
        <f>H4</f>
        <v>327.75</v>
      </c>
      <c r="J4" s="6">
        <v>400</v>
      </c>
      <c r="K4" s="6"/>
      <c r="L4" s="6"/>
    </row>
    <row r="5" spans="1:12" ht="15">
      <c r="A5" s="12" t="s">
        <v>52</v>
      </c>
      <c r="B5" s="10" t="s">
        <v>51</v>
      </c>
      <c r="C5" s="10">
        <v>5</v>
      </c>
      <c r="D5" s="10"/>
      <c r="E5" s="10">
        <v>155</v>
      </c>
      <c r="F5" s="10"/>
      <c r="G5" s="10">
        <f t="shared" si="0"/>
        <v>775</v>
      </c>
      <c r="H5" s="11">
        <f t="shared" si="1"/>
        <v>891.2499999999999</v>
      </c>
      <c r="I5" s="20">
        <f>H5</f>
        <v>891.2499999999999</v>
      </c>
      <c r="J5" s="9">
        <v>891</v>
      </c>
      <c r="K5" s="9"/>
      <c r="L5" s="9"/>
    </row>
    <row r="6" spans="1:12" ht="15">
      <c r="A6" s="26" t="s">
        <v>86</v>
      </c>
      <c r="B6" s="7" t="s">
        <v>83</v>
      </c>
      <c r="C6" s="7">
        <v>5</v>
      </c>
      <c r="D6" s="7"/>
      <c r="E6" s="7">
        <v>19</v>
      </c>
      <c r="F6" s="7"/>
      <c r="G6" s="7">
        <f t="shared" si="0"/>
        <v>95</v>
      </c>
      <c r="H6" s="8">
        <f t="shared" si="1"/>
        <v>109.24999999999999</v>
      </c>
      <c r="I6" s="18"/>
      <c r="J6" s="6"/>
      <c r="K6" s="6"/>
      <c r="L6" s="6"/>
    </row>
    <row r="7" spans="1:12" ht="15">
      <c r="A7" s="26" t="s">
        <v>67</v>
      </c>
      <c r="B7" s="7" t="s">
        <v>65</v>
      </c>
      <c r="C7" s="7">
        <v>5</v>
      </c>
      <c r="D7" s="7"/>
      <c r="E7" s="7">
        <v>47.5</v>
      </c>
      <c r="F7" s="7"/>
      <c r="G7" s="7">
        <f t="shared" si="0"/>
        <v>237.5</v>
      </c>
      <c r="H7" s="8">
        <f t="shared" si="1"/>
        <v>273.125</v>
      </c>
      <c r="I7" s="18">
        <f>H6+H7</f>
        <v>382.375</v>
      </c>
      <c r="J7" s="6">
        <v>382</v>
      </c>
      <c r="K7" s="6"/>
      <c r="L7" s="6"/>
    </row>
    <row r="8" spans="1:12" ht="15">
      <c r="A8" s="12" t="s">
        <v>48</v>
      </c>
      <c r="B8" s="13" t="s">
        <v>45</v>
      </c>
      <c r="C8" s="13">
        <v>7</v>
      </c>
      <c r="D8" s="13"/>
      <c r="E8" s="13">
        <v>125</v>
      </c>
      <c r="F8" s="13"/>
      <c r="G8" s="13">
        <f t="shared" si="0"/>
        <v>875</v>
      </c>
      <c r="H8" s="14">
        <f t="shared" si="1"/>
        <v>1006.2499999999999</v>
      </c>
      <c r="I8" s="21">
        <f>H8</f>
        <v>1006.2499999999999</v>
      </c>
      <c r="J8" s="12">
        <v>1100</v>
      </c>
      <c r="K8" s="12"/>
      <c r="L8" s="12"/>
    </row>
    <row r="9" spans="1:12" ht="15">
      <c r="A9" s="6" t="s">
        <v>87</v>
      </c>
      <c r="B9" s="7" t="s">
        <v>83</v>
      </c>
      <c r="C9" s="7">
        <v>6</v>
      </c>
      <c r="D9" s="7"/>
      <c r="E9" s="7">
        <v>19</v>
      </c>
      <c r="F9" s="7"/>
      <c r="G9" s="7">
        <f t="shared" si="0"/>
        <v>114</v>
      </c>
      <c r="H9" s="8">
        <f t="shared" si="1"/>
        <v>131.1</v>
      </c>
      <c r="I9" s="18"/>
      <c r="J9" s="6"/>
      <c r="K9" s="6"/>
      <c r="L9" s="6"/>
    </row>
    <row r="10" spans="1:12" ht="15">
      <c r="A10" s="6" t="s">
        <v>62</v>
      </c>
      <c r="B10" s="7" t="s">
        <v>60</v>
      </c>
      <c r="C10" s="7">
        <v>12</v>
      </c>
      <c r="D10" s="7"/>
      <c r="E10" s="7">
        <v>47.5</v>
      </c>
      <c r="F10" s="7"/>
      <c r="G10" s="7">
        <f t="shared" si="0"/>
        <v>570</v>
      </c>
      <c r="H10" s="8">
        <f t="shared" si="1"/>
        <v>655.5</v>
      </c>
      <c r="I10" s="18"/>
      <c r="J10" s="6"/>
      <c r="K10" s="6"/>
      <c r="L10" s="6"/>
    </row>
    <row r="11" spans="1:12" ht="15">
      <c r="A11" s="6" t="s">
        <v>62</v>
      </c>
      <c r="B11" s="7" t="s">
        <v>64</v>
      </c>
      <c r="C11" s="7">
        <v>13</v>
      </c>
      <c r="D11" s="7"/>
      <c r="E11" s="7">
        <v>47.5</v>
      </c>
      <c r="F11" s="7"/>
      <c r="G11" s="7">
        <f t="shared" si="0"/>
        <v>617.5</v>
      </c>
      <c r="H11" s="8">
        <f t="shared" si="1"/>
        <v>710.125</v>
      </c>
      <c r="I11" s="18"/>
      <c r="J11" s="6"/>
      <c r="K11" s="6"/>
      <c r="L11" s="6"/>
    </row>
    <row r="12" spans="1:12" ht="15">
      <c r="A12" s="6" t="s">
        <v>62</v>
      </c>
      <c r="B12" s="7" t="s">
        <v>83</v>
      </c>
      <c r="C12" s="7">
        <v>12</v>
      </c>
      <c r="D12" s="7"/>
      <c r="E12" s="7">
        <v>19</v>
      </c>
      <c r="F12" s="7"/>
      <c r="G12" s="7">
        <f t="shared" si="0"/>
        <v>228</v>
      </c>
      <c r="H12" s="8">
        <f t="shared" si="1"/>
        <v>262.2</v>
      </c>
      <c r="I12" s="18">
        <f>H9+H10+H11+H12</f>
        <v>1758.925</v>
      </c>
      <c r="J12" s="6">
        <v>1759</v>
      </c>
      <c r="K12" s="6"/>
      <c r="L12" s="6"/>
    </row>
    <row r="13" spans="1:12" ht="15">
      <c r="A13" s="12" t="s">
        <v>54</v>
      </c>
      <c r="B13" s="10" t="s">
        <v>51</v>
      </c>
      <c r="C13" s="10">
        <v>4</v>
      </c>
      <c r="D13" s="10"/>
      <c r="E13" s="10">
        <v>155</v>
      </c>
      <c r="F13" s="10"/>
      <c r="G13" s="10">
        <f t="shared" si="0"/>
        <v>620</v>
      </c>
      <c r="H13" s="11">
        <f t="shared" si="1"/>
        <v>713</v>
      </c>
      <c r="I13" s="20">
        <f>H13</f>
        <v>713</v>
      </c>
      <c r="J13" s="9">
        <v>713</v>
      </c>
      <c r="K13" s="9"/>
      <c r="L13" s="9"/>
    </row>
    <row r="14" spans="1:12" ht="15">
      <c r="A14" s="26" t="s">
        <v>13</v>
      </c>
      <c r="B14" s="7" t="s">
        <v>10</v>
      </c>
      <c r="C14" s="7">
        <v>6</v>
      </c>
      <c r="D14" s="7"/>
      <c r="E14" s="7">
        <v>240</v>
      </c>
      <c r="F14" s="7"/>
      <c r="G14" s="7">
        <f t="shared" si="0"/>
        <v>1440</v>
      </c>
      <c r="H14" s="8">
        <f t="shared" si="1"/>
        <v>1655.9999999999998</v>
      </c>
      <c r="I14" s="18"/>
      <c r="J14" s="6"/>
      <c r="K14" s="6"/>
      <c r="L14" s="6"/>
    </row>
    <row r="15" spans="1:12" ht="15">
      <c r="A15" s="26" t="s">
        <v>13</v>
      </c>
      <c r="B15" s="7" t="s">
        <v>88</v>
      </c>
      <c r="C15" s="7">
        <v>6</v>
      </c>
      <c r="D15" s="7"/>
      <c r="E15" s="7">
        <v>16.15</v>
      </c>
      <c r="F15" s="7"/>
      <c r="G15" s="7">
        <f t="shared" si="0"/>
        <v>96.89999999999999</v>
      </c>
      <c r="H15" s="8">
        <f t="shared" si="1"/>
        <v>111.43499999999999</v>
      </c>
      <c r="I15" s="18">
        <f>H14+H15</f>
        <v>1767.4349999999997</v>
      </c>
      <c r="J15" s="6">
        <v>1770</v>
      </c>
      <c r="K15" s="6"/>
      <c r="L15" s="6"/>
    </row>
    <row r="16" spans="1:12" ht="15">
      <c r="A16" s="12" t="s">
        <v>72</v>
      </c>
      <c r="B16" s="10" t="s">
        <v>65</v>
      </c>
      <c r="C16" s="10">
        <v>6</v>
      </c>
      <c r="D16" s="10"/>
      <c r="E16" s="10">
        <v>47.5</v>
      </c>
      <c r="F16" s="10"/>
      <c r="G16" s="10">
        <f t="shared" si="0"/>
        <v>285</v>
      </c>
      <c r="H16" s="11">
        <f t="shared" si="1"/>
        <v>327.75</v>
      </c>
      <c r="I16" s="20"/>
      <c r="J16" s="9"/>
      <c r="K16" s="9"/>
      <c r="L16" s="9"/>
    </row>
    <row r="17" spans="1:12" ht="15">
      <c r="A17" s="12" t="s">
        <v>72</v>
      </c>
      <c r="B17" s="10" t="s">
        <v>88</v>
      </c>
      <c r="C17" s="10">
        <v>6</v>
      </c>
      <c r="D17" s="10"/>
      <c r="E17" s="10">
        <v>16.15</v>
      </c>
      <c r="F17" s="10"/>
      <c r="G17" s="10">
        <f>E17*C17</f>
        <v>96.89999999999999</v>
      </c>
      <c r="H17" s="11">
        <f>G17*1.15</f>
        <v>111.43499999999999</v>
      </c>
      <c r="I17" s="20">
        <f>H16+H17</f>
        <v>439.185</v>
      </c>
      <c r="J17" s="9">
        <v>440</v>
      </c>
      <c r="K17" s="9"/>
      <c r="L17" s="9"/>
    </row>
    <row r="18" spans="1:12" ht="15">
      <c r="A18" s="6" t="s">
        <v>31</v>
      </c>
      <c r="B18" s="7" t="s">
        <v>30</v>
      </c>
      <c r="C18" s="7">
        <v>13</v>
      </c>
      <c r="D18" s="7"/>
      <c r="E18" s="7">
        <v>130</v>
      </c>
      <c r="F18" s="7"/>
      <c r="G18" s="7">
        <f t="shared" si="0"/>
        <v>1690</v>
      </c>
      <c r="H18" s="8">
        <f t="shared" si="1"/>
        <v>1943.4999999999998</v>
      </c>
      <c r="I18" s="18"/>
      <c r="J18" s="6"/>
      <c r="K18" s="6"/>
      <c r="L18" s="6"/>
    </row>
    <row r="19" spans="1:12" ht="15">
      <c r="A19" s="6" t="s">
        <v>31</v>
      </c>
      <c r="B19" s="7" t="s">
        <v>58</v>
      </c>
      <c r="C19" s="7">
        <v>10</v>
      </c>
      <c r="D19" s="7"/>
      <c r="E19" s="7">
        <v>70</v>
      </c>
      <c r="F19" s="7"/>
      <c r="G19" s="7">
        <f t="shared" si="0"/>
        <v>700</v>
      </c>
      <c r="H19" s="8">
        <f t="shared" si="1"/>
        <v>804.9999999999999</v>
      </c>
      <c r="I19" s="18"/>
      <c r="J19" s="6"/>
      <c r="K19" s="6"/>
      <c r="L19" s="6"/>
    </row>
    <row r="20" spans="1:12" ht="15">
      <c r="A20" s="6" t="s">
        <v>31</v>
      </c>
      <c r="B20" s="7" t="s">
        <v>65</v>
      </c>
      <c r="C20" s="7">
        <v>13</v>
      </c>
      <c r="D20" s="7"/>
      <c r="E20" s="7">
        <v>47.5</v>
      </c>
      <c r="F20" s="7"/>
      <c r="G20" s="7">
        <f t="shared" si="0"/>
        <v>617.5</v>
      </c>
      <c r="H20" s="8">
        <f t="shared" si="1"/>
        <v>710.125</v>
      </c>
      <c r="I20" s="18">
        <f>H18+H19+H20</f>
        <v>3458.6249999999995</v>
      </c>
      <c r="J20" s="6">
        <v>3459</v>
      </c>
      <c r="K20" s="6"/>
      <c r="L20" s="6"/>
    </row>
    <row r="21" spans="1:12" ht="15">
      <c r="A21" s="9" t="s">
        <v>53</v>
      </c>
      <c r="B21" s="10" t="s">
        <v>51</v>
      </c>
      <c r="C21" s="10">
        <v>7</v>
      </c>
      <c r="D21" s="10"/>
      <c r="E21" s="10">
        <v>155</v>
      </c>
      <c r="F21" s="10"/>
      <c r="G21" s="10">
        <f t="shared" si="0"/>
        <v>1085</v>
      </c>
      <c r="H21" s="11">
        <f t="shared" si="1"/>
        <v>1247.75</v>
      </c>
      <c r="I21" s="20"/>
      <c r="J21" s="9"/>
      <c r="K21" s="9"/>
      <c r="L21" s="9"/>
    </row>
    <row r="22" spans="1:12" ht="15">
      <c r="A22" s="9" t="s">
        <v>53</v>
      </c>
      <c r="B22" s="10" t="s">
        <v>58</v>
      </c>
      <c r="C22" s="10">
        <v>8</v>
      </c>
      <c r="D22" s="10"/>
      <c r="E22" s="10">
        <v>70</v>
      </c>
      <c r="F22" s="10"/>
      <c r="G22" s="10">
        <f t="shared" si="0"/>
        <v>560</v>
      </c>
      <c r="H22" s="11">
        <f t="shared" si="1"/>
        <v>644</v>
      </c>
      <c r="I22" s="20">
        <f>H21+H22</f>
        <v>1891.75</v>
      </c>
      <c r="J22" s="9">
        <v>1892</v>
      </c>
      <c r="K22" s="9"/>
      <c r="L22" s="9"/>
    </row>
    <row r="23" spans="1:12" ht="15">
      <c r="A23" s="6" t="s">
        <v>20</v>
      </c>
      <c r="B23" s="7" t="s">
        <v>19</v>
      </c>
      <c r="C23" s="7">
        <v>1</v>
      </c>
      <c r="D23" s="7"/>
      <c r="E23" s="7">
        <v>50</v>
      </c>
      <c r="F23" s="7"/>
      <c r="G23" s="7">
        <f t="shared" si="0"/>
        <v>50</v>
      </c>
      <c r="H23" s="8">
        <f t="shared" si="1"/>
        <v>57.49999999999999</v>
      </c>
      <c r="I23" s="18">
        <f>H23</f>
        <v>57.49999999999999</v>
      </c>
      <c r="J23" s="6">
        <v>58</v>
      </c>
      <c r="K23" s="6"/>
      <c r="L23" s="6"/>
    </row>
    <row r="24" spans="1:12" ht="15">
      <c r="A24" s="9" t="s">
        <v>27</v>
      </c>
      <c r="B24" s="10" t="s">
        <v>24</v>
      </c>
      <c r="C24" s="10">
        <v>7</v>
      </c>
      <c r="D24" s="10"/>
      <c r="E24" s="10">
        <v>130</v>
      </c>
      <c r="F24" s="10"/>
      <c r="G24" s="10">
        <f t="shared" si="0"/>
        <v>910</v>
      </c>
      <c r="H24" s="11">
        <f t="shared" si="1"/>
        <v>1046.5</v>
      </c>
      <c r="I24" s="20">
        <f>H24</f>
        <v>1046.5</v>
      </c>
      <c r="J24" s="9">
        <v>1089</v>
      </c>
      <c r="K24" s="9"/>
      <c r="L24" s="9"/>
    </row>
    <row r="25" spans="1:12" ht="15">
      <c r="A25" s="6" t="s">
        <v>26</v>
      </c>
      <c r="B25" s="7" t="s">
        <v>24</v>
      </c>
      <c r="C25" s="7">
        <v>6</v>
      </c>
      <c r="D25" s="7"/>
      <c r="E25" s="7">
        <v>130</v>
      </c>
      <c r="F25" s="7"/>
      <c r="G25" s="7">
        <f t="shared" si="0"/>
        <v>780</v>
      </c>
      <c r="H25" s="8">
        <f t="shared" si="1"/>
        <v>896.9999999999999</v>
      </c>
      <c r="I25" s="18">
        <f>H25</f>
        <v>896.9999999999999</v>
      </c>
      <c r="J25" s="6">
        <v>897</v>
      </c>
      <c r="K25" s="6"/>
      <c r="L25" s="6"/>
    </row>
    <row r="26" spans="1:12" ht="15">
      <c r="A26" s="9" t="s">
        <v>25</v>
      </c>
      <c r="B26" s="10" t="s">
        <v>24</v>
      </c>
      <c r="C26" s="10">
        <v>3</v>
      </c>
      <c r="D26" s="10"/>
      <c r="E26" s="10">
        <v>130</v>
      </c>
      <c r="F26" s="10"/>
      <c r="G26" s="10">
        <f t="shared" si="0"/>
        <v>390</v>
      </c>
      <c r="H26" s="11">
        <f t="shared" si="1"/>
        <v>448.49999999999994</v>
      </c>
      <c r="I26" s="20">
        <f>H26</f>
        <v>448.49999999999994</v>
      </c>
      <c r="J26" s="9">
        <v>450</v>
      </c>
      <c r="K26" s="9"/>
      <c r="L26" s="9"/>
    </row>
    <row r="27" spans="1:12" ht="15">
      <c r="A27" s="6" t="s">
        <v>46</v>
      </c>
      <c r="B27" s="7" t="s">
        <v>45</v>
      </c>
      <c r="C27" s="7">
        <v>9</v>
      </c>
      <c r="D27" s="7"/>
      <c r="E27" s="7">
        <v>125</v>
      </c>
      <c r="F27" s="7"/>
      <c r="G27" s="7">
        <f t="shared" si="0"/>
        <v>1125</v>
      </c>
      <c r="H27" s="8">
        <f t="shared" si="1"/>
        <v>1293.75</v>
      </c>
      <c r="I27" s="18"/>
      <c r="J27" s="6"/>
      <c r="K27" s="6"/>
      <c r="L27" s="6"/>
    </row>
    <row r="28" spans="1:12" ht="15">
      <c r="A28" s="6" t="s">
        <v>91</v>
      </c>
      <c r="B28" s="7" t="s">
        <v>88</v>
      </c>
      <c r="C28" s="7">
        <v>5</v>
      </c>
      <c r="D28" s="7"/>
      <c r="E28" s="7">
        <v>16.15</v>
      </c>
      <c r="F28" s="7"/>
      <c r="G28" s="7">
        <f t="shared" si="0"/>
        <v>80.75</v>
      </c>
      <c r="H28" s="8">
        <f t="shared" si="1"/>
        <v>92.8625</v>
      </c>
      <c r="I28" s="18">
        <f>H27+H28</f>
        <v>1386.6125</v>
      </c>
      <c r="J28" s="6">
        <v>1244</v>
      </c>
      <c r="K28" s="6"/>
      <c r="L28" s="6"/>
    </row>
    <row r="29" spans="1:12" ht="15">
      <c r="A29" s="9" t="s">
        <v>43</v>
      </c>
      <c r="B29" s="10" t="s">
        <v>40</v>
      </c>
      <c r="C29" s="10">
        <v>8</v>
      </c>
      <c r="D29" s="10"/>
      <c r="E29" s="10">
        <v>150</v>
      </c>
      <c r="F29" s="10"/>
      <c r="G29" s="10">
        <f t="shared" si="0"/>
        <v>1200</v>
      </c>
      <c r="H29" s="11">
        <f t="shared" si="1"/>
        <v>1380</v>
      </c>
      <c r="I29" s="20">
        <f>H29</f>
        <v>1380</v>
      </c>
      <c r="J29" s="9">
        <v>1380</v>
      </c>
      <c r="K29" s="9"/>
      <c r="L29" s="9"/>
    </row>
    <row r="30" spans="1:12" ht="15">
      <c r="A30" s="26" t="s">
        <v>84</v>
      </c>
      <c r="B30" s="7" t="s">
        <v>83</v>
      </c>
      <c r="C30" s="7">
        <v>10</v>
      </c>
      <c r="D30" s="7"/>
      <c r="E30" s="7">
        <v>19</v>
      </c>
      <c r="F30" s="7"/>
      <c r="G30" s="7">
        <f t="shared" si="0"/>
        <v>190</v>
      </c>
      <c r="H30" s="8">
        <f t="shared" si="1"/>
        <v>218.49999999999997</v>
      </c>
      <c r="I30" s="18">
        <f>H30</f>
        <v>218.49999999999997</v>
      </c>
      <c r="J30" s="6">
        <v>219</v>
      </c>
      <c r="K30" s="6"/>
      <c r="L30" s="6"/>
    </row>
    <row r="31" spans="1:12" ht="15">
      <c r="A31" s="9" t="s">
        <v>68</v>
      </c>
      <c r="B31" s="10" t="s">
        <v>65</v>
      </c>
      <c r="C31" s="10">
        <v>15</v>
      </c>
      <c r="D31" s="10"/>
      <c r="E31" s="10">
        <v>47.5</v>
      </c>
      <c r="F31" s="10"/>
      <c r="G31" s="10">
        <f t="shared" si="0"/>
        <v>712.5</v>
      </c>
      <c r="H31" s="11">
        <f t="shared" si="1"/>
        <v>819.3749999999999</v>
      </c>
      <c r="I31" s="20">
        <f>H31</f>
        <v>819.3749999999999</v>
      </c>
      <c r="J31" s="9">
        <v>800</v>
      </c>
      <c r="K31" s="9"/>
      <c r="L31" s="9"/>
    </row>
    <row r="32" spans="1:12" ht="15">
      <c r="A32" s="6" t="s">
        <v>42</v>
      </c>
      <c r="B32" s="7" t="s">
        <v>40</v>
      </c>
      <c r="C32" s="7">
        <v>5</v>
      </c>
      <c r="D32" s="7"/>
      <c r="E32" s="7">
        <v>150</v>
      </c>
      <c r="F32" s="7"/>
      <c r="G32" s="7">
        <f t="shared" si="0"/>
        <v>750</v>
      </c>
      <c r="H32" s="8">
        <f t="shared" si="1"/>
        <v>862.4999999999999</v>
      </c>
      <c r="I32" s="18"/>
      <c r="J32" s="6"/>
      <c r="K32" s="6"/>
      <c r="L32" s="6"/>
    </row>
    <row r="33" spans="1:12" ht="15">
      <c r="A33" s="6" t="s">
        <v>36</v>
      </c>
      <c r="B33" s="7" t="s">
        <v>34</v>
      </c>
      <c r="C33" s="7">
        <v>4</v>
      </c>
      <c r="D33" s="7"/>
      <c r="E33" s="7">
        <v>130</v>
      </c>
      <c r="F33" s="7"/>
      <c r="G33" s="7">
        <f t="shared" si="0"/>
        <v>520</v>
      </c>
      <c r="H33" s="8">
        <f t="shared" si="1"/>
        <v>598</v>
      </c>
      <c r="I33" s="18"/>
      <c r="J33" s="6"/>
      <c r="K33" s="6"/>
      <c r="L33" s="6"/>
    </row>
    <row r="34" spans="1:12" ht="15">
      <c r="A34" s="6" t="s">
        <v>36</v>
      </c>
      <c r="B34" s="7" t="s">
        <v>40</v>
      </c>
      <c r="C34" s="7">
        <v>6</v>
      </c>
      <c r="D34" s="7"/>
      <c r="E34" s="7">
        <v>150</v>
      </c>
      <c r="F34" s="7"/>
      <c r="G34" s="7">
        <f t="shared" si="0"/>
        <v>900</v>
      </c>
      <c r="H34" s="8">
        <f t="shared" si="1"/>
        <v>1035</v>
      </c>
      <c r="I34" s="18"/>
      <c r="J34" s="6"/>
      <c r="K34" s="6"/>
      <c r="L34" s="6"/>
    </row>
    <row r="35" spans="1:12" ht="15">
      <c r="A35" s="6" t="s">
        <v>36</v>
      </c>
      <c r="B35" s="7" t="s">
        <v>58</v>
      </c>
      <c r="C35" s="7">
        <v>4</v>
      </c>
      <c r="D35" s="7"/>
      <c r="E35" s="7">
        <v>70</v>
      </c>
      <c r="F35" s="7"/>
      <c r="G35" s="7">
        <f t="shared" si="0"/>
        <v>280</v>
      </c>
      <c r="H35" s="8">
        <f t="shared" si="1"/>
        <v>322</v>
      </c>
      <c r="I35" s="18"/>
      <c r="J35" s="6"/>
      <c r="K35" s="6"/>
      <c r="L35" s="6"/>
    </row>
    <row r="36" spans="1:12" ht="15">
      <c r="A36" s="6" t="s">
        <v>36</v>
      </c>
      <c r="B36" s="7" t="s">
        <v>65</v>
      </c>
      <c r="C36" s="7">
        <v>5.6</v>
      </c>
      <c r="D36" s="7"/>
      <c r="E36" s="7">
        <v>47.5</v>
      </c>
      <c r="F36" s="7"/>
      <c r="G36" s="7">
        <f>E36*C36</f>
        <v>266</v>
      </c>
      <c r="H36" s="8">
        <f>G36*1.15</f>
        <v>305.9</v>
      </c>
      <c r="I36" s="18">
        <f>H32+H33+H34+H35+H36</f>
        <v>3123.4</v>
      </c>
      <c r="J36" s="6">
        <v>3124</v>
      </c>
      <c r="K36" s="6"/>
      <c r="L36" s="6"/>
    </row>
    <row r="37" spans="1:12" ht="15">
      <c r="A37" s="9" t="s">
        <v>29</v>
      </c>
      <c r="B37" s="10" t="s">
        <v>24</v>
      </c>
      <c r="C37" s="10">
        <v>4</v>
      </c>
      <c r="D37" s="10"/>
      <c r="E37" s="10">
        <v>130</v>
      </c>
      <c r="F37" s="10"/>
      <c r="G37" s="10">
        <f t="shared" si="0"/>
        <v>520</v>
      </c>
      <c r="H37" s="11">
        <f t="shared" si="1"/>
        <v>598</v>
      </c>
      <c r="I37" s="20">
        <f>H37</f>
        <v>598</v>
      </c>
      <c r="J37" s="9">
        <v>598</v>
      </c>
      <c r="K37" s="9"/>
      <c r="L37" s="9"/>
    </row>
    <row r="38" spans="1:12" ht="15">
      <c r="A38" s="6" t="s">
        <v>41</v>
      </c>
      <c r="B38" s="7" t="s">
        <v>40</v>
      </c>
      <c r="C38" s="7">
        <v>5</v>
      </c>
      <c r="D38" s="7"/>
      <c r="E38" s="7">
        <v>150</v>
      </c>
      <c r="F38" s="7"/>
      <c r="G38" s="7">
        <f t="shared" si="0"/>
        <v>750</v>
      </c>
      <c r="H38" s="8">
        <f t="shared" si="1"/>
        <v>862.4999999999999</v>
      </c>
      <c r="I38" s="18"/>
      <c r="J38" s="6"/>
      <c r="K38" s="6"/>
      <c r="L38" s="6"/>
    </row>
    <row r="39" spans="1:12" ht="15">
      <c r="A39" s="6" t="s">
        <v>41</v>
      </c>
      <c r="B39" s="7" t="s">
        <v>45</v>
      </c>
      <c r="C39" s="7">
        <v>3</v>
      </c>
      <c r="D39" s="7"/>
      <c r="E39" s="7">
        <v>125</v>
      </c>
      <c r="F39" s="7"/>
      <c r="G39" s="7">
        <f t="shared" si="0"/>
        <v>375</v>
      </c>
      <c r="H39" s="8">
        <f t="shared" si="1"/>
        <v>431.24999999999994</v>
      </c>
      <c r="I39" s="18">
        <f>H38+H39</f>
        <v>1293.7499999999998</v>
      </c>
      <c r="J39" s="6">
        <v>1300</v>
      </c>
      <c r="K39" s="6"/>
      <c r="L39" s="6"/>
    </row>
    <row r="40" spans="1:12" ht="15">
      <c r="A40" s="9" t="s">
        <v>22</v>
      </c>
      <c r="B40" s="10" t="s">
        <v>19</v>
      </c>
      <c r="C40" s="10">
        <v>6</v>
      </c>
      <c r="D40" s="10"/>
      <c r="E40" s="10">
        <v>50</v>
      </c>
      <c r="F40" s="10"/>
      <c r="G40" s="10">
        <f t="shared" si="0"/>
        <v>300</v>
      </c>
      <c r="H40" s="11">
        <f t="shared" si="1"/>
        <v>345</v>
      </c>
      <c r="I40" s="20"/>
      <c r="J40" s="9"/>
      <c r="K40" s="9"/>
      <c r="L40" s="9"/>
    </row>
    <row r="41" spans="1:12" ht="15">
      <c r="A41" s="9" t="s">
        <v>39</v>
      </c>
      <c r="B41" s="10" t="s">
        <v>34</v>
      </c>
      <c r="C41" s="10">
        <v>4</v>
      </c>
      <c r="D41" s="10"/>
      <c r="E41" s="10">
        <v>130</v>
      </c>
      <c r="F41" s="10"/>
      <c r="G41" s="10">
        <f t="shared" si="0"/>
        <v>520</v>
      </c>
      <c r="H41" s="11">
        <f t="shared" si="1"/>
        <v>598</v>
      </c>
      <c r="I41" s="20">
        <f>H40+H41</f>
        <v>943</v>
      </c>
      <c r="J41" s="9">
        <v>950</v>
      </c>
      <c r="K41" s="9"/>
      <c r="L41" s="9"/>
    </row>
    <row r="42" spans="1:12" ht="15">
      <c r="A42" s="6" t="s">
        <v>18</v>
      </c>
      <c r="B42" s="7" t="s">
        <v>15</v>
      </c>
      <c r="C42" s="7">
        <v>11</v>
      </c>
      <c r="D42" s="7"/>
      <c r="E42" s="7">
        <v>150</v>
      </c>
      <c r="F42" s="7"/>
      <c r="G42" s="7">
        <f t="shared" si="0"/>
        <v>1650</v>
      </c>
      <c r="H42" s="8">
        <f t="shared" si="1"/>
        <v>1897.4999999999998</v>
      </c>
      <c r="I42" s="18"/>
      <c r="J42" s="6"/>
      <c r="K42" s="6"/>
      <c r="L42" s="6"/>
    </row>
    <row r="43" spans="1:12" ht="15">
      <c r="A43" s="6" t="s">
        <v>18</v>
      </c>
      <c r="B43" s="7" t="s">
        <v>79</v>
      </c>
      <c r="C43" s="7">
        <v>9</v>
      </c>
      <c r="D43" s="7"/>
      <c r="E43" s="7">
        <v>11.4</v>
      </c>
      <c r="F43" s="7"/>
      <c r="G43" s="7">
        <f t="shared" si="0"/>
        <v>102.60000000000001</v>
      </c>
      <c r="H43" s="8">
        <f t="shared" si="1"/>
        <v>117.99</v>
      </c>
      <c r="I43" s="18"/>
      <c r="J43" s="6"/>
      <c r="K43" s="6"/>
      <c r="L43" s="6"/>
    </row>
    <row r="44" spans="1:12" ht="15">
      <c r="A44" s="6" t="s">
        <v>93</v>
      </c>
      <c r="B44" s="7" t="s">
        <v>88</v>
      </c>
      <c r="C44" s="7">
        <v>7</v>
      </c>
      <c r="D44" s="7"/>
      <c r="E44" s="7">
        <v>16.15</v>
      </c>
      <c r="F44" s="7"/>
      <c r="G44" s="7">
        <f t="shared" si="0"/>
        <v>113.04999999999998</v>
      </c>
      <c r="H44" s="8">
        <f t="shared" si="1"/>
        <v>130.00749999999996</v>
      </c>
      <c r="I44" s="18"/>
      <c r="J44" s="6"/>
      <c r="K44" s="6"/>
      <c r="L44" s="6"/>
    </row>
    <row r="45" spans="1:12" ht="15">
      <c r="A45" s="6" t="s">
        <v>71</v>
      </c>
      <c r="B45" s="7" t="s">
        <v>65</v>
      </c>
      <c r="C45" s="7">
        <v>9</v>
      </c>
      <c r="D45" s="7"/>
      <c r="E45" s="7">
        <v>47.5</v>
      </c>
      <c r="F45" s="7"/>
      <c r="G45" s="7">
        <f t="shared" si="0"/>
        <v>427.5</v>
      </c>
      <c r="H45" s="8">
        <f t="shared" si="1"/>
        <v>491.62499999999994</v>
      </c>
      <c r="I45" s="18">
        <f>H42+H43+H44+H45</f>
        <v>2637.1225</v>
      </c>
      <c r="J45" s="6">
        <v>2650</v>
      </c>
      <c r="K45" s="6"/>
      <c r="L45" s="6"/>
    </row>
    <row r="46" spans="1:12" ht="15">
      <c r="A46" s="9" t="s">
        <v>77</v>
      </c>
      <c r="B46" s="10" t="s">
        <v>76</v>
      </c>
      <c r="C46" s="10">
        <v>4</v>
      </c>
      <c r="D46" s="10"/>
      <c r="E46" s="10">
        <v>57.5</v>
      </c>
      <c r="F46" s="10"/>
      <c r="G46" s="10">
        <f t="shared" si="0"/>
        <v>230</v>
      </c>
      <c r="H46" s="11">
        <f t="shared" si="1"/>
        <v>264.5</v>
      </c>
      <c r="I46" s="20">
        <f aca="true" t="shared" si="2" ref="I46:I57">H46</f>
        <v>264.5</v>
      </c>
      <c r="J46" s="9">
        <v>265</v>
      </c>
      <c r="K46" s="9"/>
      <c r="L46" s="9"/>
    </row>
    <row r="47" spans="1:12" ht="15">
      <c r="A47" s="6" t="s">
        <v>32</v>
      </c>
      <c r="B47" s="7" t="s">
        <v>30</v>
      </c>
      <c r="C47" s="7">
        <v>18</v>
      </c>
      <c r="D47" s="7"/>
      <c r="E47" s="7">
        <v>130</v>
      </c>
      <c r="F47" s="7"/>
      <c r="G47" s="7">
        <f t="shared" si="0"/>
        <v>2340</v>
      </c>
      <c r="H47" s="8">
        <f t="shared" si="1"/>
        <v>2691</v>
      </c>
      <c r="I47" s="18">
        <f t="shared" si="2"/>
        <v>2691</v>
      </c>
      <c r="J47" s="6">
        <v>2691</v>
      </c>
      <c r="K47" s="6"/>
      <c r="L47" s="6"/>
    </row>
    <row r="48" spans="1:12" ht="15">
      <c r="A48" s="9" t="s">
        <v>50</v>
      </c>
      <c r="B48" s="10" t="s">
        <v>49</v>
      </c>
      <c r="C48" s="10">
        <v>20</v>
      </c>
      <c r="D48" s="10"/>
      <c r="E48" s="10">
        <v>110</v>
      </c>
      <c r="F48" s="10"/>
      <c r="G48" s="10">
        <f t="shared" si="0"/>
        <v>2200</v>
      </c>
      <c r="H48" s="11">
        <f t="shared" si="1"/>
        <v>2530</v>
      </c>
      <c r="I48" s="20">
        <f t="shared" si="2"/>
        <v>2530</v>
      </c>
      <c r="J48" s="9">
        <v>2530</v>
      </c>
      <c r="K48" s="9"/>
      <c r="L48" s="9"/>
    </row>
    <row r="49" spans="1:12" ht="15">
      <c r="A49" s="9" t="s">
        <v>50</v>
      </c>
      <c r="B49" s="10" t="s">
        <v>55</v>
      </c>
      <c r="C49" s="10">
        <v>5</v>
      </c>
      <c r="D49" s="10"/>
      <c r="E49" s="10">
        <v>82.5</v>
      </c>
      <c r="F49" s="10"/>
      <c r="G49" s="10">
        <f t="shared" si="0"/>
        <v>412.5</v>
      </c>
      <c r="H49" s="11">
        <f t="shared" si="1"/>
        <v>474.37499999999994</v>
      </c>
      <c r="I49" s="20">
        <f t="shared" si="2"/>
        <v>474.37499999999994</v>
      </c>
      <c r="J49" s="9">
        <v>474</v>
      </c>
      <c r="K49" s="9"/>
      <c r="L49" s="9"/>
    </row>
    <row r="50" spans="1:12" ht="15">
      <c r="A50" s="26" t="s">
        <v>61</v>
      </c>
      <c r="B50" s="7" t="s">
        <v>60</v>
      </c>
      <c r="C50" s="7">
        <v>6</v>
      </c>
      <c r="D50" s="7"/>
      <c r="E50" s="7">
        <v>47.5</v>
      </c>
      <c r="F50" s="7"/>
      <c r="G50" s="7">
        <f t="shared" si="0"/>
        <v>285</v>
      </c>
      <c r="H50" s="8">
        <f t="shared" si="1"/>
        <v>327.75</v>
      </c>
      <c r="I50" s="18">
        <f t="shared" si="2"/>
        <v>327.75</v>
      </c>
      <c r="J50" s="6">
        <v>328</v>
      </c>
      <c r="K50" s="6"/>
      <c r="L50" s="6"/>
    </row>
    <row r="51" spans="1:12" ht="15">
      <c r="A51" s="12" t="s">
        <v>17</v>
      </c>
      <c r="B51" s="10" t="s">
        <v>15</v>
      </c>
      <c r="C51" s="10">
        <v>6</v>
      </c>
      <c r="D51" s="10"/>
      <c r="E51" s="10">
        <v>150</v>
      </c>
      <c r="F51" s="10"/>
      <c r="G51" s="10">
        <f t="shared" si="0"/>
        <v>900</v>
      </c>
      <c r="H51" s="11">
        <f t="shared" si="1"/>
        <v>1035</v>
      </c>
      <c r="I51" s="20">
        <f t="shared" si="2"/>
        <v>1035</v>
      </c>
      <c r="J51" s="9">
        <v>1035</v>
      </c>
      <c r="K51" s="9"/>
      <c r="L51" s="9"/>
    </row>
    <row r="52" spans="1:12" ht="15">
      <c r="A52" s="6" t="s">
        <v>85</v>
      </c>
      <c r="B52" s="7" t="s">
        <v>83</v>
      </c>
      <c r="C52" s="7">
        <v>12</v>
      </c>
      <c r="D52" s="7"/>
      <c r="E52" s="7">
        <v>19</v>
      </c>
      <c r="F52" s="7"/>
      <c r="G52" s="7">
        <f t="shared" si="0"/>
        <v>228</v>
      </c>
      <c r="H52" s="8">
        <f t="shared" si="1"/>
        <v>262.2</v>
      </c>
      <c r="I52" s="18">
        <f t="shared" si="2"/>
        <v>262.2</v>
      </c>
      <c r="J52" s="6">
        <v>265</v>
      </c>
      <c r="K52" s="6"/>
      <c r="L52" s="6"/>
    </row>
    <row r="53" spans="1:12" ht="15">
      <c r="A53" s="24" t="s">
        <v>89</v>
      </c>
      <c r="B53" s="10" t="s">
        <v>88</v>
      </c>
      <c r="C53" s="10">
        <v>5</v>
      </c>
      <c r="D53" s="10"/>
      <c r="E53" s="10">
        <v>16.15</v>
      </c>
      <c r="F53" s="10"/>
      <c r="G53" s="10">
        <f t="shared" si="0"/>
        <v>80.75</v>
      </c>
      <c r="H53" s="11">
        <f t="shared" si="1"/>
        <v>92.8625</v>
      </c>
      <c r="I53" s="20">
        <f t="shared" si="2"/>
        <v>92.8625</v>
      </c>
      <c r="J53" s="9"/>
      <c r="K53" s="9"/>
      <c r="L53" s="9"/>
    </row>
    <row r="54" spans="1:12" ht="15">
      <c r="A54" s="25" t="s">
        <v>14</v>
      </c>
      <c r="B54" s="7" t="s">
        <v>79</v>
      </c>
      <c r="C54" s="7">
        <v>8</v>
      </c>
      <c r="D54" s="7"/>
      <c r="E54" s="7">
        <v>11.4</v>
      </c>
      <c r="F54" s="7"/>
      <c r="G54" s="7">
        <f t="shared" si="0"/>
        <v>91.2</v>
      </c>
      <c r="H54" s="8">
        <f t="shared" si="1"/>
        <v>104.88</v>
      </c>
      <c r="I54" s="18">
        <f t="shared" si="2"/>
        <v>104.88</v>
      </c>
      <c r="J54" s="6"/>
      <c r="K54" s="6"/>
      <c r="L54" s="6"/>
    </row>
    <row r="55" spans="1:12" ht="15">
      <c r="A55" s="9" t="s">
        <v>90</v>
      </c>
      <c r="B55" s="10" t="s">
        <v>88</v>
      </c>
      <c r="C55" s="10">
        <v>10</v>
      </c>
      <c r="D55" s="10"/>
      <c r="E55" s="10">
        <v>16.15</v>
      </c>
      <c r="F55" s="10"/>
      <c r="G55" s="10">
        <f t="shared" si="0"/>
        <v>161.5</v>
      </c>
      <c r="H55" s="11">
        <f t="shared" si="1"/>
        <v>185.725</v>
      </c>
      <c r="I55" s="20">
        <f t="shared" si="2"/>
        <v>185.725</v>
      </c>
      <c r="J55" s="9">
        <v>186</v>
      </c>
      <c r="K55" s="9"/>
      <c r="L55" s="9"/>
    </row>
    <row r="56" spans="1:12" ht="15">
      <c r="A56" s="6" t="s">
        <v>75</v>
      </c>
      <c r="B56" s="7" t="s">
        <v>73</v>
      </c>
      <c r="C56" s="7">
        <v>3</v>
      </c>
      <c r="D56" s="7"/>
      <c r="E56" s="7">
        <v>57.5</v>
      </c>
      <c r="F56" s="7"/>
      <c r="G56" s="7">
        <f t="shared" si="0"/>
        <v>172.5</v>
      </c>
      <c r="H56" s="8">
        <f t="shared" si="1"/>
        <v>198.37499999999997</v>
      </c>
      <c r="I56" s="18">
        <f t="shared" si="2"/>
        <v>198.37499999999997</v>
      </c>
      <c r="J56" s="6">
        <v>198</v>
      </c>
      <c r="K56" s="6"/>
      <c r="L56" s="6"/>
    </row>
    <row r="57" spans="1:12" ht="15">
      <c r="A57" s="9" t="s">
        <v>12</v>
      </c>
      <c r="B57" s="10" t="s">
        <v>10</v>
      </c>
      <c r="C57" s="10">
        <v>9</v>
      </c>
      <c r="D57" s="10"/>
      <c r="E57" s="10">
        <v>240</v>
      </c>
      <c r="F57" s="10"/>
      <c r="G57" s="10">
        <f t="shared" si="0"/>
        <v>2160</v>
      </c>
      <c r="H57" s="11">
        <f t="shared" si="1"/>
        <v>2484</v>
      </c>
      <c r="I57" s="20">
        <f t="shared" si="2"/>
        <v>2484</v>
      </c>
      <c r="J57" s="9">
        <v>2484</v>
      </c>
      <c r="K57" s="9"/>
      <c r="L57" s="9"/>
    </row>
    <row r="58" spans="1:12" ht="15">
      <c r="A58" s="6" t="s">
        <v>95</v>
      </c>
      <c r="B58" s="7" t="s">
        <v>94</v>
      </c>
      <c r="C58" s="7">
        <v>1</v>
      </c>
      <c r="D58" s="7"/>
      <c r="E58" s="7">
        <v>115</v>
      </c>
      <c r="F58" s="7"/>
      <c r="G58" s="7">
        <f t="shared" si="0"/>
        <v>115</v>
      </c>
      <c r="H58" s="8">
        <f t="shared" si="1"/>
        <v>132.25</v>
      </c>
      <c r="I58" s="18"/>
      <c r="J58" s="6"/>
      <c r="K58" s="6"/>
      <c r="L58" s="6"/>
    </row>
    <row r="59" spans="1:12" ht="15">
      <c r="A59" s="6" t="s">
        <v>38</v>
      </c>
      <c r="B59" s="7" t="s">
        <v>34</v>
      </c>
      <c r="C59" s="7">
        <v>10</v>
      </c>
      <c r="D59" s="7"/>
      <c r="E59" s="7">
        <v>130</v>
      </c>
      <c r="F59" s="7"/>
      <c r="G59" s="7">
        <f t="shared" si="0"/>
        <v>1300</v>
      </c>
      <c r="H59" s="8">
        <f t="shared" si="1"/>
        <v>1494.9999999999998</v>
      </c>
      <c r="I59" s="18"/>
      <c r="J59" s="6"/>
      <c r="K59" s="6"/>
      <c r="L59" s="6"/>
    </row>
    <row r="60" spans="1:12" ht="15">
      <c r="A60" s="6" t="s">
        <v>38</v>
      </c>
      <c r="B60" s="7" t="s">
        <v>51</v>
      </c>
      <c r="C60" s="7">
        <v>5</v>
      </c>
      <c r="D60" s="7"/>
      <c r="E60" s="7">
        <v>155</v>
      </c>
      <c r="F60" s="7"/>
      <c r="G60" s="7">
        <f t="shared" si="0"/>
        <v>775</v>
      </c>
      <c r="H60" s="8">
        <f t="shared" si="1"/>
        <v>891.2499999999999</v>
      </c>
      <c r="I60" s="18">
        <f>H58+H59+H60</f>
        <v>2518.4999999999995</v>
      </c>
      <c r="J60" s="6">
        <v>2519</v>
      </c>
      <c r="K60" s="6"/>
      <c r="L60" s="6"/>
    </row>
    <row r="61" spans="1:12" ht="15">
      <c r="A61" s="9" t="s">
        <v>35</v>
      </c>
      <c r="B61" s="10" t="s">
        <v>34</v>
      </c>
      <c r="C61" s="10">
        <v>5</v>
      </c>
      <c r="D61" s="10"/>
      <c r="E61" s="10">
        <v>130</v>
      </c>
      <c r="F61" s="10"/>
      <c r="G61" s="10">
        <f t="shared" si="0"/>
        <v>650</v>
      </c>
      <c r="H61" s="11">
        <f t="shared" si="1"/>
        <v>747.4999999999999</v>
      </c>
      <c r="I61" s="20">
        <f>H61</f>
        <v>747.4999999999999</v>
      </c>
      <c r="J61" s="9">
        <v>770</v>
      </c>
      <c r="K61" s="9"/>
      <c r="L61" s="9"/>
    </row>
    <row r="62" spans="1:12" ht="15">
      <c r="A62" s="25" t="s">
        <v>14</v>
      </c>
      <c r="B62" s="7" t="s">
        <v>79</v>
      </c>
      <c r="C62" s="7">
        <v>9</v>
      </c>
      <c r="D62" s="7"/>
      <c r="E62" s="7">
        <v>11.4</v>
      </c>
      <c r="F62" s="7"/>
      <c r="G62" s="7">
        <f t="shared" si="0"/>
        <v>102.60000000000001</v>
      </c>
      <c r="H62" s="8">
        <f t="shared" si="1"/>
        <v>117.99</v>
      </c>
      <c r="I62" s="18">
        <f>H62</f>
        <v>117.99</v>
      </c>
      <c r="J62" s="6"/>
      <c r="K62" s="6"/>
      <c r="L62" s="6"/>
    </row>
    <row r="63" spans="1:12" ht="15">
      <c r="A63" s="9" t="s">
        <v>69</v>
      </c>
      <c r="B63" s="10" t="s">
        <v>65</v>
      </c>
      <c r="C63" s="10">
        <v>10</v>
      </c>
      <c r="D63" s="10"/>
      <c r="E63" s="10">
        <v>47.5</v>
      </c>
      <c r="F63" s="10"/>
      <c r="G63" s="10">
        <f t="shared" si="0"/>
        <v>475</v>
      </c>
      <c r="H63" s="11">
        <f t="shared" si="1"/>
        <v>546.25</v>
      </c>
      <c r="I63" s="20">
        <f>H63</f>
        <v>546.25</v>
      </c>
      <c r="J63" s="9">
        <v>546</v>
      </c>
      <c r="K63" s="9"/>
      <c r="L63" s="9"/>
    </row>
    <row r="64" spans="1:12" ht="15">
      <c r="A64" s="6" t="s">
        <v>92</v>
      </c>
      <c r="B64" s="7" t="s">
        <v>88</v>
      </c>
      <c r="C64" s="7">
        <v>5</v>
      </c>
      <c r="D64" s="7"/>
      <c r="E64" s="7">
        <v>16.15</v>
      </c>
      <c r="F64" s="7"/>
      <c r="G64" s="7">
        <f t="shared" si="0"/>
        <v>80.75</v>
      </c>
      <c r="H64" s="8">
        <f t="shared" si="1"/>
        <v>92.8625</v>
      </c>
      <c r="I64" s="18">
        <f>H64</f>
        <v>92.8625</v>
      </c>
      <c r="J64" s="6">
        <v>93</v>
      </c>
      <c r="K64" s="6"/>
      <c r="L64" s="6"/>
    </row>
    <row r="65" spans="1:12" ht="15">
      <c r="A65" s="24" t="s">
        <v>63</v>
      </c>
      <c r="B65" s="10" t="s">
        <v>60</v>
      </c>
      <c r="C65" s="10">
        <v>4</v>
      </c>
      <c r="D65" s="10"/>
      <c r="E65" s="10">
        <v>47.5</v>
      </c>
      <c r="F65" s="10"/>
      <c r="G65" s="10">
        <f t="shared" si="0"/>
        <v>190</v>
      </c>
      <c r="H65" s="11">
        <f t="shared" si="1"/>
        <v>218.49999999999997</v>
      </c>
      <c r="I65" s="20"/>
      <c r="J65" s="9"/>
      <c r="K65" s="9"/>
      <c r="L65" s="9"/>
    </row>
    <row r="66" spans="1:12" ht="15">
      <c r="A66" s="24" t="s">
        <v>63</v>
      </c>
      <c r="B66" s="10" t="s">
        <v>76</v>
      </c>
      <c r="C66" s="10">
        <v>8</v>
      </c>
      <c r="D66" s="10"/>
      <c r="E66" s="10">
        <v>57.5</v>
      </c>
      <c r="F66" s="10"/>
      <c r="G66" s="10">
        <f t="shared" si="0"/>
        <v>460</v>
      </c>
      <c r="H66" s="11">
        <f t="shared" si="1"/>
        <v>529</v>
      </c>
      <c r="I66" s="20">
        <f>H65+H66</f>
        <v>747.5</v>
      </c>
      <c r="J66" s="9"/>
      <c r="K66" s="9"/>
      <c r="L66" s="9"/>
    </row>
    <row r="67" spans="1:12" ht="15">
      <c r="A67" s="6" t="s">
        <v>59</v>
      </c>
      <c r="B67" s="7" t="s">
        <v>58</v>
      </c>
      <c r="C67" s="7">
        <v>8</v>
      </c>
      <c r="D67" s="7"/>
      <c r="E67" s="7">
        <v>70</v>
      </c>
      <c r="F67" s="7"/>
      <c r="G67" s="7">
        <f t="shared" si="0"/>
        <v>560</v>
      </c>
      <c r="H67" s="8">
        <f t="shared" si="1"/>
        <v>644</v>
      </c>
      <c r="I67" s="18"/>
      <c r="J67" s="6"/>
      <c r="K67" s="6"/>
      <c r="L67" s="6"/>
    </row>
    <row r="68" spans="1:12" ht="15">
      <c r="A68" s="6" t="s">
        <v>59</v>
      </c>
      <c r="B68" s="7" t="s">
        <v>73</v>
      </c>
      <c r="C68" s="7">
        <v>8</v>
      </c>
      <c r="D68" s="7"/>
      <c r="E68" s="7">
        <v>57.5</v>
      </c>
      <c r="F68" s="7"/>
      <c r="G68" s="7">
        <f t="shared" si="0"/>
        <v>460</v>
      </c>
      <c r="H68" s="8">
        <f t="shared" si="1"/>
        <v>529</v>
      </c>
      <c r="I68" s="18"/>
      <c r="J68" s="6"/>
      <c r="K68" s="6"/>
      <c r="L68" s="6"/>
    </row>
    <row r="69" spans="1:12" ht="15">
      <c r="A69" s="6" t="s">
        <v>78</v>
      </c>
      <c r="B69" s="7" t="s">
        <v>76</v>
      </c>
      <c r="C69" s="7">
        <v>8</v>
      </c>
      <c r="D69" s="7"/>
      <c r="E69" s="7">
        <v>57.5</v>
      </c>
      <c r="F69" s="7"/>
      <c r="G69" s="7">
        <f t="shared" si="0"/>
        <v>460</v>
      </c>
      <c r="H69" s="8">
        <f t="shared" si="1"/>
        <v>529</v>
      </c>
      <c r="I69" s="18">
        <f>H67+H68+H69</f>
        <v>1702</v>
      </c>
      <c r="J69" s="6">
        <v>1702</v>
      </c>
      <c r="K69" s="6"/>
      <c r="L69" s="6"/>
    </row>
    <row r="70" spans="1:12" ht="15">
      <c r="A70" s="9" t="s">
        <v>23</v>
      </c>
      <c r="B70" s="10" t="s">
        <v>19</v>
      </c>
      <c r="C70" s="10">
        <v>7</v>
      </c>
      <c r="D70" s="10"/>
      <c r="E70" s="10">
        <v>50</v>
      </c>
      <c r="F70" s="10"/>
      <c r="G70" s="10">
        <f t="shared" si="0"/>
        <v>350</v>
      </c>
      <c r="H70" s="11">
        <f t="shared" si="1"/>
        <v>402.49999999999994</v>
      </c>
      <c r="I70" s="20">
        <f>H70</f>
        <v>402.49999999999994</v>
      </c>
      <c r="J70" s="9">
        <v>403</v>
      </c>
      <c r="K70" s="9"/>
      <c r="L70" s="9"/>
    </row>
    <row r="71" spans="1:12" ht="15">
      <c r="A71" s="6" t="s">
        <v>33</v>
      </c>
      <c r="B71" s="7" t="s">
        <v>30</v>
      </c>
      <c r="C71" s="7">
        <v>5</v>
      </c>
      <c r="D71" s="7"/>
      <c r="E71" s="7">
        <v>130</v>
      </c>
      <c r="F71" s="7"/>
      <c r="G71" s="7">
        <f t="shared" si="0"/>
        <v>650</v>
      </c>
      <c r="H71" s="8">
        <f t="shared" si="1"/>
        <v>747.4999999999999</v>
      </c>
      <c r="I71" s="18"/>
      <c r="J71" s="6"/>
      <c r="K71" s="6"/>
      <c r="L71" s="6"/>
    </row>
    <row r="72" spans="1:12" ht="15">
      <c r="A72" s="6" t="s">
        <v>33</v>
      </c>
      <c r="B72" s="7" t="s">
        <v>79</v>
      </c>
      <c r="C72" s="7">
        <v>16</v>
      </c>
      <c r="D72" s="7"/>
      <c r="E72" s="7">
        <v>11.4</v>
      </c>
      <c r="F72" s="7"/>
      <c r="G72" s="7">
        <f aca="true" t="shared" si="3" ref="G72:G83">E72*C72</f>
        <v>182.4</v>
      </c>
      <c r="H72" s="8">
        <f aca="true" t="shared" si="4" ref="H72:H104">G72*1.15</f>
        <v>209.76</v>
      </c>
      <c r="I72" s="18"/>
      <c r="J72" s="6"/>
      <c r="K72" s="6"/>
      <c r="L72" s="6"/>
    </row>
    <row r="73" spans="1:12" ht="15">
      <c r="A73" s="6" t="s">
        <v>33</v>
      </c>
      <c r="B73" s="7" t="s">
        <v>88</v>
      </c>
      <c r="C73" s="7">
        <v>6</v>
      </c>
      <c r="D73" s="7"/>
      <c r="E73" s="7">
        <v>16.15</v>
      </c>
      <c r="F73" s="7"/>
      <c r="G73" s="7">
        <f t="shared" si="3"/>
        <v>96.89999999999999</v>
      </c>
      <c r="H73" s="8">
        <f t="shared" si="4"/>
        <v>111.43499999999999</v>
      </c>
      <c r="I73" s="18">
        <f>H71+H72+H73</f>
        <v>1068.695</v>
      </c>
      <c r="J73" s="6">
        <v>1069</v>
      </c>
      <c r="K73" s="6"/>
      <c r="L73" s="6"/>
    </row>
    <row r="74" spans="1:12" ht="15">
      <c r="A74" s="12" t="s">
        <v>74</v>
      </c>
      <c r="B74" s="10" t="s">
        <v>73</v>
      </c>
      <c r="C74" s="10">
        <v>6</v>
      </c>
      <c r="D74" s="10"/>
      <c r="E74" s="10">
        <v>57.5</v>
      </c>
      <c r="F74" s="10"/>
      <c r="G74" s="10">
        <f t="shared" si="3"/>
        <v>345</v>
      </c>
      <c r="H74" s="11">
        <f t="shared" si="4"/>
        <v>396.74999999999994</v>
      </c>
      <c r="I74" s="20">
        <f>H74</f>
        <v>396.74999999999994</v>
      </c>
      <c r="J74" s="9">
        <v>400</v>
      </c>
      <c r="K74" s="9"/>
      <c r="L74" s="9"/>
    </row>
    <row r="75" spans="1:12" ht="15">
      <c r="A75" s="26" t="s">
        <v>21</v>
      </c>
      <c r="B75" s="7" t="s">
        <v>19</v>
      </c>
      <c r="C75" s="7">
        <v>10</v>
      </c>
      <c r="D75" s="7"/>
      <c r="E75" s="7">
        <v>50</v>
      </c>
      <c r="F75" s="7"/>
      <c r="G75" s="7">
        <f t="shared" si="3"/>
        <v>500</v>
      </c>
      <c r="H75" s="8">
        <f t="shared" si="4"/>
        <v>575</v>
      </c>
      <c r="I75" s="18">
        <f>H75</f>
        <v>575</v>
      </c>
      <c r="J75" s="6">
        <v>575</v>
      </c>
      <c r="K75" s="6"/>
      <c r="L75" s="6"/>
    </row>
    <row r="76" spans="1:12" ht="15">
      <c r="A76" s="12" t="s">
        <v>47</v>
      </c>
      <c r="B76" s="10" t="s">
        <v>45</v>
      </c>
      <c r="C76" s="10">
        <v>5</v>
      </c>
      <c r="D76" s="10"/>
      <c r="E76" s="10">
        <v>125</v>
      </c>
      <c r="F76" s="10"/>
      <c r="G76" s="10">
        <f t="shared" si="3"/>
        <v>625</v>
      </c>
      <c r="H76" s="11">
        <f t="shared" si="4"/>
        <v>718.75</v>
      </c>
      <c r="I76" s="20">
        <f>H76</f>
        <v>718.75</v>
      </c>
      <c r="J76" s="9">
        <v>719</v>
      </c>
      <c r="K76" s="9"/>
      <c r="L76" s="9"/>
    </row>
    <row r="77" spans="1:12" ht="15">
      <c r="A77" s="6" t="s">
        <v>44</v>
      </c>
      <c r="B77" s="7" t="s">
        <v>40</v>
      </c>
      <c r="C77" s="7">
        <v>8</v>
      </c>
      <c r="D77" s="7"/>
      <c r="E77" s="7">
        <v>150</v>
      </c>
      <c r="F77" s="7"/>
      <c r="G77" s="7">
        <f t="shared" si="3"/>
        <v>1200</v>
      </c>
      <c r="H77" s="8">
        <f t="shared" si="4"/>
        <v>1380</v>
      </c>
      <c r="I77" s="18"/>
      <c r="J77" s="6"/>
      <c r="K77" s="6"/>
      <c r="L77" s="6"/>
    </row>
    <row r="78" spans="1:12" ht="15">
      <c r="A78" s="6" t="s">
        <v>82</v>
      </c>
      <c r="B78" s="7" t="s">
        <v>79</v>
      </c>
      <c r="C78" s="7">
        <v>8</v>
      </c>
      <c r="D78" s="7"/>
      <c r="E78" s="7">
        <v>11.4</v>
      </c>
      <c r="F78" s="7"/>
      <c r="G78" s="7">
        <f t="shared" si="3"/>
        <v>91.2</v>
      </c>
      <c r="H78" s="8">
        <f t="shared" si="4"/>
        <v>104.88</v>
      </c>
      <c r="I78" s="18">
        <f>H77+H78</f>
        <v>1484.88</v>
      </c>
      <c r="J78" s="6">
        <v>1485</v>
      </c>
      <c r="K78" s="6"/>
      <c r="L78" s="6"/>
    </row>
    <row r="79" spans="1:12" ht="15">
      <c r="A79" s="9" t="s">
        <v>16</v>
      </c>
      <c r="B79" s="10" t="s">
        <v>15</v>
      </c>
      <c r="C79" s="10">
        <v>6</v>
      </c>
      <c r="D79" s="10"/>
      <c r="E79" s="10">
        <v>150</v>
      </c>
      <c r="F79" s="10"/>
      <c r="G79" s="10">
        <f t="shared" si="3"/>
        <v>900</v>
      </c>
      <c r="H79" s="11">
        <f t="shared" si="4"/>
        <v>1035</v>
      </c>
      <c r="I79" s="20">
        <f aca="true" t="shared" si="5" ref="I79:I93">H79</f>
        <v>1035</v>
      </c>
      <c r="J79" s="9">
        <v>1035</v>
      </c>
      <c r="K79" s="9"/>
      <c r="L79" s="9"/>
    </row>
    <row r="80" spans="1:12" ht="15">
      <c r="A80" s="26" t="s">
        <v>28</v>
      </c>
      <c r="B80" s="7" t="s">
        <v>24</v>
      </c>
      <c r="C80" s="7">
        <v>6</v>
      </c>
      <c r="D80" s="7"/>
      <c r="E80" s="7">
        <v>130</v>
      </c>
      <c r="F80" s="7"/>
      <c r="G80" s="7">
        <f t="shared" si="3"/>
        <v>780</v>
      </c>
      <c r="H80" s="8">
        <f t="shared" si="4"/>
        <v>896.9999999999999</v>
      </c>
      <c r="I80" s="18">
        <f t="shared" si="5"/>
        <v>896.9999999999999</v>
      </c>
      <c r="J80" s="6">
        <v>950</v>
      </c>
      <c r="K80" s="6"/>
      <c r="L80" s="6"/>
    </row>
    <row r="81" spans="1:12" ht="15">
      <c r="A81" s="9" t="s">
        <v>11</v>
      </c>
      <c r="B81" s="10" t="s">
        <v>10</v>
      </c>
      <c r="C81" s="10">
        <v>9</v>
      </c>
      <c r="D81" s="10"/>
      <c r="E81" s="10">
        <v>240</v>
      </c>
      <c r="F81" s="10"/>
      <c r="G81" s="10">
        <f t="shared" si="3"/>
        <v>2160</v>
      </c>
      <c r="H81" s="11">
        <f t="shared" si="4"/>
        <v>2484</v>
      </c>
      <c r="I81" s="20">
        <f t="shared" si="5"/>
        <v>2484</v>
      </c>
      <c r="J81" s="9">
        <v>2484</v>
      </c>
      <c r="K81" s="9"/>
      <c r="L81" s="9"/>
    </row>
    <row r="82" spans="1:12" ht="15">
      <c r="A82" s="6" t="s">
        <v>66</v>
      </c>
      <c r="B82" s="7" t="s">
        <v>64</v>
      </c>
      <c r="C82" s="7">
        <v>7</v>
      </c>
      <c r="D82" s="7"/>
      <c r="E82" s="7">
        <v>47.5</v>
      </c>
      <c r="F82" s="7"/>
      <c r="G82" s="7">
        <f t="shared" si="3"/>
        <v>332.5</v>
      </c>
      <c r="H82" s="8">
        <f t="shared" si="4"/>
        <v>382.37499999999994</v>
      </c>
      <c r="I82" s="18">
        <f t="shared" si="5"/>
        <v>382.37499999999994</v>
      </c>
      <c r="J82" s="6"/>
      <c r="K82" s="6"/>
      <c r="L82" s="6"/>
    </row>
    <row r="83" spans="1:12" ht="15">
      <c r="A83" s="9" t="s">
        <v>56</v>
      </c>
      <c r="B83" s="10" t="s">
        <v>55</v>
      </c>
      <c r="C83" s="10">
        <v>7</v>
      </c>
      <c r="D83" s="10"/>
      <c r="E83" s="10">
        <v>82.5</v>
      </c>
      <c r="F83" s="10"/>
      <c r="G83" s="10">
        <f t="shared" si="3"/>
        <v>577.5</v>
      </c>
      <c r="H83" s="11">
        <f t="shared" si="4"/>
        <v>664.125</v>
      </c>
      <c r="I83" s="20">
        <f t="shared" si="5"/>
        <v>664.125</v>
      </c>
      <c r="J83" s="9">
        <v>670</v>
      </c>
      <c r="K83" s="9"/>
      <c r="L83" s="9"/>
    </row>
    <row r="84" spans="1:12" ht="15">
      <c r="A84" s="6" t="s">
        <v>96</v>
      </c>
      <c r="B84" s="7" t="s">
        <v>83</v>
      </c>
      <c r="C84" s="7">
        <v>5</v>
      </c>
      <c r="D84" s="7"/>
      <c r="E84" s="7">
        <v>19</v>
      </c>
      <c r="F84" s="7"/>
      <c r="G84" s="7">
        <f aca="true" t="shared" si="6" ref="G84:G104">E84*C84</f>
        <v>95</v>
      </c>
      <c r="H84" s="8">
        <f aca="true" t="shared" si="7" ref="H84:H90">G84*1.15</f>
        <v>109.24999999999999</v>
      </c>
      <c r="I84" s="18">
        <f t="shared" si="5"/>
        <v>109.24999999999999</v>
      </c>
      <c r="J84" s="6">
        <v>110</v>
      </c>
      <c r="K84" s="6"/>
      <c r="L84" s="6"/>
    </row>
    <row r="85" spans="1:12" ht="15">
      <c r="A85" s="9" t="s">
        <v>97</v>
      </c>
      <c r="B85" s="10" t="s">
        <v>64</v>
      </c>
      <c r="C85" s="10">
        <v>3</v>
      </c>
      <c r="D85" s="10"/>
      <c r="E85" s="10">
        <v>47.5</v>
      </c>
      <c r="F85" s="10"/>
      <c r="G85" s="10">
        <f aca="true" t="shared" si="8" ref="G85:G90">E85*C85</f>
        <v>142.5</v>
      </c>
      <c r="H85" s="11">
        <f t="shared" si="7"/>
        <v>163.875</v>
      </c>
      <c r="I85" s="20"/>
      <c r="J85" s="9"/>
      <c r="K85" s="9"/>
      <c r="L85" s="9"/>
    </row>
    <row r="86" spans="1:12" ht="15">
      <c r="A86" s="9" t="s">
        <v>97</v>
      </c>
      <c r="B86" s="10" t="s">
        <v>65</v>
      </c>
      <c r="C86" s="10">
        <v>3</v>
      </c>
      <c r="D86" s="10"/>
      <c r="E86" s="10">
        <v>47.5</v>
      </c>
      <c r="F86" s="10"/>
      <c r="G86" s="10">
        <f t="shared" si="8"/>
        <v>142.5</v>
      </c>
      <c r="H86" s="11">
        <f t="shared" si="7"/>
        <v>163.875</v>
      </c>
      <c r="I86" s="20">
        <f>H85+H86</f>
        <v>327.75</v>
      </c>
      <c r="J86" s="9">
        <v>330</v>
      </c>
      <c r="K86" s="9"/>
      <c r="L86" s="9"/>
    </row>
    <row r="87" spans="1:12" ht="15">
      <c r="A87" s="6" t="s">
        <v>98</v>
      </c>
      <c r="B87" s="7" t="s">
        <v>58</v>
      </c>
      <c r="C87" s="7">
        <v>6</v>
      </c>
      <c r="D87" s="7"/>
      <c r="E87" s="7">
        <v>70</v>
      </c>
      <c r="F87" s="7"/>
      <c r="G87" s="7">
        <f t="shared" si="8"/>
        <v>420</v>
      </c>
      <c r="H87" s="8">
        <f t="shared" si="7"/>
        <v>482.99999999999994</v>
      </c>
      <c r="I87" s="18">
        <f>H87</f>
        <v>482.99999999999994</v>
      </c>
      <c r="J87" s="6">
        <v>483</v>
      </c>
      <c r="K87" s="6"/>
      <c r="L87" s="6"/>
    </row>
    <row r="88" spans="1:12" ht="15">
      <c r="A88" s="9" t="s">
        <v>99</v>
      </c>
      <c r="B88" s="10" t="s">
        <v>76</v>
      </c>
      <c r="C88" s="10">
        <v>5</v>
      </c>
      <c r="D88" s="10"/>
      <c r="E88" s="10">
        <v>57.5</v>
      </c>
      <c r="F88" s="10"/>
      <c r="G88" s="10">
        <f t="shared" si="8"/>
        <v>287.5</v>
      </c>
      <c r="H88" s="11">
        <f t="shared" si="7"/>
        <v>330.625</v>
      </c>
      <c r="I88" s="20">
        <f>H88</f>
        <v>330.625</v>
      </c>
      <c r="J88" s="9">
        <v>311</v>
      </c>
      <c r="K88" s="9"/>
      <c r="L88" s="9"/>
    </row>
    <row r="89" spans="1:12" ht="15">
      <c r="A89" s="6" t="s">
        <v>100</v>
      </c>
      <c r="B89" s="7" t="s">
        <v>73</v>
      </c>
      <c r="C89" s="7">
        <v>9</v>
      </c>
      <c r="D89" s="7"/>
      <c r="E89" s="7">
        <v>57.5</v>
      </c>
      <c r="F89" s="7"/>
      <c r="G89" s="7">
        <f t="shared" si="8"/>
        <v>517.5</v>
      </c>
      <c r="H89" s="8">
        <f t="shared" si="7"/>
        <v>595.125</v>
      </c>
      <c r="I89" s="18"/>
      <c r="J89" s="6"/>
      <c r="K89" s="6"/>
      <c r="L89" s="6"/>
    </row>
    <row r="90" spans="1:12" ht="15">
      <c r="A90" s="6" t="s">
        <v>100</v>
      </c>
      <c r="B90" s="7" t="s">
        <v>76</v>
      </c>
      <c r="C90" s="7">
        <v>3</v>
      </c>
      <c r="D90" s="7"/>
      <c r="E90" s="7">
        <v>57.5</v>
      </c>
      <c r="F90" s="7"/>
      <c r="G90" s="7">
        <f t="shared" si="8"/>
        <v>172.5</v>
      </c>
      <c r="H90" s="8">
        <f t="shared" si="7"/>
        <v>198.37499999999997</v>
      </c>
      <c r="I90" s="18">
        <f>H89+H90</f>
        <v>793.5</v>
      </c>
      <c r="J90" s="6">
        <v>794</v>
      </c>
      <c r="K90" s="6"/>
      <c r="L90" s="6"/>
    </row>
    <row r="91" spans="1:14" ht="15">
      <c r="A91" s="9" t="s">
        <v>101</v>
      </c>
      <c r="B91" s="10" t="s">
        <v>58</v>
      </c>
      <c r="C91" s="10">
        <v>4</v>
      </c>
      <c r="D91" s="10"/>
      <c r="E91" s="10">
        <v>70</v>
      </c>
      <c r="F91" s="10"/>
      <c r="G91" s="10">
        <f>E91*C91</f>
        <v>280</v>
      </c>
      <c r="H91" s="11">
        <f>G91*1.15</f>
        <v>322</v>
      </c>
      <c r="I91" s="20">
        <f>H91</f>
        <v>322</v>
      </c>
      <c r="J91" s="9">
        <v>322</v>
      </c>
      <c r="K91" s="9"/>
      <c r="L91" s="9"/>
      <c r="M91" t="s">
        <v>104</v>
      </c>
      <c r="N91" t="s">
        <v>103</v>
      </c>
    </row>
    <row r="92" spans="1:12" ht="15">
      <c r="A92" s="6" t="s">
        <v>102</v>
      </c>
      <c r="B92" s="7" t="s">
        <v>45</v>
      </c>
      <c r="C92" s="7">
        <v>7.2</v>
      </c>
      <c r="D92" s="7"/>
      <c r="E92" s="7">
        <v>125</v>
      </c>
      <c r="F92" s="7"/>
      <c r="G92" s="7">
        <f>E92*C92</f>
        <v>900</v>
      </c>
      <c r="H92" s="8">
        <f>G92*1.15</f>
        <v>1035</v>
      </c>
      <c r="I92" s="18">
        <f>H92</f>
        <v>1035</v>
      </c>
      <c r="J92" s="6">
        <v>1035</v>
      </c>
      <c r="K92" s="6"/>
      <c r="L92" s="6"/>
    </row>
    <row r="93" spans="1:12" ht="15">
      <c r="A93" s="15" t="s">
        <v>14</v>
      </c>
      <c r="B93" s="16" t="s">
        <v>10</v>
      </c>
      <c r="C93" s="16">
        <v>4.2</v>
      </c>
      <c r="D93" s="16"/>
      <c r="E93" s="16">
        <v>240</v>
      </c>
      <c r="F93" s="16"/>
      <c r="G93" s="16">
        <f t="shared" si="6"/>
        <v>1008</v>
      </c>
      <c r="H93" s="17">
        <f t="shared" si="4"/>
        <v>1159.1999999999998</v>
      </c>
      <c r="I93" s="22">
        <f t="shared" si="5"/>
        <v>1159.1999999999998</v>
      </c>
      <c r="J93" s="19"/>
      <c r="K93" s="19"/>
      <c r="L93" s="19"/>
    </row>
    <row r="94" spans="1:12" ht="15">
      <c r="A94" s="15" t="s">
        <v>14</v>
      </c>
      <c r="B94" s="16" t="s">
        <v>15</v>
      </c>
      <c r="C94" s="16">
        <v>5.5</v>
      </c>
      <c r="D94" s="16"/>
      <c r="E94" s="16">
        <v>150</v>
      </c>
      <c r="F94" s="16"/>
      <c r="G94" s="16">
        <f t="shared" si="6"/>
        <v>825</v>
      </c>
      <c r="H94" s="17">
        <f t="shared" si="4"/>
        <v>948.7499999999999</v>
      </c>
      <c r="I94" s="22">
        <f aca="true" t="shared" si="9" ref="I94:I104">H94</f>
        <v>948.7499999999999</v>
      </c>
      <c r="J94" s="19"/>
      <c r="K94" s="19"/>
      <c r="L94" s="19"/>
    </row>
    <row r="95" spans="1:12" ht="15">
      <c r="A95" s="15" t="s">
        <v>14</v>
      </c>
      <c r="B95" s="16" t="s">
        <v>24</v>
      </c>
      <c r="C95" s="16">
        <v>10.2</v>
      </c>
      <c r="D95" s="16"/>
      <c r="E95" s="16">
        <v>130</v>
      </c>
      <c r="F95" s="16"/>
      <c r="G95" s="16">
        <f t="shared" si="6"/>
        <v>1326</v>
      </c>
      <c r="H95" s="17">
        <f t="shared" si="4"/>
        <v>1524.8999999999999</v>
      </c>
      <c r="I95" s="22">
        <f t="shared" si="9"/>
        <v>1524.8999999999999</v>
      </c>
      <c r="J95" s="19"/>
      <c r="K95" s="19"/>
      <c r="L95" s="19"/>
    </row>
    <row r="96" spans="1:12" ht="15">
      <c r="A96" s="15" t="s">
        <v>14</v>
      </c>
      <c r="B96" s="16" t="s">
        <v>34</v>
      </c>
      <c r="C96" s="16">
        <v>3.9</v>
      </c>
      <c r="D96" s="16"/>
      <c r="E96" s="16">
        <v>130</v>
      </c>
      <c r="F96" s="16"/>
      <c r="G96" s="16">
        <f t="shared" si="6"/>
        <v>507</v>
      </c>
      <c r="H96" s="17">
        <f t="shared" si="4"/>
        <v>583.05</v>
      </c>
      <c r="I96" s="22">
        <f t="shared" si="9"/>
        <v>583.05</v>
      </c>
      <c r="J96" s="19"/>
      <c r="K96" s="19"/>
      <c r="L96" s="19"/>
    </row>
    <row r="97" spans="1:12" ht="15">
      <c r="A97" s="15" t="s">
        <v>14</v>
      </c>
      <c r="B97" s="16" t="s">
        <v>40</v>
      </c>
      <c r="C97" s="16">
        <v>2.2</v>
      </c>
      <c r="D97" s="16"/>
      <c r="E97" s="16">
        <v>150</v>
      </c>
      <c r="F97" s="16"/>
      <c r="G97" s="16">
        <f t="shared" si="6"/>
        <v>330</v>
      </c>
      <c r="H97" s="17">
        <f t="shared" si="4"/>
        <v>379.49999999999994</v>
      </c>
      <c r="I97" s="22">
        <f t="shared" si="9"/>
        <v>379.49999999999994</v>
      </c>
      <c r="J97" s="19"/>
      <c r="K97" s="19"/>
      <c r="L97" s="19"/>
    </row>
    <row r="98" spans="1:12" ht="15">
      <c r="A98" s="15" t="s">
        <v>14</v>
      </c>
      <c r="B98" s="16" t="s">
        <v>49</v>
      </c>
      <c r="C98" s="16">
        <v>10</v>
      </c>
      <c r="D98" s="16"/>
      <c r="E98" s="16">
        <v>110</v>
      </c>
      <c r="F98" s="16"/>
      <c r="G98" s="16">
        <f t="shared" si="6"/>
        <v>1100</v>
      </c>
      <c r="H98" s="17">
        <f t="shared" si="4"/>
        <v>1265</v>
      </c>
      <c r="I98" s="22">
        <f t="shared" si="9"/>
        <v>1265</v>
      </c>
      <c r="J98" s="19"/>
      <c r="K98" s="19"/>
      <c r="L98" s="19"/>
    </row>
    <row r="99" spans="1:12" ht="15">
      <c r="A99" s="15" t="s">
        <v>14</v>
      </c>
      <c r="B99" s="16" t="s">
        <v>51</v>
      </c>
      <c r="C99" s="16">
        <v>9.7</v>
      </c>
      <c r="D99" s="16"/>
      <c r="E99" s="16">
        <v>155</v>
      </c>
      <c r="F99" s="16"/>
      <c r="G99" s="16">
        <f t="shared" si="6"/>
        <v>1503.5</v>
      </c>
      <c r="H99" s="17">
        <f t="shared" si="4"/>
        <v>1729.0249999999999</v>
      </c>
      <c r="I99" s="22">
        <f t="shared" si="9"/>
        <v>1729.0249999999999</v>
      </c>
      <c r="J99" s="19"/>
      <c r="K99" s="19"/>
      <c r="L99" s="19"/>
    </row>
    <row r="100" spans="1:12" ht="15">
      <c r="A100" s="15" t="s">
        <v>14</v>
      </c>
      <c r="B100" s="16" t="s">
        <v>55</v>
      </c>
      <c r="C100" s="16">
        <v>10</v>
      </c>
      <c r="D100" s="16"/>
      <c r="E100" s="16">
        <v>82.5</v>
      </c>
      <c r="F100" s="16"/>
      <c r="G100" s="16">
        <f t="shared" si="6"/>
        <v>825</v>
      </c>
      <c r="H100" s="17">
        <f t="shared" si="4"/>
        <v>948.7499999999999</v>
      </c>
      <c r="I100" s="22">
        <f t="shared" si="9"/>
        <v>948.7499999999999</v>
      </c>
      <c r="J100" s="19"/>
      <c r="K100" s="19"/>
      <c r="L100" s="19"/>
    </row>
    <row r="101" spans="1:12" ht="15">
      <c r="A101" s="15" t="s">
        <v>14</v>
      </c>
      <c r="B101" s="16" t="s">
        <v>60</v>
      </c>
      <c r="C101" s="16">
        <v>9.6</v>
      </c>
      <c r="D101" s="16"/>
      <c r="E101" s="16">
        <v>47.5</v>
      </c>
      <c r="F101" s="16"/>
      <c r="G101" s="16">
        <f t="shared" si="6"/>
        <v>456</v>
      </c>
      <c r="H101" s="17">
        <f t="shared" si="4"/>
        <v>524.4</v>
      </c>
      <c r="I101" s="22">
        <f t="shared" si="9"/>
        <v>524.4</v>
      </c>
      <c r="J101" s="19"/>
      <c r="K101" s="19"/>
      <c r="L101" s="19"/>
    </row>
    <row r="102" spans="1:12" ht="15">
      <c r="A102" s="15" t="s">
        <v>14</v>
      </c>
      <c r="B102" s="16" t="s">
        <v>64</v>
      </c>
      <c r="C102" s="16">
        <v>10.9</v>
      </c>
      <c r="D102" s="16"/>
      <c r="E102" s="16">
        <v>47.5</v>
      </c>
      <c r="F102" s="16"/>
      <c r="G102" s="16">
        <f t="shared" si="6"/>
        <v>517.75</v>
      </c>
      <c r="H102" s="17">
        <f t="shared" si="4"/>
        <v>595.4124999999999</v>
      </c>
      <c r="I102" s="22">
        <f t="shared" si="9"/>
        <v>595.4124999999999</v>
      </c>
      <c r="J102" s="19"/>
      <c r="K102" s="19"/>
      <c r="L102" s="19"/>
    </row>
    <row r="103" spans="1:12" ht="15">
      <c r="A103" s="15" t="s">
        <v>14</v>
      </c>
      <c r="B103" s="16" t="s">
        <v>73</v>
      </c>
      <c r="C103" s="16">
        <v>9</v>
      </c>
      <c r="D103" s="16"/>
      <c r="E103" s="16">
        <v>57.5</v>
      </c>
      <c r="F103" s="16"/>
      <c r="G103" s="16">
        <f t="shared" si="6"/>
        <v>517.5</v>
      </c>
      <c r="H103" s="17">
        <f t="shared" si="4"/>
        <v>595.125</v>
      </c>
      <c r="I103" s="22">
        <f t="shared" si="9"/>
        <v>595.125</v>
      </c>
      <c r="J103" s="19"/>
      <c r="K103" s="19"/>
      <c r="L103" s="19"/>
    </row>
    <row r="104" spans="1:12" ht="15">
      <c r="A104" s="15" t="s">
        <v>14</v>
      </c>
      <c r="B104" s="16" t="s">
        <v>76</v>
      </c>
      <c r="C104" s="16">
        <v>4</v>
      </c>
      <c r="D104" s="16"/>
      <c r="E104" s="16">
        <v>57.5</v>
      </c>
      <c r="F104" s="16"/>
      <c r="G104" s="16">
        <f t="shared" si="6"/>
        <v>230</v>
      </c>
      <c r="H104" s="17">
        <f t="shared" si="4"/>
        <v>264.5</v>
      </c>
      <c r="I104" s="22">
        <f t="shared" si="9"/>
        <v>264.5</v>
      </c>
      <c r="J104" s="19"/>
      <c r="K104" s="19"/>
      <c r="L10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B9"/>
    </sheetView>
  </sheetViews>
  <sheetFormatPr defaultColWidth="9.140625" defaultRowHeight="15"/>
  <sheetData>
    <row r="1" ht="15">
      <c r="A1" s="25" t="s">
        <v>86</v>
      </c>
    </row>
    <row r="2" ht="15">
      <c r="A2" s="25" t="s">
        <v>13</v>
      </c>
    </row>
    <row r="3" ht="15">
      <c r="A3" s="24" t="s">
        <v>72</v>
      </c>
    </row>
    <row r="4" ht="15">
      <c r="A4" s="25" t="s">
        <v>84</v>
      </c>
    </row>
    <row r="5" ht="15">
      <c r="A5" s="25" t="s">
        <v>61</v>
      </c>
    </row>
    <row r="6" ht="15">
      <c r="A6" s="24" t="s">
        <v>89</v>
      </c>
    </row>
    <row r="7" ht="15">
      <c r="A7" s="25" t="s">
        <v>81</v>
      </c>
    </row>
    <row r="8" ht="15">
      <c r="A8" s="24" t="s">
        <v>63</v>
      </c>
    </row>
    <row r="9" ht="15">
      <c r="A9" s="2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87">
      <selection activeCell="G2" sqref="G2:G96"/>
    </sheetView>
  </sheetViews>
  <sheetFormatPr defaultColWidth="9.140625" defaultRowHeight="15"/>
  <cols>
    <col min="1" max="1" width="20.7109375" style="0" customWidth="1"/>
    <col min="2" max="2" width="50.8515625" style="0" customWidth="1"/>
    <col min="4" max="4" width="0" style="0" hidden="1" customWidth="1"/>
    <col min="5" max="5" width="10.57421875" style="0" customWidth="1"/>
    <col min="6" max="6" width="0" style="0" hidden="1" customWidth="1"/>
    <col min="12" max="12" width="25.5742187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3" t="s">
        <v>11</v>
      </c>
      <c r="B2" s="4" t="s">
        <v>10</v>
      </c>
      <c r="C2" s="4">
        <v>9</v>
      </c>
      <c r="D2" s="4"/>
      <c r="E2" s="4">
        <v>240</v>
      </c>
      <c r="F2" s="4"/>
      <c r="G2" s="4">
        <f>E2*C2</f>
        <v>2160</v>
      </c>
      <c r="H2" s="4"/>
      <c r="I2" s="4"/>
      <c r="J2" s="4"/>
      <c r="K2" s="4"/>
      <c r="L2" s="4"/>
    </row>
    <row r="3" spans="1:12" ht="15">
      <c r="A3" s="3" t="s">
        <v>12</v>
      </c>
      <c r="B3" s="4" t="s">
        <v>10</v>
      </c>
      <c r="C3" s="4">
        <v>9</v>
      </c>
      <c r="D3" s="4"/>
      <c r="E3" s="4">
        <v>240</v>
      </c>
      <c r="F3" s="4"/>
      <c r="G3" s="4">
        <f aca="true" t="shared" si="0" ref="G3:G66">E3*C3</f>
        <v>2160</v>
      </c>
      <c r="H3" s="4"/>
      <c r="I3" s="4"/>
      <c r="J3" s="4"/>
      <c r="K3" s="4"/>
      <c r="L3" s="4"/>
    </row>
    <row r="4" spans="1:12" ht="15">
      <c r="A4" s="3" t="s">
        <v>13</v>
      </c>
      <c r="B4" s="4" t="s">
        <v>10</v>
      </c>
      <c r="C4" s="4">
        <v>6</v>
      </c>
      <c r="D4" s="4"/>
      <c r="E4" s="4">
        <v>240</v>
      </c>
      <c r="F4" s="4"/>
      <c r="G4" s="4">
        <f t="shared" si="0"/>
        <v>1440</v>
      </c>
      <c r="H4" s="4"/>
      <c r="I4" s="4"/>
      <c r="J4" s="4"/>
      <c r="K4" s="4"/>
      <c r="L4" s="4"/>
    </row>
    <row r="5" spans="1:12" ht="15">
      <c r="A5" s="5" t="s">
        <v>14</v>
      </c>
      <c r="B5" s="4" t="s">
        <v>10</v>
      </c>
      <c r="C5" s="4">
        <v>4.2</v>
      </c>
      <c r="D5" s="4"/>
      <c r="E5" s="4">
        <v>240</v>
      </c>
      <c r="F5" s="4"/>
      <c r="G5" s="4">
        <f t="shared" si="0"/>
        <v>1008</v>
      </c>
      <c r="H5" s="4"/>
      <c r="I5" s="4"/>
      <c r="J5" s="4"/>
      <c r="K5" s="4"/>
      <c r="L5" s="4"/>
    </row>
    <row r="6" spans="1:12" ht="15">
      <c r="A6" s="3" t="s">
        <v>16</v>
      </c>
      <c r="B6" s="4" t="s">
        <v>15</v>
      </c>
      <c r="C6" s="4">
        <v>6</v>
      </c>
      <c r="D6" s="4"/>
      <c r="E6" s="4">
        <v>150</v>
      </c>
      <c r="F6" s="4"/>
      <c r="G6" s="4">
        <f t="shared" si="0"/>
        <v>900</v>
      </c>
      <c r="H6" s="4"/>
      <c r="I6" s="4"/>
      <c r="J6" s="4"/>
      <c r="K6" s="4"/>
      <c r="L6" s="4"/>
    </row>
    <row r="7" spans="1:12" ht="15">
      <c r="A7" s="3" t="s">
        <v>17</v>
      </c>
      <c r="B7" s="4" t="s">
        <v>15</v>
      </c>
      <c r="C7" s="4">
        <v>6</v>
      </c>
      <c r="D7" s="4"/>
      <c r="E7" s="4">
        <v>150</v>
      </c>
      <c r="F7" s="4"/>
      <c r="G7" s="4">
        <f t="shared" si="0"/>
        <v>900</v>
      </c>
      <c r="H7" s="4"/>
      <c r="I7" s="4"/>
      <c r="J7" s="4"/>
      <c r="K7" s="4"/>
      <c r="L7" s="4"/>
    </row>
    <row r="8" spans="1:12" ht="15">
      <c r="A8" s="3" t="s">
        <v>18</v>
      </c>
      <c r="B8" s="4" t="s">
        <v>15</v>
      </c>
      <c r="C8" s="4">
        <v>11</v>
      </c>
      <c r="D8" s="4"/>
      <c r="E8" s="4">
        <v>150</v>
      </c>
      <c r="F8" s="4"/>
      <c r="G8" s="4">
        <f t="shared" si="0"/>
        <v>1650</v>
      </c>
      <c r="H8" s="4"/>
      <c r="I8" s="4"/>
      <c r="J8" s="4"/>
      <c r="K8" s="4"/>
      <c r="L8" s="4"/>
    </row>
    <row r="9" spans="1:12" ht="15">
      <c r="A9" s="5" t="s">
        <v>14</v>
      </c>
      <c r="B9" s="4" t="s">
        <v>15</v>
      </c>
      <c r="C9" s="4">
        <v>5.5</v>
      </c>
      <c r="D9" s="4"/>
      <c r="E9" s="4">
        <v>150</v>
      </c>
      <c r="F9" s="4"/>
      <c r="G9" s="4">
        <f t="shared" si="0"/>
        <v>825</v>
      </c>
      <c r="H9" s="4"/>
      <c r="I9" s="4"/>
      <c r="J9" s="4"/>
      <c r="K9" s="4"/>
      <c r="L9" s="4"/>
    </row>
    <row r="10" spans="1:12" ht="15">
      <c r="A10" s="3" t="s">
        <v>20</v>
      </c>
      <c r="B10" s="4" t="s">
        <v>19</v>
      </c>
      <c r="C10" s="4">
        <v>1</v>
      </c>
      <c r="D10" s="4"/>
      <c r="E10" s="4">
        <v>50</v>
      </c>
      <c r="F10" s="4"/>
      <c r="G10" s="4">
        <f t="shared" si="0"/>
        <v>50</v>
      </c>
      <c r="H10" s="4"/>
      <c r="I10" s="4"/>
      <c r="J10" s="4"/>
      <c r="K10" s="4"/>
      <c r="L10" s="4"/>
    </row>
    <row r="11" spans="1:12" ht="15">
      <c r="A11" s="3" t="s">
        <v>21</v>
      </c>
      <c r="B11" s="4" t="s">
        <v>19</v>
      </c>
      <c r="C11" s="4">
        <v>10</v>
      </c>
      <c r="D11" s="4"/>
      <c r="E11" s="4">
        <v>50</v>
      </c>
      <c r="F11" s="4"/>
      <c r="G11" s="4">
        <f t="shared" si="0"/>
        <v>500</v>
      </c>
      <c r="H11" s="4"/>
      <c r="I11" s="4"/>
      <c r="J11" s="4"/>
      <c r="K11" s="4"/>
      <c r="L11" s="4"/>
    </row>
    <row r="12" spans="1:12" ht="15">
      <c r="A12" s="3" t="s">
        <v>22</v>
      </c>
      <c r="B12" s="4" t="s">
        <v>19</v>
      </c>
      <c r="C12" s="4">
        <v>6</v>
      </c>
      <c r="D12" s="4"/>
      <c r="E12" s="4">
        <v>50</v>
      </c>
      <c r="F12" s="4"/>
      <c r="G12" s="4">
        <f t="shared" si="0"/>
        <v>300</v>
      </c>
      <c r="H12" s="4"/>
      <c r="I12" s="4"/>
      <c r="J12" s="4"/>
      <c r="K12" s="4"/>
      <c r="L12" s="4"/>
    </row>
    <row r="13" spans="1:12" ht="15">
      <c r="A13" s="3" t="s">
        <v>23</v>
      </c>
      <c r="B13" s="4" t="s">
        <v>19</v>
      </c>
      <c r="C13" s="4">
        <v>7</v>
      </c>
      <c r="D13" s="4"/>
      <c r="E13" s="4">
        <v>50</v>
      </c>
      <c r="F13" s="4"/>
      <c r="G13" s="4">
        <f t="shared" si="0"/>
        <v>350</v>
      </c>
      <c r="H13" s="4"/>
      <c r="I13" s="4"/>
      <c r="J13" s="4"/>
      <c r="K13" s="4"/>
      <c r="L13" s="4"/>
    </row>
    <row r="14" spans="1:12" ht="15">
      <c r="A14" s="3" t="s">
        <v>25</v>
      </c>
      <c r="B14" s="4" t="s">
        <v>24</v>
      </c>
      <c r="C14" s="4">
        <v>3</v>
      </c>
      <c r="D14" s="4"/>
      <c r="E14" s="4">
        <v>130</v>
      </c>
      <c r="F14" s="4"/>
      <c r="G14" s="4">
        <f t="shared" si="0"/>
        <v>390</v>
      </c>
      <c r="H14" s="4"/>
      <c r="I14" s="4"/>
      <c r="J14" s="4"/>
      <c r="K14" s="4"/>
      <c r="L14" s="4"/>
    </row>
    <row r="15" spans="1:12" ht="15">
      <c r="A15" s="3" t="s">
        <v>26</v>
      </c>
      <c r="B15" s="4" t="s">
        <v>24</v>
      </c>
      <c r="C15" s="4">
        <v>7</v>
      </c>
      <c r="D15" s="4"/>
      <c r="E15" s="4">
        <v>130</v>
      </c>
      <c r="F15" s="4"/>
      <c r="G15" s="4">
        <f t="shared" si="0"/>
        <v>910</v>
      </c>
      <c r="H15" s="4"/>
      <c r="I15" s="4"/>
      <c r="J15" s="4"/>
      <c r="K15" s="4"/>
      <c r="L15" s="4"/>
    </row>
    <row r="16" spans="1:12" ht="15">
      <c r="A16" s="3" t="s">
        <v>27</v>
      </c>
      <c r="B16" s="4" t="s">
        <v>24</v>
      </c>
      <c r="C16" s="4">
        <v>6</v>
      </c>
      <c r="D16" s="4"/>
      <c r="E16" s="4">
        <v>130</v>
      </c>
      <c r="F16" s="4"/>
      <c r="G16" s="4">
        <f t="shared" si="0"/>
        <v>780</v>
      </c>
      <c r="H16" s="4"/>
      <c r="I16" s="4"/>
      <c r="J16" s="4"/>
      <c r="K16" s="4"/>
      <c r="L16" s="4"/>
    </row>
    <row r="17" spans="1:12" ht="15">
      <c r="A17" s="3" t="s">
        <v>28</v>
      </c>
      <c r="B17" s="4" t="s">
        <v>24</v>
      </c>
      <c r="C17" s="4">
        <v>6</v>
      </c>
      <c r="D17" s="4"/>
      <c r="E17" s="4">
        <v>130</v>
      </c>
      <c r="F17" s="4"/>
      <c r="G17" s="4">
        <f t="shared" si="0"/>
        <v>780</v>
      </c>
      <c r="H17" s="4"/>
      <c r="I17" s="4"/>
      <c r="J17" s="4"/>
      <c r="K17" s="4"/>
      <c r="L17" s="4"/>
    </row>
    <row r="18" spans="1:12" ht="15">
      <c r="A18" s="3" t="s">
        <v>29</v>
      </c>
      <c r="B18" s="4" t="s">
        <v>24</v>
      </c>
      <c r="C18" s="4">
        <v>4</v>
      </c>
      <c r="D18" s="4"/>
      <c r="E18" s="4">
        <v>130</v>
      </c>
      <c r="F18" s="4"/>
      <c r="G18" s="4">
        <f t="shared" si="0"/>
        <v>520</v>
      </c>
      <c r="H18" s="4"/>
      <c r="I18" s="4"/>
      <c r="J18" s="4"/>
      <c r="K18" s="4"/>
      <c r="L18" s="4"/>
    </row>
    <row r="19" spans="1:12" ht="15">
      <c r="A19" s="5" t="s">
        <v>14</v>
      </c>
      <c r="B19" s="4" t="s">
        <v>24</v>
      </c>
      <c r="C19" s="4">
        <v>10.2</v>
      </c>
      <c r="D19" s="4"/>
      <c r="E19" s="4">
        <v>130</v>
      </c>
      <c r="F19" s="4"/>
      <c r="G19" s="4">
        <f t="shared" si="0"/>
        <v>1326</v>
      </c>
      <c r="H19" s="4"/>
      <c r="I19" s="4"/>
      <c r="J19" s="4"/>
      <c r="K19" s="4"/>
      <c r="L19" s="4"/>
    </row>
    <row r="20" spans="1:12" ht="15">
      <c r="A20" s="3" t="s">
        <v>31</v>
      </c>
      <c r="B20" s="4" t="s">
        <v>30</v>
      </c>
      <c r="C20" s="4">
        <v>13</v>
      </c>
      <c r="D20" s="4"/>
      <c r="E20" s="4">
        <v>130</v>
      </c>
      <c r="F20" s="4"/>
      <c r="G20" s="4">
        <f t="shared" si="0"/>
        <v>1690</v>
      </c>
      <c r="H20" s="4"/>
      <c r="I20" s="4"/>
      <c r="J20" s="4"/>
      <c r="K20" s="4"/>
      <c r="L20" s="4"/>
    </row>
    <row r="21" spans="1:12" ht="15">
      <c r="A21" s="3" t="s">
        <v>32</v>
      </c>
      <c r="B21" s="4" t="s">
        <v>30</v>
      </c>
      <c r="C21" s="4">
        <v>18</v>
      </c>
      <c r="D21" s="4"/>
      <c r="E21" s="4">
        <v>130</v>
      </c>
      <c r="F21" s="4"/>
      <c r="G21" s="4">
        <f t="shared" si="0"/>
        <v>2340</v>
      </c>
      <c r="H21" s="4"/>
      <c r="I21" s="4"/>
      <c r="J21" s="4"/>
      <c r="K21" s="4"/>
      <c r="L21" s="4"/>
    </row>
    <row r="22" spans="1:12" ht="15">
      <c r="A22" s="3" t="s">
        <v>33</v>
      </c>
      <c r="B22" s="4" t="s">
        <v>30</v>
      </c>
      <c r="C22" s="4">
        <v>5</v>
      </c>
      <c r="D22" s="4"/>
      <c r="E22" s="4">
        <v>130</v>
      </c>
      <c r="F22" s="4"/>
      <c r="G22" s="4">
        <f t="shared" si="0"/>
        <v>650</v>
      </c>
      <c r="H22" s="4"/>
      <c r="I22" s="4"/>
      <c r="J22" s="4"/>
      <c r="K22" s="4"/>
      <c r="L22" s="4"/>
    </row>
    <row r="23" spans="1:12" ht="15">
      <c r="A23" s="3" t="s">
        <v>35</v>
      </c>
      <c r="B23" s="4" t="s">
        <v>34</v>
      </c>
      <c r="C23" s="4">
        <v>5</v>
      </c>
      <c r="D23" s="4"/>
      <c r="E23" s="4">
        <v>130</v>
      </c>
      <c r="F23" s="4"/>
      <c r="G23" s="4">
        <f t="shared" si="0"/>
        <v>650</v>
      </c>
      <c r="H23" s="4"/>
      <c r="I23" s="4"/>
      <c r="J23" s="4"/>
      <c r="K23" s="4"/>
      <c r="L23" s="4"/>
    </row>
    <row r="24" spans="1:12" ht="15">
      <c r="A24" s="3" t="s">
        <v>36</v>
      </c>
      <c r="B24" s="4" t="s">
        <v>34</v>
      </c>
      <c r="C24" s="4">
        <v>4</v>
      </c>
      <c r="D24" s="4"/>
      <c r="E24" s="4">
        <v>130</v>
      </c>
      <c r="F24" s="4"/>
      <c r="G24" s="4">
        <f t="shared" si="0"/>
        <v>520</v>
      </c>
      <c r="H24" s="4"/>
      <c r="I24" s="4"/>
      <c r="J24" s="4"/>
      <c r="K24" s="4"/>
      <c r="L24" s="4"/>
    </row>
    <row r="25" spans="1:12" ht="15">
      <c r="A25" s="3" t="s">
        <v>37</v>
      </c>
      <c r="B25" s="4" t="s">
        <v>34</v>
      </c>
      <c r="C25" s="4">
        <v>4</v>
      </c>
      <c r="D25" s="4"/>
      <c r="E25" s="4">
        <v>130</v>
      </c>
      <c r="F25" s="4"/>
      <c r="G25" s="4">
        <f t="shared" si="0"/>
        <v>520</v>
      </c>
      <c r="H25" s="4"/>
      <c r="I25" s="4"/>
      <c r="J25" s="4"/>
      <c r="K25" s="4"/>
      <c r="L25" s="4"/>
    </row>
    <row r="26" spans="1:12" ht="15">
      <c r="A26" s="3" t="s">
        <v>38</v>
      </c>
      <c r="B26" s="4" t="s">
        <v>34</v>
      </c>
      <c r="C26" s="4">
        <v>10</v>
      </c>
      <c r="D26" s="4"/>
      <c r="E26" s="4">
        <v>130</v>
      </c>
      <c r="F26" s="4"/>
      <c r="G26" s="4">
        <f t="shared" si="0"/>
        <v>1300</v>
      </c>
      <c r="H26" s="4"/>
      <c r="I26" s="4"/>
      <c r="J26" s="4"/>
      <c r="K26" s="4"/>
      <c r="L26" s="4"/>
    </row>
    <row r="27" spans="1:12" ht="15">
      <c r="A27" s="3" t="s">
        <v>39</v>
      </c>
      <c r="B27" s="4" t="s">
        <v>34</v>
      </c>
      <c r="C27" s="4">
        <v>4</v>
      </c>
      <c r="D27" s="4"/>
      <c r="E27" s="4">
        <v>130</v>
      </c>
      <c r="F27" s="4"/>
      <c r="G27" s="4">
        <f t="shared" si="0"/>
        <v>520</v>
      </c>
      <c r="H27" s="4"/>
      <c r="I27" s="4"/>
      <c r="J27" s="4"/>
      <c r="K27" s="4"/>
      <c r="L27" s="4"/>
    </row>
    <row r="28" spans="1:12" ht="15">
      <c r="A28" s="5" t="s">
        <v>14</v>
      </c>
      <c r="B28" s="4" t="s">
        <v>34</v>
      </c>
      <c r="C28" s="4">
        <v>3.9</v>
      </c>
      <c r="D28" s="4"/>
      <c r="E28" s="4">
        <v>130</v>
      </c>
      <c r="F28" s="4"/>
      <c r="G28" s="4">
        <f t="shared" si="0"/>
        <v>507</v>
      </c>
      <c r="H28" s="4"/>
      <c r="I28" s="4"/>
      <c r="J28" s="4"/>
      <c r="K28" s="4"/>
      <c r="L28" s="4"/>
    </row>
    <row r="29" spans="1:12" ht="15">
      <c r="A29" s="3" t="s">
        <v>41</v>
      </c>
      <c r="B29" s="4" t="s">
        <v>40</v>
      </c>
      <c r="C29" s="4">
        <v>5</v>
      </c>
      <c r="D29" s="4"/>
      <c r="E29" s="4">
        <v>150</v>
      </c>
      <c r="F29" s="4"/>
      <c r="G29" s="4">
        <f t="shared" si="0"/>
        <v>750</v>
      </c>
      <c r="H29" s="4"/>
      <c r="I29" s="4"/>
      <c r="J29" s="4"/>
      <c r="K29" s="4"/>
      <c r="L29" s="4"/>
    </row>
    <row r="30" spans="1:12" ht="15">
      <c r="A30" s="3" t="s">
        <v>42</v>
      </c>
      <c r="B30" s="4" t="s">
        <v>40</v>
      </c>
      <c r="C30" s="4">
        <v>5</v>
      </c>
      <c r="D30" s="4"/>
      <c r="E30" s="4">
        <v>150</v>
      </c>
      <c r="F30" s="4"/>
      <c r="G30" s="4">
        <f t="shared" si="0"/>
        <v>750</v>
      </c>
      <c r="H30" s="4"/>
      <c r="I30" s="4"/>
      <c r="J30" s="4"/>
      <c r="K30" s="4"/>
      <c r="L30" s="4"/>
    </row>
    <row r="31" spans="1:12" ht="15">
      <c r="A31" s="3" t="s">
        <v>43</v>
      </c>
      <c r="B31" s="4" t="s">
        <v>40</v>
      </c>
      <c r="C31" s="4">
        <v>8</v>
      </c>
      <c r="D31" s="4"/>
      <c r="E31" s="4">
        <v>150</v>
      </c>
      <c r="F31" s="4"/>
      <c r="G31" s="4">
        <f t="shared" si="0"/>
        <v>1200</v>
      </c>
      <c r="H31" s="4"/>
      <c r="I31" s="4"/>
      <c r="J31" s="4"/>
      <c r="K31" s="4"/>
      <c r="L31" s="4"/>
    </row>
    <row r="32" spans="1:12" ht="15">
      <c r="A32" s="3" t="s">
        <v>44</v>
      </c>
      <c r="B32" s="4" t="s">
        <v>40</v>
      </c>
      <c r="C32" s="4">
        <v>8</v>
      </c>
      <c r="D32" s="4"/>
      <c r="E32" s="4">
        <v>150</v>
      </c>
      <c r="F32" s="4"/>
      <c r="G32" s="4">
        <f t="shared" si="0"/>
        <v>1200</v>
      </c>
      <c r="H32" s="4"/>
      <c r="I32" s="4"/>
      <c r="J32" s="4"/>
      <c r="K32" s="4"/>
      <c r="L32" s="4"/>
    </row>
    <row r="33" spans="1:12" ht="15">
      <c r="A33" s="5" t="s">
        <v>14</v>
      </c>
      <c r="B33" s="4" t="s">
        <v>40</v>
      </c>
      <c r="C33" s="4">
        <v>8.2</v>
      </c>
      <c r="D33" s="4"/>
      <c r="E33" s="4">
        <v>150</v>
      </c>
      <c r="F33" s="4"/>
      <c r="G33" s="4">
        <f t="shared" si="0"/>
        <v>1230</v>
      </c>
      <c r="H33" s="4"/>
      <c r="I33" s="4"/>
      <c r="J33" s="4"/>
      <c r="K33" s="4"/>
      <c r="L33" s="4"/>
    </row>
    <row r="34" spans="1:12" ht="15">
      <c r="A34" s="3" t="s">
        <v>41</v>
      </c>
      <c r="B34" s="4" t="s">
        <v>45</v>
      </c>
      <c r="C34" s="4">
        <v>3</v>
      </c>
      <c r="D34" s="4"/>
      <c r="E34" s="4">
        <v>125</v>
      </c>
      <c r="F34" s="4"/>
      <c r="G34" s="4">
        <f t="shared" si="0"/>
        <v>375</v>
      </c>
      <c r="H34" s="4"/>
      <c r="I34" s="4"/>
      <c r="J34" s="4"/>
      <c r="K34" s="4"/>
      <c r="L34" s="4"/>
    </row>
    <row r="35" spans="1:12" ht="15">
      <c r="A35" s="3" t="s">
        <v>46</v>
      </c>
      <c r="B35" s="4" t="s">
        <v>45</v>
      </c>
      <c r="C35" s="4">
        <v>9</v>
      </c>
      <c r="D35" s="4"/>
      <c r="E35" s="4">
        <v>125</v>
      </c>
      <c r="F35" s="4"/>
      <c r="G35" s="4">
        <f t="shared" si="0"/>
        <v>1125</v>
      </c>
      <c r="H35" s="4"/>
      <c r="I35" s="4"/>
      <c r="J35" s="4"/>
      <c r="K35" s="4"/>
      <c r="L35" s="4"/>
    </row>
    <row r="36" spans="1:12" ht="15">
      <c r="A36" s="3" t="s">
        <v>47</v>
      </c>
      <c r="B36" s="4" t="s">
        <v>45</v>
      </c>
      <c r="C36" s="4">
        <v>5</v>
      </c>
      <c r="D36" s="4"/>
      <c r="E36" s="4">
        <v>125</v>
      </c>
      <c r="F36" s="4"/>
      <c r="G36" s="4">
        <f t="shared" si="0"/>
        <v>625</v>
      </c>
      <c r="H36" s="4"/>
      <c r="I36" s="4"/>
      <c r="J36" s="4"/>
      <c r="K36" s="4"/>
      <c r="L36" s="4"/>
    </row>
    <row r="37" spans="1:12" ht="15">
      <c r="A37" s="3" t="s">
        <v>48</v>
      </c>
      <c r="B37" s="4" t="s">
        <v>45</v>
      </c>
      <c r="C37" s="4">
        <v>7</v>
      </c>
      <c r="D37" s="4"/>
      <c r="E37" s="4">
        <v>125</v>
      </c>
      <c r="F37" s="4"/>
      <c r="G37" s="4">
        <f t="shared" si="0"/>
        <v>875</v>
      </c>
      <c r="H37" s="4"/>
      <c r="I37" s="4"/>
      <c r="J37" s="4"/>
      <c r="K37" s="4"/>
      <c r="L37" s="4"/>
    </row>
    <row r="38" spans="1:12" ht="15">
      <c r="A38" s="5" t="s">
        <v>14</v>
      </c>
      <c r="B38" s="4" t="s">
        <v>45</v>
      </c>
      <c r="C38" s="4">
        <v>7.2</v>
      </c>
      <c r="D38" s="4"/>
      <c r="E38" s="4">
        <v>125</v>
      </c>
      <c r="F38" s="4"/>
      <c r="G38" s="4">
        <f t="shared" si="0"/>
        <v>900</v>
      </c>
      <c r="H38" s="4"/>
      <c r="I38" s="4"/>
      <c r="J38" s="4"/>
      <c r="K38" s="4"/>
      <c r="L38" s="4"/>
    </row>
    <row r="39" spans="1:12" ht="15">
      <c r="A39" s="3" t="s">
        <v>50</v>
      </c>
      <c r="B39" s="4" t="s">
        <v>49</v>
      </c>
      <c r="C39" s="4">
        <v>20</v>
      </c>
      <c r="D39" s="4"/>
      <c r="E39" s="4">
        <v>110</v>
      </c>
      <c r="F39" s="4"/>
      <c r="G39" s="4">
        <f t="shared" si="0"/>
        <v>2200</v>
      </c>
      <c r="H39" s="4"/>
      <c r="I39" s="4"/>
      <c r="J39" s="4"/>
      <c r="K39" s="4"/>
      <c r="L39" s="4"/>
    </row>
    <row r="40" spans="1:12" ht="15">
      <c r="A40" s="5" t="s">
        <v>14</v>
      </c>
      <c r="B40" s="4" t="s">
        <v>49</v>
      </c>
      <c r="C40" s="4">
        <v>10</v>
      </c>
      <c r="D40" s="4"/>
      <c r="E40" s="4">
        <v>110</v>
      </c>
      <c r="F40" s="4"/>
      <c r="G40" s="4">
        <f t="shared" si="0"/>
        <v>1100</v>
      </c>
      <c r="H40" s="4"/>
      <c r="I40" s="4"/>
      <c r="J40" s="4"/>
      <c r="K40" s="4"/>
      <c r="L40" s="4"/>
    </row>
    <row r="41" spans="1:12" ht="15">
      <c r="A41" s="3" t="s">
        <v>52</v>
      </c>
      <c r="B41" s="4" t="s">
        <v>51</v>
      </c>
      <c r="C41" s="4">
        <v>5</v>
      </c>
      <c r="D41" s="4"/>
      <c r="E41" s="4">
        <v>155</v>
      </c>
      <c r="F41" s="4"/>
      <c r="G41" s="4">
        <f t="shared" si="0"/>
        <v>775</v>
      </c>
      <c r="H41" s="4"/>
      <c r="I41" s="4"/>
      <c r="J41" s="4"/>
      <c r="K41" s="4"/>
      <c r="L41" s="4"/>
    </row>
    <row r="42" spans="1:12" ht="15">
      <c r="A42" s="3" t="s">
        <v>53</v>
      </c>
      <c r="B42" s="4" t="s">
        <v>51</v>
      </c>
      <c r="C42" s="4">
        <v>7</v>
      </c>
      <c r="D42" s="4"/>
      <c r="E42" s="4">
        <v>155</v>
      </c>
      <c r="F42" s="4"/>
      <c r="G42" s="4">
        <f t="shared" si="0"/>
        <v>1085</v>
      </c>
      <c r="H42" s="4"/>
      <c r="I42" s="4"/>
      <c r="J42" s="4"/>
      <c r="K42" s="4"/>
      <c r="L42" s="4"/>
    </row>
    <row r="43" spans="1:12" ht="15">
      <c r="A43" s="3" t="s">
        <v>54</v>
      </c>
      <c r="B43" s="4" t="s">
        <v>51</v>
      </c>
      <c r="C43" s="4">
        <v>4</v>
      </c>
      <c r="D43" s="4"/>
      <c r="E43" s="4">
        <v>155</v>
      </c>
      <c r="F43" s="4"/>
      <c r="G43" s="4">
        <f t="shared" si="0"/>
        <v>620</v>
      </c>
      <c r="H43" s="4"/>
      <c r="I43" s="4"/>
      <c r="J43" s="4"/>
      <c r="K43" s="4"/>
      <c r="L43" s="4"/>
    </row>
    <row r="44" spans="1:12" ht="15">
      <c r="A44" s="3" t="s">
        <v>38</v>
      </c>
      <c r="B44" s="4" t="s">
        <v>51</v>
      </c>
      <c r="C44" s="4">
        <v>5</v>
      </c>
      <c r="D44" s="4"/>
      <c r="E44" s="4">
        <v>155</v>
      </c>
      <c r="F44" s="4"/>
      <c r="G44" s="4">
        <f t="shared" si="0"/>
        <v>775</v>
      </c>
      <c r="H44" s="4"/>
      <c r="I44" s="4"/>
      <c r="J44" s="4"/>
      <c r="K44" s="4"/>
      <c r="L44" s="4"/>
    </row>
    <row r="45" spans="1:12" ht="15">
      <c r="A45" s="5" t="s">
        <v>14</v>
      </c>
      <c r="B45" s="4" t="s">
        <v>51</v>
      </c>
      <c r="C45" s="4">
        <v>9.7</v>
      </c>
      <c r="D45" s="4"/>
      <c r="E45" s="4">
        <v>155</v>
      </c>
      <c r="F45" s="4"/>
      <c r="G45" s="4">
        <f t="shared" si="0"/>
        <v>1503.5</v>
      </c>
      <c r="H45" s="4"/>
      <c r="I45" s="4"/>
      <c r="J45" s="4"/>
      <c r="K45" s="4"/>
      <c r="L45" s="4"/>
    </row>
    <row r="46" spans="1:12" ht="15">
      <c r="A46" s="3" t="s">
        <v>56</v>
      </c>
      <c r="B46" s="4" t="s">
        <v>55</v>
      </c>
      <c r="C46" s="4">
        <v>7</v>
      </c>
      <c r="D46" s="4"/>
      <c r="E46" s="4">
        <v>82.5</v>
      </c>
      <c r="F46" s="4"/>
      <c r="G46" s="4">
        <f t="shared" si="0"/>
        <v>577.5</v>
      </c>
      <c r="H46" s="4"/>
      <c r="I46" s="4"/>
      <c r="J46" s="4"/>
      <c r="K46" s="4"/>
      <c r="L46" s="4"/>
    </row>
    <row r="47" spans="1:12" ht="15">
      <c r="A47" s="3" t="s">
        <v>57</v>
      </c>
      <c r="B47" s="4" t="s">
        <v>55</v>
      </c>
      <c r="C47" s="4">
        <v>10</v>
      </c>
      <c r="D47" s="4"/>
      <c r="E47" s="4">
        <v>82.5</v>
      </c>
      <c r="F47" s="4"/>
      <c r="G47" s="4">
        <f t="shared" si="0"/>
        <v>825</v>
      </c>
      <c r="H47" s="4"/>
      <c r="I47" s="4"/>
      <c r="J47" s="4"/>
      <c r="K47" s="4"/>
      <c r="L47" s="4"/>
    </row>
    <row r="48" spans="1:12" ht="15">
      <c r="A48" s="5" t="s">
        <v>14</v>
      </c>
      <c r="B48" s="4" t="s">
        <v>55</v>
      </c>
      <c r="C48" s="4">
        <v>15</v>
      </c>
      <c r="D48" s="4"/>
      <c r="E48" s="4">
        <v>82.5</v>
      </c>
      <c r="F48" s="4"/>
      <c r="G48" s="4">
        <f t="shared" si="0"/>
        <v>1237.5</v>
      </c>
      <c r="H48" s="4"/>
      <c r="I48" s="4"/>
      <c r="J48" s="4"/>
      <c r="K48" s="4"/>
      <c r="L48" s="4"/>
    </row>
    <row r="49" spans="1:12" ht="15">
      <c r="A49" s="3" t="s">
        <v>31</v>
      </c>
      <c r="B49" s="4" t="s">
        <v>58</v>
      </c>
      <c r="C49" s="4">
        <v>10</v>
      </c>
      <c r="D49" s="4"/>
      <c r="E49" s="4">
        <v>70</v>
      </c>
      <c r="F49" s="4"/>
      <c r="G49" s="4">
        <f t="shared" si="0"/>
        <v>700</v>
      </c>
      <c r="H49" s="4"/>
      <c r="I49" s="4"/>
      <c r="J49" s="4"/>
      <c r="K49" s="4"/>
      <c r="L49" s="4"/>
    </row>
    <row r="50" spans="1:12" ht="15">
      <c r="A50" s="3" t="s">
        <v>53</v>
      </c>
      <c r="B50" s="4" t="s">
        <v>58</v>
      </c>
      <c r="C50" s="4">
        <v>8</v>
      </c>
      <c r="D50" s="4"/>
      <c r="E50" s="4">
        <v>70</v>
      </c>
      <c r="F50" s="4"/>
      <c r="G50" s="4">
        <f t="shared" si="0"/>
        <v>560</v>
      </c>
      <c r="H50" s="4"/>
      <c r="I50" s="4"/>
      <c r="J50" s="4"/>
      <c r="K50" s="4"/>
      <c r="L50" s="4"/>
    </row>
    <row r="51" spans="1:12" ht="15">
      <c r="A51" s="3" t="s">
        <v>59</v>
      </c>
      <c r="B51" s="4" t="s">
        <v>58</v>
      </c>
      <c r="C51" s="4">
        <v>8</v>
      </c>
      <c r="D51" s="4"/>
      <c r="E51" s="4">
        <v>70</v>
      </c>
      <c r="F51" s="4"/>
      <c r="G51" s="4">
        <f t="shared" si="0"/>
        <v>560</v>
      </c>
      <c r="H51" s="4"/>
      <c r="I51" s="4"/>
      <c r="J51" s="4"/>
      <c r="K51" s="4"/>
      <c r="L51" s="4"/>
    </row>
    <row r="52" spans="1:12" ht="15">
      <c r="A52" s="5" t="s">
        <v>14</v>
      </c>
      <c r="B52" s="4" t="s">
        <v>58</v>
      </c>
      <c r="C52" s="4">
        <v>14</v>
      </c>
      <c r="D52" s="4"/>
      <c r="E52" s="4">
        <v>70</v>
      </c>
      <c r="F52" s="4"/>
      <c r="G52" s="4">
        <f t="shared" si="0"/>
        <v>980</v>
      </c>
      <c r="H52" s="4"/>
      <c r="I52" s="4"/>
      <c r="J52" s="4"/>
      <c r="K52" s="4"/>
      <c r="L52" s="4"/>
    </row>
    <row r="53" spans="1:12" ht="15">
      <c r="A53" s="3" t="s">
        <v>61</v>
      </c>
      <c r="B53" s="4" t="s">
        <v>60</v>
      </c>
      <c r="C53" s="4">
        <v>6</v>
      </c>
      <c r="D53" s="4"/>
      <c r="E53" s="4">
        <v>47.5</v>
      </c>
      <c r="F53" s="4"/>
      <c r="G53" s="4">
        <f t="shared" si="0"/>
        <v>285</v>
      </c>
      <c r="H53" s="4"/>
      <c r="I53" s="4"/>
      <c r="J53" s="4"/>
      <c r="K53" s="4"/>
      <c r="L53" s="4"/>
    </row>
    <row r="54" spans="1:12" ht="15">
      <c r="A54" s="3" t="s">
        <v>62</v>
      </c>
      <c r="B54" s="4" t="s">
        <v>60</v>
      </c>
      <c r="C54" s="4">
        <v>12</v>
      </c>
      <c r="D54" s="4"/>
      <c r="E54" s="4">
        <v>47.5</v>
      </c>
      <c r="F54" s="4"/>
      <c r="G54" s="4">
        <f t="shared" si="0"/>
        <v>570</v>
      </c>
      <c r="H54" s="4"/>
      <c r="I54" s="4"/>
      <c r="J54" s="4"/>
      <c r="K54" s="4"/>
      <c r="L54" s="4"/>
    </row>
    <row r="55" spans="1:12" ht="15">
      <c r="A55" s="3" t="s">
        <v>63</v>
      </c>
      <c r="B55" s="4" t="s">
        <v>60</v>
      </c>
      <c r="C55" s="4">
        <v>4</v>
      </c>
      <c r="D55" s="4"/>
      <c r="E55" s="4">
        <v>47.5</v>
      </c>
      <c r="F55" s="4"/>
      <c r="G55" s="4">
        <f t="shared" si="0"/>
        <v>190</v>
      </c>
      <c r="H55" s="4"/>
      <c r="I55" s="4"/>
      <c r="J55" s="4"/>
      <c r="K55" s="4"/>
      <c r="L55" s="4"/>
    </row>
    <row r="56" spans="1:12" ht="15">
      <c r="A56" s="5" t="s">
        <v>14</v>
      </c>
      <c r="B56" s="4" t="s">
        <v>60</v>
      </c>
      <c r="C56" s="4">
        <v>9.6</v>
      </c>
      <c r="D56" s="4"/>
      <c r="E56" s="4">
        <v>47.5</v>
      </c>
      <c r="F56" s="4"/>
      <c r="G56" s="4">
        <f t="shared" si="0"/>
        <v>456</v>
      </c>
      <c r="H56" s="4"/>
      <c r="I56" s="4"/>
      <c r="J56" s="4"/>
      <c r="K56" s="4"/>
      <c r="L56" s="4"/>
    </row>
    <row r="57" spans="1:12" ht="15">
      <c r="A57" s="3" t="s">
        <v>66</v>
      </c>
      <c r="B57" s="4" t="s">
        <v>64</v>
      </c>
      <c r="C57" s="4">
        <v>7</v>
      </c>
      <c r="D57" s="4"/>
      <c r="E57" s="4">
        <v>47.5</v>
      </c>
      <c r="F57" s="4"/>
      <c r="G57" s="4">
        <f t="shared" si="0"/>
        <v>332.5</v>
      </c>
      <c r="H57" s="4"/>
      <c r="I57" s="4"/>
      <c r="J57" s="4"/>
      <c r="K57" s="4"/>
      <c r="L57" s="4"/>
    </row>
    <row r="58" spans="1:12" ht="15">
      <c r="A58" s="3" t="s">
        <v>62</v>
      </c>
      <c r="B58" s="4" t="s">
        <v>64</v>
      </c>
      <c r="C58" s="4">
        <v>13</v>
      </c>
      <c r="D58" s="4"/>
      <c r="E58" s="4">
        <v>47.5</v>
      </c>
      <c r="F58" s="4"/>
      <c r="G58" s="4">
        <f t="shared" si="0"/>
        <v>617.5</v>
      </c>
      <c r="H58" s="4"/>
      <c r="I58" s="4"/>
      <c r="J58" s="4"/>
      <c r="K58" s="4"/>
      <c r="L58" s="4"/>
    </row>
    <row r="59" spans="1:12" ht="15">
      <c r="A59" s="5" t="s">
        <v>14</v>
      </c>
      <c r="B59" s="4" t="s">
        <v>64</v>
      </c>
      <c r="C59" s="4">
        <v>13.9</v>
      </c>
      <c r="D59" s="4"/>
      <c r="E59" s="4">
        <v>47.5</v>
      </c>
      <c r="F59" s="4"/>
      <c r="G59" s="4">
        <f t="shared" si="0"/>
        <v>660.25</v>
      </c>
      <c r="H59" s="4"/>
      <c r="I59" s="4"/>
      <c r="J59" s="4"/>
      <c r="K59" s="4"/>
      <c r="L59" s="4"/>
    </row>
    <row r="60" spans="1:12" ht="15">
      <c r="A60" s="3" t="s">
        <v>67</v>
      </c>
      <c r="B60" s="4" t="s">
        <v>65</v>
      </c>
      <c r="C60" s="4">
        <v>5</v>
      </c>
      <c r="D60" s="4"/>
      <c r="E60" s="4">
        <v>47.5</v>
      </c>
      <c r="F60" s="4"/>
      <c r="G60" s="4">
        <f t="shared" si="0"/>
        <v>237.5</v>
      </c>
      <c r="H60" s="4"/>
      <c r="I60" s="4"/>
      <c r="J60" s="4"/>
      <c r="K60" s="4"/>
      <c r="L60" s="4"/>
    </row>
    <row r="61" spans="1:12" ht="15">
      <c r="A61" s="3" t="s">
        <v>68</v>
      </c>
      <c r="B61" s="4" t="s">
        <v>65</v>
      </c>
      <c r="C61" s="4">
        <v>15</v>
      </c>
      <c r="D61" s="4"/>
      <c r="E61" s="4">
        <v>47.5</v>
      </c>
      <c r="F61" s="4"/>
      <c r="G61" s="4">
        <f t="shared" si="0"/>
        <v>712.5</v>
      </c>
      <c r="H61" s="4"/>
      <c r="I61" s="4"/>
      <c r="J61" s="4"/>
      <c r="K61" s="4"/>
      <c r="L61" s="4"/>
    </row>
    <row r="62" spans="1:12" ht="15">
      <c r="A62" s="3" t="s">
        <v>69</v>
      </c>
      <c r="B62" s="4" t="s">
        <v>65</v>
      </c>
      <c r="C62" s="4">
        <v>10</v>
      </c>
      <c r="D62" s="4"/>
      <c r="E62" s="4">
        <v>47.5</v>
      </c>
      <c r="F62" s="4"/>
      <c r="G62" s="4">
        <f t="shared" si="0"/>
        <v>475</v>
      </c>
      <c r="H62" s="4"/>
      <c r="I62" s="4"/>
      <c r="J62" s="4"/>
      <c r="K62" s="4"/>
      <c r="L62" s="4"/>
    </row>
    <row r="63" spans="1:12" ht="15">
      <c r="A63" s="3" t="s">
        <v>70</v>
      </c>
      <c r="B63" s="4" t="s">
        <v>65</v>
      </c>
      <c r="C63" s="4">
        <v>6</v>
      </c>
      <c r="D63" s="4"/>
      <c r="E63" s="4">
        <v>47.5</v>
      </c>
      <c r="F63" s="4"/>
      <c r="G63" s="4">
        <f t="shared" si="0"/>
        <v>285</v>
      </c>
      <c r="H63" s="4"/>
      <c r="I63" s="4"/>
      <c r="J63" s="4"/>
      <c r="K63" s="4"/>
      <c r="L63" s="4"/>
    </row>
    <row r="64" spans="1:12" ht="15">
      <c r="A64" s="3" t="s">
        <v>71</v>
      </c>
      <c r="B64" s="4" t="s">
        <v>65</v>
      </c>
      <c r="C64" s="4">
        <v>9</v>
      </c>
      <c r="D64" s="4"/>
      <c r="E64" s="4">
        <v>47.5</v>
      </c>
      <c r="F64" s="4"/>
      <c r="G64" s="4">
        <f t="shared" si="0"/>
        <v>427.5</v>
      </c>
      <c r="H64" s="4"/>
      <c r="I64" s="4"/>
      <c r="J64" s="4"/>
      <c r="K64" s="4"/>
      <c r="L64" s="4"/>
    </row>
    <row r="65" spans="1:12" ht="15">
      <c r="A65" s="3" t="s">
        <v>31</v>
      </c>
      <c r="B65" s="4" t="s">
        <v>65</v>
      </c>
      <c r="C65" s="4">
        <v>13</v>
      </c>
      <c r="D65" s="4"/>
      <c r="E65" s="4">
        <v>47.5</v>
      </c>
      <c r="F65" s="4"/>
      <c r="G65" s="4">
        <f t="shared" si="0"/>
        <v>617.5</v>
      </c>
      <c r="H65" s="4"/>
      <c r="I65" s="4"/>
      <c r="J65" s="4"/>
      <c r="K65" s="4"/>
      <c r="L65" s="4"/>
    </row>
    <row r="66" spans="1:12" ht="15">
      <c r="A66" s="3" t="s">
        <v>72</v>
      </c>
      <c r="B66" s="4" t="s">
        <v>65</v>
      </c>
      <c r="C66" s="4">
        <v>6</v>
      </c>
      <c r="D66" s="4"/>
      <c r="E66" s="4">
        <v>47.5</v>
      </c>
      <c r="F66" s="4"/>
      <c r="G66" s="4">
        <f t="shared" si="0"/>
        <v>285</v>
      </c>
      <c r="H66" s="4"/>
      <c r="I66" s="4"/>
      <c r="J66" s="4"/>
      <c r="K66" s="4"/>
      <c r="L66" s="4"/>
    </row>
    <row r="67" spans="1:12" ht="15">
      <c r="A67" s="5" t="s">
        <v>14</v>
      </c>
      <c r="B67" s="4" t="s">
        <v>65</v>
      </c>
      <c r="C67" s="4">
        <v>8.6</v>
      </c>
      <c r="D67" s="4"/>
      <c r="E67" s="4">
        <v>47.5</v>
      </c>
      <c r="F67" s="4"/>
      <c r="G67" s="4">
        <f aca="true" t="shared" si="1" ref="G67:G95">E67*C67</f>
        <v>408.5</v>
      </c>
      <c r="H67" s="4"/>
      <c r="I67" s="4"/>
      <c r="J67" s="4"/>
      <c r="K67" s="4"/>
      <c r="L67" s="4"/>
    </row>
    <row r="68" spans="1:12" ht="15">
      <c r="A68" s="3" t="s">
        <v>74</v>
      </c>
      <c r="B68" s="4" t="s">
        <v>73</v>
      </c>
      <c r="C68" s="4">
        <v>6</v>
      </c>
      <c r="D68" s="4"/>
      <c r="E68" s="4">
        <v>57.5</v>
      </c>
      <c r="F68" s="4"/>
      <c r="G68" s="4">
        <f t="shared" si="1"/>
        <v>345</v>
      </c>
      <c r="H68" s="4"/>
      <c r="I68" s="4"/>
      <c r="J68" s="4"/>
      <c r="K68" s="4"/>
      <c r="L68" s="4"/>
    </row>
    <row r="69" spans="1:12" ht="15">
      <c r="A69" s="3" t="s">
        <v>75</v>
      </c>
      <c r="B69" s="4" t="s">
        <v>73</v>
      </c>
      <c r="C69" s="4">
        <v>3</v>
      </c>
      <c r="D69" s="4"/>
      <c r="E69" s="4">
        <v>57.5</v>
      </c>
      <c r="F69" s="4"/>
      <c r="G69" s="4">
        <f t="shared" si="1"/>
        <v>172.5</v>
      </c>
      <c r="H69" s="4"/>
      <c r="I69" s="4"/>
      <c r="J69" s="4"/>
      <c r="K69" s="4"/>
      <c r="L69" s="4"/>
    </row>
    <row r="70" spans="1:12" ht="15">
      <c r="A70" s="3" t="s">
        <v>59</v>
      </c>
      <c r="B70" s="4" t="s">
        <v>73</v>
      </c>
      <c r="C70" s="4">
        <v>8</v>
      </c>
      <c r="D70" s="4"/>
      <c r="E70" s="4">
        <v>57.5</v>
      </c>
      <c r="F70" s="4"/>
      <c r="G70" s="4">
        <f t="shared" si="1"/>
        <v>460</v>
      </c>
      <c r="H70" s="4"/>
      <c r="I70" s="4"/>
      <c r="J70" s="4"/>
      <c r="K70" s="4"/>
      <c r="L70" s="4"/>
    </row>
    <row r="71" spans="1:12" ht="15">
      <c r="A71" s="5" t="s">
        <v>14</v>
      </c>
      <c r="B71" s="4" t="s">
        <v>73</v>
      </c>
      <c r="C71" s="4">
        <v>18</v>
      </c>
      <c r="D71" s="4"/>
      <c r="E71" s="4">
        <v>57.5</v>
      </c>
      <c r="F71" s="4"/>
      <c r="G71" s="4">
        <f t="shared" si="1"/>
        <v>1035</v>
      </c>
      <c r="H71" s="4"/>
      <c r="I71" s="4"/>
      <c r="J71" s="4"/>
      <c r="K71" s="4"/>
      <c r="L71" s="4"/>
    </row>
    <row r="72" spans="1:12" ht="15">
      <c r="A72" s="3" t="s">
        <v>77</v>
      </c>
      <c r="B72" s="4" t="s">
        <v>76</v>
      </c>
      <c r="C72" s="4">
        <v>4</v>
      </c>
      <c r="D72" s="4"/>
      <c r="E72" s="4">
        <v>57.5</v>
      </c>
      <c r="F72" s="4"/>
      <c r="G72" s="4">
        <f t="shared" si="1"/>
        <v>230</v>
      </c>
      <c r="H72" s="4"/>
      <c r="I72" s="4"/>
      <c r="J72" s="4"/>
      <c r="K72" s="4"/>
      <c r="L72" s="4"/>
    </row>
    <row r="73" spans="1:12" ht="15">
      <c r="A73" s="3" t="s">
        <v>78</v>
      </c>
      <c r="B73" s="4" t="s">
        <v>76</v>
      </c>
      <c r="C73" s="4">
        <v>8</v>
      </c>
      <c r="D73" s="4"/>
      <c r="E73" s="4">
        <v>57.5</v>
      </c>
      <c r="F73" s="4"/>
      <c r="G73" s="4">
        <f t="shared" si="1"/>
        <v>460</v>
      </c>
      <c r="H73" s="4"/>
      <c r="I73" s="4"/>
      <c r="J73" s="4"/>
      <c r="K73" s="4"/>
      <c r="L73" s="4"/>
    </row>
    <row r="74" spans="1:12" ht="15">
      <c r="A74" s="3" t="s">
        <v>63</v>
      </c>
      <c r="B74" s="4" t="s">
        <v>76</v>
      </c>
      <c r="C74" s="4">
        <v>8</v>
      </c>
      <c r="D74" s="4"/>
      <c r="E74" s="4">
        <v>57.5</v>
      </c>
      <c r="F74" s="4"/>
      <c r="G74" s="4">
        <f t="shared" si="1"/>
        <v>460</v>
      </c>
      <c r="H74" s="4"/>
      <c r="I74" s="4"/>
      <c r="J74" s="4"/>
      <c r="K74" s="4"/>
      <c r="L74" s="4"/>
    </row>
    <row r="75" spans="1:12" ht="15">
      <c r="A75" s="5" t="s">
        <v>14</v>
      </c>
      <c r="B75" s="4" t="s">
        <v>76</v>
      </c>
      <c r="C75" s="4">
        <v>12</v>
      </c>
      <c r="D75" s="4"/>
      <c r="E75" s="4">
        <v>57.5</v>
      </c>
      <c r="F75" s="4"/>
      <c r="G75" s="4">
        <f t="shared" si="1"/>
        <v>690</v>
      </c>
      <c r="H75" s="4"/>
      <c r="I75" s="4"/>
      <c r="J75" s="4"/>
      <c r="K75" s="4"/>
      <c r="L75" s="4"/>
    </row>
    <row r="76" spans="1:12" ht="15">
      <c r="A76" s="3" t="s">
        <v>80</v>
      </c>
      <c r="B76" s="4" t="s">
        <v>79</v>
      </c>
      <c r="C76" s="4">
        <v>9</v>
      </c>
      <c r="D76" s="4"/>
      <c r="E76" s="4">
        <v>11.4</v>
      </c>
      <c r="F76" s="4"/>
      <c r="G76" s="4">
        <f t="shared" si="1"/>
        <v>102.60000000000001</v>
      </c>
      <c r="H76" s="4"/>
      <c r="I76" s="4"/>
      <c r="J76" s="4"/>
      <c r="K76" s="4"/>
      <c r="L76" s="4"/>
    </row>
    <row r="77" spans="1:12" ht="15">
      <c r="A77" s="3" t="s">
        <v>81</v>
      </c>
      <c r="B77" s="4" t="s">
        <v>79</v>
      </c>
      <c r="C77" s="4">
        <v>8</v>
      </c>
      <c r="D77" s="4"/>
      <c r="E77" s="4">
        <v>11.4</v>
      </c>
      <c r="F77" s="4"/>
      <c r="G77" s="4">
        <f t="shared" si="1"/>
        <v>91.2</v>
      </c>
      <c r="H77" s="4"/>
      <c r="I77" s="4"/>
      <c r="J77" s="4"/>
      <c r="K77" s="4"/>
      <c r="L77" s="4"/>
    </row>
    <row r="78" spans="1:12" ht="15">
      <c r="A78" s="3" t="s">
        <v>18</v>
      </c>
      <c r="B78" s="4" t="s">
        <v>79</v>
      </c>
      <c r="C78" s="4">
        <v>9</v>
      </c>
      <c r="D78" s="4"/>
      <c r="E78" s="4">
        <v>11.4</v>
      </c>
      <c r="F78" s="4"/>
      <c r="G78" s="4">
        <f t="shared" si="1"/>
        <v>102.60000000000001</v>
      </c>
      <c r="H78" s="4"/>
      <c r="I78" s="4"/>
      <c r="J78" s="4"/>
      <c r="K78" s="4"/>
      <c r="L78" s="4"/>
    </row>
    <row r="79" spans="1:12" ht="15">
      <c r="A79" s="3" t="s">
        <v>82</v>
      </c>
      <c r="B79" s="4" t="s">
        <v>79</v>
      </c>
      <c r="C79" s="4">
        <v>8</v>
      </c>
      <c r="D79" s="4"/>
      <c r="E79" s="4">
        <v>11.4</v>
      </c>
      <c r="F79" s="4"/>
      <c r="G79" s="4">
        <f t="shared" si="1"/>
        <v>91.2</v>
      </c>
      <c r="H79" s="4"/>
      <c r="I79" s="4"/>
      <c r="J79" s="4"/>
      <c r="K79" s="4"/>
      <c r="L79" s="4"/>
    </row>
    <row r="80" spans="1:12" ht="15">
      <c r="A80" s="3" t="s">
        <v>33</v>
      </c>
      <c r="B80" s="4" t="s">
        <v>79</v>
      </c>
      <c r="C80" s="4">
        <v>16</v>
      </c>
      <c r="D80" s="4"/>
      <c r="E80" s="4">
        <v>11.4</v>
      </c>
      <c r="F80" s="4"/>
      <c r="G80" s="4">
        <f t="shared" si="1"/>
        <v>182.4</v>
      </c>
      <c r="H80" s="4"/>
      <c r="I80" s="4"/>
      <c r="J80" s="4"/>
      <c r="K80" s="4"/>
      <c r="L80" s="4"/>
    </row>
    <row r="81" spans="1:12" ht="15">
      <c r="A81" s="3" t="s">
        <v>84</v>
      </c>
      <c r="B81" s="4" t="s">
        <v>83</v>
      </c>
      <c r="C81" s="4">
        <v>10</v>
      </c>
      <c r="D81" s="4"/>
      <c r="E81" s="4">
        <v>19</v>
      </c>
      <c r="F81" s="4"/>
      <c r="G81" s="4">
        <f t="shared" si="1"/>
        <v>190</v>
      </c>
      <c r="H81" s="4"/>
      <c r="I81" s="4"/>
      <c r="J81" s="4"/>
      <c r="K81" s="4"/>
      <c r="L81" s="4"/>
    </row>
    <row r="82" spans="1:12" ht="15">
      <c r="A82" s="3" t="s">
        <v>85</v>
      </c>
      <c r="B82" s="4" t="s">
        <v>83</v>
      </c>
      <c r="C82" s="4">
        <v>12</v>
      </c>
      <c r="D82" s="4"/>
      <c r="E82" s="4">
        <v>19</v>
      </c>
      <c r="F82" s="4"/>
      <c r="G82" s="4">
        <f t="shared" si="1"/>
        <v>228</v>
      </c>
      <c r="H82" s="4"/>
      <c r="I82" s="4"/>
      <c r="J82" s="4"/>
      <c r="K82" s="4"/>
      <c r="L82" s="4"/>
    </row>
    <row r="83" spans="1:12" ht="15">
      <c r="A83" s="3" t="s">
        <v>62</v>
      </c>
      <c r="B83" s="4" t="s">
        <v>83</v>
      </c>
      <c r="C83" s="4">
        <v>12</v>
      </c>
      <c r="D83" s="4"/>
      <c r="E83" s="4">
        <v>19</v>
      </c>
      <c r="F83" s="4"/>
      <c r="G83" s="4">
        <f t="shared" si="1"/>
        <v>228</v>
      </c>
      <c r="H83" s="4"/>
      <c r="I83" s="4"/>
      <c r="J83" s="4"/>
      <c r="K83" s="4"/>
      <c r="L83" s="4"/>
    </row>
    <row r="84" spans="1:12" ht="15">
      <c r="A84" s="3" t="s">
        <v>86</v>
      </c>
      <c r="B84" s="4" t="s">
        <v>83</v>
      </c>
      <c r="C84" s="4">
        <v>5</v>
      </c>
      <c r="D84" s="4"/>
      <c r="E84" s="4">
        <v>19</v>
      </c>
      <c r="F84" s="4"/>
      <c r="G84" s="4">
        <f t="shared" si="1"/>
        <v>95</v>
      </c>
      <c r="H84" s="4"/>
      <c r="I84" s="4"/>
      <c r="J84" s="4"/>
      <c r="K84" s="4"/>
      <c r="L84" s="4"/>
    </row>
    <row r="85" spans="1:12" ht="15">
      <c r="A85" s="3" t="s">
        <v>87</v>
      </c>
      <c r="B85" s="4" t="s">
        <v>83</v>
      </c>
      <c r="C85" s="4">
        <v>6</v>
      </c>
      <c r="D85" s="4"/>
      <c r="E85" s="4">
        <v>19</v>
      </c>
      <c r="F85" s="4"/>
      <c r="G85" s="4">
        <f t="shared" si="1"/>
        <v>114</v>
      </c>
      <c r="H85" s="4"/>
      <c r="I85" s="4"/>
      <c r="J85" s="4"/>
      <c r="K85" s="4"/>
      <c r="L85" s="4"/>
    </row>
    <row r="86" spans="1:12" ht="15">
      <c r="A86" s="5" t="s">
        <v>14</v>
      </c>
      <c r="B86" s="4" t="s">
        <v>83</v>
      </c>
      <c r="C86" s="4">
        <v>5</v>
      </c>
      <c r="D86" s="4"/>
      <c r="E86" s="4">
        <v>19</v>
      </c>
      <c r="F86" s="4"/>
      <c r="G86" s="4">
        <f t="shared" si="1"/>
        <v>95</v>
      </c>
      <c r="H86" s="4"/>
      <c r="I86" s="4"/>
      <c r="J86" s="4"/>
      <c r="K86" s="4"/>
      <c r="L86" s="4"/>
    </row>
    <row r="87" spans="1:12" ht="15">
      <c r="A87" s="3" t="s">
        <v>89</v>
      </c>
      <c r="B87" s="4" t="s">
        <v>88</v>
      </c>
      <c r="C87" s="4">
        <v>5</v>
      </c>
      <c r="D87" s="4"/>
      <c r="E87" s="4">
        <v>16.15</v>
      </c>
      <c r="F87" s="4"/>
      <c r="G87" s="4">
        <f t="shared" si="1"/>
        <v>80.75</v>
      </c>
      <c r="H87" s="4"/>
      <c r="I87" s="4"/>
      <c r="J87" s="4"/>
      <c r="K87" s="4"/>
      <c r="L87" s="4"/>
    </row>
    <row r="88" spans="1:12" ht="15">
      <c r="A88" s="3" t="s">
        <v>90</v>
      </c>
      <c r="B88" s="4" t="s">
        <v>88</v>
      </c>
      <c r="C88" s="4">
        <v>10</v>
      </c>
      <c r="D88" s="4"/>
      <c r="E88" s="4">
        <v>16.15</v>
      </c>
      <c r="F88" s="4"/>
      <c r="G88" s="4">
        <f t="shared" si="1"/>
        <v>161.5</v>
      </c>
      <c r="H88" s="4"/>
      <c r="I88" s="4"/>
      <c r="J88" s="4"/>
      <c r="K88" s="4"/>
      <c r="L88" s="4"/>
    </row>
    <row r="89" spans="1:12" ht="15">
      <c r="A89" s="3" t="s">
        <v>91</v>
      </c>
      <c r="B89" s="4" t="s">
        <v>88</v>
      </c>
      <c r="C89" s="4">
        <v>5</v>
      </c>
      <c r="D89" s="4"/>
      <c r="E89" s="4">
        <v>16.15</v>
      </c>
      <c r="F89" s="4"/>
      <c r="G89" s="4">
        <f t="shared" si="1"/>
        <v>80.75</v>
      </c>
      <c r="H89" s="4"/>
      <c r="I89" s="4"/>
      <c r="J89" s="4"/>
      <c r="K89" s="4"/>
      <c r="L89" s="4"/>
    </row>
    <row r="90" spans="1:12" ht="15">
      <c r="A90" s="3" t="s">
        <v>92</v>
      </c>
      <c r="B90" s="4" t="s">
        <v>88</v>
      </c>
      <c r="C90" s="4">
        <v>5</v>
      </c>
      <c r="D90" s="4"/>
      <c r="E90" s="4">
        <v>16.15</v>
      </c>
      <c r="F90" s="4"/>
      <c r="G90" s="4">
        <f t="shared" si="1"/>
        <v>80.75</v>
      </c>
      <c r="H90" s="4"/>
      <c r="I90" s="4"/>
      <c r="J90" s="4"/>
      <c r="K90" s="4"/>
      <c r="L90" s="4"/>
    </row>
    <row r="91" spans="1:12" ht="15">
      <c r="A91" s="3" t="s">
        <v>13</v>
      </c>
      <c r="B91" s="4" t="s">
        <v>88</v>
      </c>
      <c r="C91" s="4">
        <v>6</v>
      </c>
      <c r="D91" s="4"/>
      <c r="E91" s="4">
        <v>16.15</v>
      </c>
      <c r="F91" s="4"/>
      <c r="G91" s="4">
        <f t="shared" si="1"/>
        <v>96.89999999999999</v>
      </c>
      <c r="H91" s="4"/>
      <c r="I91" s="4"/>
      <c r="J91" s="4"/>
      <c r="K91" s="4"/>
      <c r="L91" s="4"/>
    </row>
    <row r="92" spans="1:12" ht="15">
      <c r="A92" s="3" t="s">
        <v>33</v>
      </c>
      <c r="B92" s="4" t="s">
        <v>88</v>
      </c>
      <c r="C92" s="4">
        <v>6</v>
      </c>
      <c r="D92" s="4"/>
      <c r="E92" s="4">
        <v>16.15</v>
      </c>
      <c r="F92" s="4"/>
      <c r="G92" s="4">
        <f t="shared" si="1"/>
        <v>96.89999999999999</v>
      </c>
      <c r="H92" s="4"/>
      <c r="I92" s="4"/>
      <c r="J92" s="4"/>
      <c r="K92" s="4"/>
      <c r="L92" s="4"/>
    </row>
    <row r="93" spans="1:12" ht="15">
      <c r="A93" s="3" t="s">
        <v>93</v>
      </c>
      <c r="B93" s="4" t="s">
        <v>88</v>
      </c>
      <c r="C93" s="4">
        <v>7</v>
      </c>
      <c r="D93" s="4"/>
      <c r="E93" s="4">
        <v>16.15</v>
      </c>
      <c r="F93" s="4"/>
      <c r="G93" s="4">
        <f t="shared" si="1"/>
        <v>113.04999999999998</v>
      </c>
      <c r="H93" s="4"/>
      <c r="I93" s="4"/>
      <c r="J93" s="4"/>
      <c r="K93" s="4"/>
      <c r="L93" s="4"/>
    </row>
    <row r="94" spans="1:12" ht="15">
      <c r="A94" s="5" t="s">
        <v>14</v>
      </c>
      <c r="B94" s="4" t="s">
        <v>88</v>
      </c>
      <c r="C94" s="4">
        <v>6</v>
      </c>
      <c r="D94" s="4"/>
      <c r="E94" s="4">
        <v>16.15</v>
      </c>
      <c r="F94" s="4"/>
      <c r="G94" s="4">
        <f t="shared" si="1"/>
        <v>96.89999999999999</v>
      </c>
      <c r="H94" s="4"/>
      <c r="I94" s="4"/>
      <c r="J94" s="4"/>
      <c r="K94" s="4"/>
      <c r="L94" s="4"/>
    </row>
    <row r="95" spans="1:12" ht="15">
      <c r="A95" s="3" t="s">
        <v>95</v>
      </c>
      <c r="B95" s="4" t="s">
        <v>94</v>
      </c>
      <c r="C95" s="4">
        <v>1</v>
      </c>
      <c r="D95" s="4"/>
      <c r="E95" s="4">
        <v>115</v>
      </c>
      <c r="F95" s="4"/>
      <c r="G95" s="4">
        <f t="shared" si="1"/>
        <v>115</v>
      </c>
      <c r="H95" s="4"/>
      <c r="I95" s="4"/>
      <c r="J95" s="4"/>
      <c r="K95" s="4"/>
      <c r="L95" s="4"/>
    </row>
    <row r="96" ht="15">
      <c r="G96" s="23">
        <f>SUM(G2:G95)</f>
        <v>61029.25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2011-12-05T19:43:50Z</dcterms:created>
  <dcterms:modified xsi:type="dcterms:W3CDTF">2011-12-09T21:35:49Z</dcterms:modified>
  <cp:category/>
  <cp:version/>
  <cp:contentType/>
  <cp:contentStatus/>
</cp:coreProperties>
</file>