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<sst xmlns="http://schemas.openxmlformats.org/spreadsheetml/2006/main" count="505" uniqueCount="115">
  <si>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</si>
  <si>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</si>
  <si>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</si>
  <si>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</si>
  <si>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</si>
  <si>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</si>
  <si>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</si>
  <si>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</si>
  <si>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</si>
  <si>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</si>
  <si>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№49 </t>
  </si>
  <si>
    <t>Ряженка</t>
  </si>
  <si>
    <t>Ruth</t>
  </si>
  <si>
    <t>makareshka</t>
  </si>
  <si>
    <t>Большая вредина</t>
  </si>
  <si>
    <t>СВОБОДНО</t>
  </si>
  <si>
    <t>Ткань портьерная ТАФТА TA001 150 Цвет №2</t>
  </si>
  <si>
    <t>Лю-ля</t>
  </si>
  <si>
    <t>Катёна249</t>
  </si>
  <si>
    <t>Elya</t>
  </si>
  <si>
    <t>Ткань портьерная ТАФТА TA001 150 Цвет №4</t>
  </si>
  <si>
    <t>Микстура</t>
  </si>
  <si>
    <t xml:space="preserve">Elya </t>
  </si>
  <si>
    <t>Ткань портьерная ТАФТА TA001 150 Цвет №79</t>
  </si>
  <si>
    <t>Ткань портьерная ТАФТА TA001 150 Цвет №16</t>
  </si>
  <si>
    <t xml:space="preserve">Ткань портьерная тафта "Шантон" арт. 3119 цвет 239 </t>
  </si>
  <si>
    <t>Elka80</t>
  </si>
  <si>
    <t>Ткань портьерная ТАФТА "ШАНТОН" 3119 300 Цвет №207</t>
  </si>
  <si>
    <t>ЛЕНОК М</t>
  </si>
  <si>
    <t>ТАТАЛУ</t>
  </si>
  <si>
    <t>Органза вышивка бел-бел арт.9344</t>
  </si>
  <si>
    <t>Natusechka1</t>
  </si>
  <si>
    <t>Yulka</t>
  </si>
  <si>
    <t>Jyls</t>
  </si>
  <si>
    <t>Мурашечка</t>
  </si>
  <si>
    <t>Тюль кристалл под лен арт.ZF9, Цвет 1</t>
  </si>
  <si>
    <t>алинка</t>
  </si>
  <si>
    <t xml:space="preserve">olgaolga57 </t>
  </si>
  <si>
    <t>Helenysia</t>
  </si>
  <si>
    <t xml:space="preserve">Kostumersha </t>
  </si>
  <si>
    <t>Тюль кристалл фантазия под лен арт.ZL15</t>
  </si>
  <si>
    <t>Missis</t>
  </si>
  <si>
    <t>КАРАСУЧАНОЧКА</t>
  </si>
  <si>
    <t>Umcha</t>
  </si>
  <si>
    <t>Ир1963</t>
  </si>
  <si>
    <t>ТЮЛЬ_ОРГАНЗА_ФАНТАЗИЯ 5010 Цвет 17</t>
  </si>
  <si>
    <t xml:space="preserve">Мама Жентоса </t>
  </si>
  <si>
    <t xml:space="preserve">Сливочка </t>
  </si>
  <si>
    <t>Naty25</t>
  </si>
  <si>
    <t xml:space="preserve">Elfik </t>
  </si>
  <si>
    <t xml:space="preserve">mnogotochie </t>
  </si>
  <si>
    <t xml:space="preserve">na.tihonova </t>
  </si>
  <si>
    <t xml:space="preserve">Органза Флок арт. 7DX019 цв. 3 </t>
  </si>
  <si>
    <t>АРИНА29</t>
  </si>
  <si>
    <t>M.M.</t>
  </si>
  <si>
    <t>Tadya</t>
  </si>
  <si>
    <t>Ткань вуаль "Нежность" Y050 280 Цвет 87</t>
  </si>
  <si>
    <t xml:space="preserve">lesoleil </t>
  </si>
  <si>
    <t xml:space="preserve">Helgo4ka </t>
  </si>
  <si>
    <t>Вуаль 2009 300 Цвет №33</t>
  </si>
  <si>
    <t xml:space="preserve">София 13 </t>
  </si>
  <si>
    <t>Grust666</t>
  </si>
  <si>
    <t xml:space="preserve">Вуаль 2009/2010/6010 300 Цвет №1 </t>
  </si>
  <si>
    <t xml:space="preserve">Алёка </t>
  </si>
  <si>
    <t>juliaks</t>
  </si>
  <si>
    <t>милена_с</t>
  </si>
  <si>
    <t>TakTak</t>
  </si>
  <si>
    <t xml:space="preserve">асятася </t>
  </si>
  <si>
    <t>Median</t>
  </si>
  <si>
    <t xml:space="preserve">Тесьма шторная TF5-200 </t>
  </si>
  <si>
    <t>Сливочка</t>
  </si>
  <si>
    <t xml:space="preserve">ЛЮСИК-00 </t>
  </si>
  <si>
    <t xml:space="preserve">ЖЕНЯ224 </t>
  </si>
  <si>
    <t xml:space="preserve">многоточие </t>
  </si>
  <si>
    <t>Helgo4ka</t>
  </si>
  <si>
    <t>Алёка</t>
  </si>
  <si>
    <t>Android122</t>
  </si>
  <si>
    <t>Lora1973</t>
  </si>
  <si>
    <t>Тесьма шторная TZ3-250</t>
  </si>
  <si>
    <t>Anyavee</t>
  </si>
  <si>
    <t>Танюшка-77</t>
  </si>
  <si>
    <t xml:space="preserve">ЮМар </t>
  </si>
  <si>
    <t>ТЁТЯ ГРУША</t>
  </si>
  <si>
    <t>Тесьма шторная Z7/Zw-200</t>
  </si>
  <si>
    <t xml:space="preserve">Чупа-чупс </t>
  </si>
  <si>
    <t xml:space="preserve">НАТАЛИ БОЯРКИНА </t>
  </si>
  <si>
    <t xml:space="preserve"> ЛЮВЕРС_ 304 11 30</t>
  </si>
  <si>
    <t xml:space="preserve"> ЛудаИ </t>
  </si>
  <si>
    <t>ШТОРЫ_НИТЬ_ГК_ЗАРА DS 1</t>
  </si>
  <si>
    <t>ШТОРЫ_НИТЬ_ГК_ЗАРА_БУСЫ ZLBH 5</t>
  </si>
  <si>
    <t>ШТОРЫ_НИТЬ_ГК_ЗАРА_БУСЫ ZLBH A3</t>
  </si>
  <si>
    <t>ШТОРЫ_НИТЬ_ЦВ_ЗАРА_РАДУГА JGS 123</t>
  </si>
  <si>
    <t>ЖЕНА МАЙОРА</t>
  </si>
  <si>
    <t>Натушья</t>
  </si>
  <si>
    <t>УКРАШЕНИЕ_Д/ШТОР_СТРЕКОЗА_ЦВ 2004</t>
  </si>
  <si>
    <t>Фея-Фиалка</t>
  </si>
  <si>
    <t>)))*Лен-ОК*)))</t>
  </si>
  <si>
    <t>Катерина</t>
  </si>
  <si>
    <t xml:space="preserve">ЖЕНА МАЙОРА </t>
  </si>
  <si>
    <t>Анна80</t>
  </si>
  <si>
    <t>жена майора</t>
  </si>
  <si>
    <t>ninell</t>
  </si>
  <si>
    <t>julia71</t>
  </si>
  <si>
    <t>makitra</t>
  </si>
  <si>
    <t>Танечка-1985</t>
  </si>
  <si>
    <t>Elfik</t>
  </si>
  <si>
    <t>Света089</t>
  </si>
  <si>
    <t>жатка</t>
  </si>
  <si>
    <t>Ilven</t>
  </si>
  <si>
    <t>Xaritoshka</t>
  </si>
  <si>
    <t>Данечка 24</t>
  </si>
  <si>
    <t>Kaтерина</t>
  </si>
  <si>
    <t>LudaI</t>
  </si>
  <si>
    <t>Жатка</t>
  </si>
  <si>
    <t>плюс 242р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</si>
</sst>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19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23" fillId="34" borderId="0" xfId="0" applyFont="1" applyFill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" fontId="35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5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35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6" fillId="36" borderId="10" xfId="0" applyFont="1" applyFill="1" applyBorder="1" applyAlignment="1">
      <alignment/>
    </xf>
    <xf numFmtId="0" fontId="25" fillId="36" borderId="10" xfId="0" applyFont="1" applyFill="1" applyBorder="1" applyAlignment="1">
      <alignment/>
    </xf>
    <xf numFmtId="0" fontId="47" fillId="36" borderId="10" xfId="0" applyFont="1" applyFill="1" applyBorder="1" applyAlignment="1">
      <alignment/>
    </xf>
    <xf numFmtId="0" fontId="0" fillId="36" borderId="12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PageLayoutView="0" workbookViewId="0" topLeftCell="A1">
      <selection activeCell="B125" sqref="B125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  <col min="6" max="6" width="11.7109375" style="0" customWidth="1"/>
    <col min="10" max="10" width="18.57421875" style="0" customWidth="1"/>
    <col min="11" max="11" width="11.140625" style="0" customWidth="1"/>
  </cols>
  <sheetData>
    <row r="1" spans="1:10" ht="1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</row>
    <row r="2" spans="1:10" ht="15">
      <c r="A2" s="10" t="s">
        <v>96</v>
      </c>
      <c r="B2" s="11" t="s">
        <v>94</v>
      </c>
      <c r="C2" s="11">
        <v>2</v>
      </c>
      <c r="D2" s="11">
        <v>29</v>
      </c>
      <c r="E2" s="11">
        <f>D2*C2</f>
        <v>58</v>
      </c>
      <c r="F2" s="11">
        <f>E2*1.15</f>
        <v>66.69999999999999</v>
      </c>
      <c r="G2" s="12">
        <f>F2</f>
        <v>66.69999999999999</v>
      </c>
      <c r="H2" s="12"/>
      <c r="I2" s="12"/>
      <c r="J2" s="12"/>
    </row>
    <row r="3" spans="1:10" ht="15">
      <c r="A3" s="14" t="s">
        <v>76</v>
      </c>
      <c r="B3" s="15" t="s">
        <v>69</v>
      </c>
      <c r="C3" s="15">
        <v>5</v>
      </c>
      <c r="D3" s="15">
        <v>11.4</v>
      </c>
      <c r="E3" s="15">
        <f>D3*C3</f>
        <v>57</v>
      </c>
      <c r="F3" s="15">
        <f>E3*1.15</f>
        <v>65.55</v>
      </c>
      <c r="G3" s="16">
        <f>F3</f>
        <v>65.55</v>
      </c>
      <c r="H3" s="16"/>
      <c r="I3" s="16"/>
      <c r="J3" s="16"/>
    </row>
    <row r="4" spans="1:10" ht="15">
      <c r="A4" s="13" t="s">
        <v>79</v>
      </c>
      <c r="B4" s="11" t="s">
        <v>78</v>
      </c>
      <c r="C4" s="11">
        <v>8</v>
      </c>
      <c r="D4" s="11">
        <v>19</v>
      </c>
      <c r="E4" s="11">
        <f>D4*C4</f>
        <v>152</v>
      </c>
      <c r="F4" s="11">
        <f>E4*1.15</f>
        <v>174.79999999999998</v>
      </c>
      <c r="G4" s="12">
        <f>F4</f>
        <v>174.79999999999998</v>
      </c>
      <c r="H4" s="12"/>
      <c r="I4" s="12"/>
      <c r="J4" s="12"/>
    </row>
    <row r="5" spans="1:10" ht="15">
      <c r="A5" s="17" t="s">
        <v>105</v>
      </c>
      <c r="B5" s="15" t="s">
        <v>20</v>
      </c>
      <c r="C5" s="15">
        <v>5</v>
      </c>
      <c r="D5" s="15">
        <v>61</v>
      </c>
      <c r="E5" s="15">
        <f>D5*C5</f>
        <v>305</v>
      </c>
      <c r="F5" s="15">
        <f>E5*1.15</f>
        <v>350.75</v>
      </c>
      <c r="G5" s="16"/>
      <c r="H5" s="16"/>
      <c r="I5" s="16"/>
      <c r="J5" s="16"/>
    </row>
    <row r="6" spans="1:10" ht="15">
      <c r="A6" s="17" t="s">
        <v>105</v>
      </c>
      <c r="B6" s="15" t="s">
        <v>56</v>
      </c>
      <c r="C6" s="15">
        <v>6</v>
      </c>
      <c r="D6" s="15">
        <v>77.5</v>
      </c>
      <c r="E6" s="15">
        <f>D6*C6</f>
        <v>465</v>
      </c>
      <c r="F6" s="15">
        <f>E6*1.15</f>
        <v>534.75</v>
      </c>
      <c r="G6" s="16"/>
      <c r="H6" s="16"/>
      <c r="I6" s="16"/>
      <c r="J6" s="16"/>
    </row>
    <row r="7" spans="1:10" ht="15">
      <c r="A7" s="14" t="s">
        <v>105</v>
      </c>
      <c r="B7" s="15" t="s">
        <v>59</v>
      </c>
      <c r="C7" s="15">
        <v>6</v>
      </c>
      <c r="D7" s="15">
        <v>46</v>
      </c>
      <c r="E7" s="15">
        <f>D7*C7</f>
        <v>276</v>
      </c>
      <c r="F7" s="15">
        <f>E7*1.15</f>
        <v>317.4</v>
      </c>
      <c r="G7" s="16"/>
      <c r="H7" s="16"/>
      <c r="I7" s="16"/>
      <c r="J7" s="16"/>
    </row>
    <row r="8" spans="1:10" ht="15">
      <c r="A8" s="14" t="s">
        <v>49</v>
      </c>
      <c r="B8" s="15" t="s">
        <v>45</v>
      </c>
      <c r="C8" s="15">
        <v>12</v>
      </c>
      <c r="D8" s="15">
        <v>232</v>
      </c>
      <c r="E8" s="15">
        <f>D8*C8</f>
        <v>2784</v>
      </c>
      <c r="F8" s="15">
        <f>E8*1.15</f>
        <v>3201.6</v>
      </c>
      <c r="G8" s="16">
        <f>F5+F6+F7+F8</f>
        <v>4404.5</v>
      </c>
      <c r="H8" s="16"/>
      <c r="I8" s="16"/>
      <c r="J8" s="16"/>
    </row>
    <row r="9" spans="1:10" ht="15">
      <c r="A9" s="10" t="s">
        <v>26</v>
      </c>
      <c r="B9" s="11" t="s">
        <v>25</v>
      </c>
      <c r="C9" s="11">
        <v>16</v>
      </c>
      <c r="D9" s="11">
        <v>165</v>
      </c>
      <c r="E9" s="11">
        <f>D9*C9</f>
        <v>2640</v>
      </c>
      <c r="F9" s="11">
        <f>E9*1.15</f>
        <v>3035.9999999999995</v>
      </c>
      <c r="G9" s="12"/>
      <c r="H9" s="12"/>
      <c r="I9" s="12"/>
      <c r="J9" s="12"/>
    </row>
    <row r="10" spans="1:10" ht="15">
      <c r="A10" s="10" t="s">
        <v>26</v>
      </c>
      <c r="B10" s="11" t="s">
        <v>27</v>
      </c>
      <c r="C10" s="11">
        <v>16</v>
      </c>
      <c r="D10" s="11">
        <v>165</v>
      </c>
      <c r="E10" s="11">
        <f>D10*C10</f>
        <v>2640</v>
      </c>
      <c r="F10" s="11">
        <f>E10*1.15</f>
        <v>3035.9999999999995</v>
      </c>
      <c r="G10" s="12">
        <f>F9+F10</f>
        <v>6071.999999999999</v>
      </c>
      <c r="H10" s="12"/>
      <c r="I10" s="12"/>
      <c r="J10" s="12"/>
    </row>
    <row r="11" spans="1:10" ht="15">
      <c r="A11" s="14" t="s">
        <v>19</v>
      </c>
      <c r="B11" s="15" t="s">
        <v>16</v>
      </c>
      <c r="C11" s="15">
        <v>21.1</v>
      </c>
      <c r="D11" s="15">
        <v>61</v>
      </c>
      <c r="E11" s="15">
        <f>D11*C11</f>
        <v>1287.1000000000001</v>
      </c>
      <c r="F11" s="15">
        <f>E11*1.15</f>
        <v>1480.165</v>
      </c>
      <c r="G11" s="16"/>
      <c r="H11" s="16"/>
      <c r="I11" s="16"/>
      <c r="J11" s="16"/>
    </row>
    <row r="12" spans="1:10" ht="15">
      <c r="A12" s="14" t="s">
        <v>19</v>
      </c>
      <c r="B12" s="15" t="s">
        <v>25</v>
      </c>
      <c r="C12" s="15">
        <v>9</v>
      </c>
      <c r="D12" s="15">
        <v>165</v>
      </c>
      <c r="E12" s="15">
        <f>D12*C12</f>
        <v>1485</v>
      </c>
      <c r="F12" s="15">
        <f>E12*1.15</f>
        <v>1707.7499999999998</v>
      </c>
      <c r="G12" s="16"/>
      <c r="H12" s="16"/>
      <c r="I12" s="16"/>
      <c r="J12" s="16"/>
    </row>
    <row r="13" spans="1:10" ht="15">
      <c r="A13" s="14" t="s">
        <v>19</v>
      </c>
      <c r="B13" s="15" t="s">
        <v>62</v>
      </c>
      <c r="C13" s="15">
        <v>9</v>
      </c>
      <c r="D13" s="15">
        <v>46</v>
      </c>
      <c r="E13" s="15">
        <f>D13*C13</f>
        <v>414</v>
      </c>
      <c r="F13" s="15">
        <f>E13*1.15</f>
        <v>476.09999999999997</v>
      </c>
      <c r="G13" s="16"/>
      <c r="H13" s="16"/>
      <c r="I13" s="16"/>
      <c r="J13" s="16"/>
    </row>
    <row r="14" spans="1:10" ht="15">
      <c r="A14" s="17" t="s">
        <v>19</v>
      </c>
      <c r="B14" s="15" t="s">
        <v>69</v>
      </c>
      <c r="C14" s="15">
        <v>9</v>
      </c>
      <c r="D14" s="15">
        <v>11.4</v>
      </c>
      <c r="E14" s="15">
        <f>D14*C14</f>
        <v>102.60000000000001</v>
      </c>
      <c r="F14" s="15">
        <f>E14*1.15</f>
        <v>117.99</v>
      </c>
      <c r="G14" s="16"/>
      <c r="H14" s="16"/>
      <c r="I14" s="16"/>
      <c r="J14" s="16"/>
    </row>
    <row r="15" spans="1:10" ht="15">
      <c r="A15" s="14" t="s">
        <v>19</v>
      </c>
      <c r="B15" s="15" t="s">
        <v>78</v>
      </c>
      <c r="C15" s="15">
        <v>9</v>
      </c>
      <c r="D15" s="15">
        <v>19</v>
      </c>
      <c r="E15" s="15">
        <f>D15*C15</f>
        <v>171</v>
      </c>
      <c r="F15" s="15">
        <f>E15*1.15</f>
        <v>196.64999999999998</v>
      </c>
      <c r="G15" s="16"/>
      <c r="H15" s="16"/>
      <c r="I15" s="16"/>
      <c r="J15" s="16"/>
    </row>
    <row r="16" spans="1:10" ht="15">
      <c r="A16" s="14" t="s">
        <v>22</v>
      </c>
      <c r="B16" s="15" t="s">
        <v>20</v>
      </c>
      <c r="C16" s="15">
        <v>15</v>
      </c>
      <c r="D16" s="15">
        <v>61</v>
      </c>
      <c r="E16" s="15">
        <f>D16*C16</f>
        <v>915</v>
      </c>
      <c r="F16" s="15">
        <f>E16*1.15</f>
        <v>1052.25</v>
      </c>
      <c r="G16" s="16">
        <f>F11+F12+F13+F14+F15+F16</f>
        <v>5030.905</v>
      </c>
      <c r="H16" s="16"/>
      <c r="I16" s="16"/>
      <c r="J16" s="16"/>
    </row>
    <row r="17" spans="1:10" ht="15">
      <c r="A17" s="10" t="s">
        <v>61</v>
      </c>
      <c r="B17" s="11" t="s">
        <v>59</v>
      </c>
      <c r="C17" s="11">
        <v>12</v>
      </c>
      <c r="D17" s="11">
        <v>46</v>
      </c>
      <c r="E17" s="11">
        <f>D17*C17</f>
        <v>552</v>
      </c>
      <c r="F17" s="11">
        <f>E17*1.15</f>
        <v>634.8</v>
      </c>
      <c r="G17" s="12">
        <f>F17</f>
        <v>634.8</v>
      </c>
      <c r="H17" s="12"/>
      <c r="I17" s="12"/>
      <c r="J17" s="12"/>
    </row>
    <row r="18" spans="1:10" ht="15">
      <c r="A18" s="14" t="s">
        <v>38</v>
      </c>
      <c r="B18" s="15" t="s">
        <v>35</v>
      </c>
      <c r="C18" s="15">
        <v>7</v>
      </c>
      <c r="D18" s="15">
        <v>112.5</v>
      </c>
      <c r="E18" s="15">
        <f>D18*C18</f>
        <v>787.5</v>
      </c>
      <c r="F18" s="15">
        <f>E18*1.15</f>
        <v>905.6249999999999</v>
      </c>
      <c r="G18" s="16">
        <f>F18</f>
        <v>905.6249999999999</v>
      </c>
      <c r="H18" s="16"/>
      <c r="I18" s="16"/>
      <c r="J18" s="16"/>
    </row>
    <row r="19" spans="1:11" ht="15">
      <c r="A19" s="13" t="s">
        <v>74</v>
      </c>
      <c r="B19" s="11" t="s">
        <v>23</v>
      </c>
      <c r="C19" s="11">
        <v>3</v>
      </c>
      <c r="D19" s="11">
        <v>61</v>
      </c>
      <c r="E19" s="11">
        <f>D19*C19</f>
        <v>183</v>
      </c>
      <c r="F19" s="11">
        <f>E19*1.15</f>
        <v>210.45</v>
      </c>
      <c r="G19" s="12"/>
      <c r="H19" s="12"/>
      <c r="I19" s="12"/>
      <c r="J19" s="12"/>
      <c r="K19" t="s">
        <v>113</v>
      </c>
    </row>
    <row r="20" spans="1:11" ht="15">
      <c r="A20" s="13" t="s">
        <v>74</v>
      </c>
      <c r="B20" s="11" t="s">
        <v>69</v>
      </c>
      <c r="C20" s="11">
        <v>6</v>
      </c>
      <c r="D20" s="11">
        <v>11.4</v>
      </c>
      <c r="E20" s="11">
        <f>D20*C20</f>
        <v>68.4</v>
      </c>
      <c r="F20" s="11">
        <f>E20*1.15</f>
        <v>78.66</v>
      </c>
      <c r="G20" s="12"/>
      <c r="H20" s="12"/>
      <c r="I20" s="12"/>
      <c r="J20" s="12"/>
      <c r="K20" t="s">
        <v>114</v>
      </c>
    </row>
    <row r="21" spans="1:10" ht="15">
      <c r="A21" s="13" t="s">
        <v>74</v>
      </c>
      <c r="B21" s="11" t="s">
        <v>69</v>
      </c>
      <c r="C21" s="11">
        <v>5</v>
      </c>
      <c r="D21" s="11">
        <v>11.4</v>
      </c>
      <c r="E21" s="11">
        <f>D21*C21</f>
        <v>57</v>
      </c>
      <c r="F21" s="11">
        <f>E21*1.15</f>
        <v>65.55</v>
      </c>
      <c r="G21" s="12"/>
      <c r="H21" s="12"/>
      <c r="I21" s="12"/>
      <c r="J21" s="12"/>
    </row>
    <row r="22" spans="1:10" ht="15">
      <c r="A22" s="10" t="s">
        <v>58</v>
      </c>
      <c r="B22" s="11" t="s">
        <v>56</v>
      </c>
      <c r="C22" s="11">
        <v>6</v>
      </c>
      <c r="D22" s="11">
        <v>77.5</v>
      </c>
      <c r="E22" s="11">
        <f>D22*C22</f>
        <v>465</v>
      </c>
      <c r="F22" s="11">
        <f>E22*1.15</f>
        <v>534.75</v>
      </c>
      <c r="G22" s="12">
        <f>F19+F20+F21+F22</f>
        <v>889.4100000000001</v>
      </c>
      <c r="H22" s="12"/>
      <c r="I22" s="12"/>
      <c r="J22" s="12"/>
    </row>
    <row r="23" spans="1:10" ht="15">
      <c r="A23" s="14" t="s">
        <v>108</v>
      </c>
      <c r="B23" s="15" t="s">
        <v>83</v>
      </c>
      <c r="C23" s="15">
        <v>10</v>
      </c>
      <c r="D23" s="15">
        <v>12.35</v>
      </c>
      <c r="E23" s="15">
        <f>D23*C23</f>
        <v>123.5</v>
      </c>
      <c r="F23" s="15">
        <f>E23*1.15</f>
        <v>142.02499999999998</v>
      </c>
      <c r="G23" s="16">
        <f>F23</f>
        <v>142.02499999999998</v>
      </c>
      <c r="H23" s="16"/>
      <c r="I23" s="16"/>
      <c r="J23" s="16"/>
    </row>
    <row r="24" spans="1:10" ht="15">
      <c r="A24" s="10" t="s">
        <v>102</v>
      </c>
      <c r="B24" s="11" t="s">
        <v>25</v>
      </c>
      <c r="C24" s="11">
        <v>4</v>
      </c>
      <c r="D24" s="11">
        <v>165</v>
      </c>
      <c r="E24" s="11">
        <f>D24*C24</f>
        <v>660</v>
      </c>
      <c r="F24" s="11">
        <f>E24*1.15</f>
        <v>758.9999999999999</v>
      </c>
      <c r="G24" s="12">
        <f>F24</f>
        <v>758.9999999999999</v>
      </c>
      <c r="H24" s="12"/>
      <c r="I24" s="12"/>
      <c r="J24" s="12"/>
    </row>
    <row r="25" spans="1:10" ht="15">
      <c r="A25" s="14" t="s">
        <v>64</v>
      </c>
      <c r="B25" s="15" t="s">
        <v>62</v>
      </c>
      <c r="C25" s="15">
        <v>6</v>
      </c>
      <c r="D25" s="15">
        <v>46</v>
      </c>
      <c r="E25" s="15">
        <f>D25*C25</f>
        <v>276</v>
      </c>
      <c r="F25" s="15">
        <f>E25*1.15</f>
        <v>317.4</v>
      </c>
      <c r="G25" s="16"/>
      <c r="H25" s="16"/>
      <c r="I25" s="16"/>
      <c r="J25" s="16"/>
    </row>
    <row r="26" spans="1:10" ht="15">
      <c r="A26" s="18" t="s">
        <v>64</v>
      </c>
      <c r="B26" s="15" t="s">
        <v>78</v>
      </c>
      <c r="C26" s="15">
        <v>10</v>
      </c>
      <c r="D26" s="15">
        <v>19</v>
      </c>
      <c r="E26" s="15">
        <f>D26*C26</f>
        <v>190</v>
      </c>
      <c r="F26" s="15">
        <f>E26*1.15</f>
        <v>218.49999999999997</v>
      </c>
      <c r="G26" s="16">
        <f>F25+F26</f>
        <v>535.9</v>
      </c>
      <c r="H26" s="16"/>
      <c r="I26" s="16"/>
      <c r="J26" s="16"/>
    </row>
    <row r="27" spans="1:10" ht="15">
      <c r="A27" s="10" t="s">
        <v>33</v>
      </c>
      <c r="B27" s="11" t="s">
        <v>30</v>
      </c>
      <c r="C27" s="11">
        <v>7</v>
      </c>
      <c r="D27" s="11">
        <v>190</v>
      </c>
      <c r="E27" s="11">
        <f>D27*C27</f>
        <v>1330</v>
      </c>
      <c r="F27" s="11">
        <f>E27*1.15</f>
        <v>1529.4999999999998</v>
      </c>
      <c r="G27" s="12"/>
      <c r="H27" s="12"/>
      <c r="I27" s="12"/>
      <c r="J27" s="12"/>
    </row>
    <row r="28" spans="1:10" ht="15">
      <c r="A28" s="13" t="s">
        <v>33</v>
      </c>
      <c r="B28" s="11" t="s">
        <v>69</v>
      </c>
      <c r="C28" s="11">
        <v>6</v>
      </c>
      <c r="D28" s="11">
        <v>11.4</v>
      </c>
      <c r="E28" s="11">
        <f>D28*C28</f>
        <v>68.4</v>
      </c>
      <c r="F28" s="11">
        <f>E28*1.15</f>
        <v>78.66</v>
      </c>
      <c r="G28" s="12">
        <f>F27+F28</f>
        <v>1608.1599999999999</v>
      </c>
      <c r="H28" s="12"/>
      <c r="I28" s="12"/>
      <c r="J28" s="12"/>
    </row>
    <row r="29" spans="1:10" ht="15">
      <c r="A29" s="17" t="s">
        <v>111</v>
      </c>
      <c r="B29" s="15" t="s">
        <v>20</v>
      </c>
      <c r="C29" s="15">
        <v>7</v>
      </c>
      <c r="D29" s="15">
        <v>61</v>
      </c>
      <c r="E29" s="15">
        <f>D29*C29</f>
        <v>427</v>
      </c>
      <c r="F29" s="15">
        <f>E29*1.15</f>
        <v>491.04999999999995</v>
      </c>
      <c r="G29" s="16">
        <f>F29</f>
        <v>491.04999999999995</v>
      </c>
      <c r="H29" s="16"/>
      <c r="I29" s="16"/>
      <c r="J29" s="16"/>
    </row>
    <row r="30" spans="1:10" ht="15">
      <c r="A30" s="10" t="s">
        <v>39</v>
      </c>
      <c r="B30" s="11" t="s">
        <v>35</v>
      </c>
      <c r="C30" s="11">
        <v>5</v>
      </c>
      <c r="D30" s="11">
        <v>112.5</v>
      </c>
      <c r="E30" s="11">
        <f>D30*C30</f>
        <v>562.5</v>
      </c>
      <c r="F30" s="11">
        <f>E30*1.15</f>
        <v>646.875</v>
      </c>
      <c r="G30" s="12">
        <f>F30</f>
        <v>646.875</v>
      </c>
      <c r="H30" s="12"/>
      <c r="I30" s="12"/>
      <c r="J30" s="12"/>
    </row>
    <row r="31" spans="1:10" ht="15">
      <c r="A31" s="14" t="s">
        <v>57</v>
      </c>
      <c r="B31" s="15" t="s">
        <v>56</v>
      </c>
      <c r="C31" s="15">
        <v>3</v>
      </c>
      <c r="D31" s="15">
        <v>77.5</v>
      </c>
      <c r="E31" s="15">
        <f>D31*C31</f>
        <v>232.5</v>
      </c>
      <c r="F31" s="15">
        <f>E31*1.15</f>
        <v>267.375</v>
      </c>
      <c r="G31" s="16">
        <f>F31</f>
        <v>267.375</v>
      </c>
      <c r="H31" s="16"/>
      <c r="I31" s="16"/>
      <c r="J31" s="16"/>
    </row>
    <row r="32" spans="1:10" ht="15">
      <c r="A32" s="10" t="s">
        <v>77</v>
      </c>
      <c r="B32" s="11" t="s">
        <v>69</v>
      </c>
      <c r="C32" s="11">
        <v>13</v>
      </c>
      <c r="D32" s="11">
        <v>11.4</v>
      </c>
      <c r="E32" s="11">
        <f>D32*C32</f>
        <v>148.20000000000002</v>
      </c>
      <c r="F32" s="11">
        <f>E32*1.15</f>
        <v>170.43</v>
      </c>
      <c r="G32" s="12">
        <f>F32</f>
        <v>170.43</v>
      </c>
      <c r="H32" s="12">
        <v>153</v>
      </c>
      <c r="I32" s="12"/>
      <c r="J32" s="12"/>
    </row>
    <row r="33" spans="1:10" ht="15">
      <c r="A33" s="14" t="s">
        <v>112</v>
      </c>
      <c r="B33" s="15" t="s">
        <v>91</v>
      </c>
      <c r="C33" s="15">
        <v>1</v>
      </c>
      <c r="D33" s="15">
        <v>390</v>
      </c>
      <c r="E33" s="15">
        <f>D33*C33</f>
        <v>390</v>
      </c>
      <c r="F33" s="15">
        <f>E33*1.15</f>
        <v>448.49999999999994</v>
      </c>
      <c r="G33" s="16">
        <f>F33</f>
        <v>448.49999999999994</v>
      </c>
      <c r="H33" s="16"/>
      <c r="I33" s="16"/>
      <c r="J33" s="16"/>
    </row>
    <row r="34" spans="1:10" ht="15">
      <c r="A34" s="10" t="s">
        <v>54</v>
      </c>
      <c r="B34" s="11" t="s">
        <v>52</v>
      </c>
      <c r="C34" s="11">
        <v>6</v>
      </c>
      <c r="D34" s="11">
        <v>127.5</v>
      </c>
      <c r="E34" s="11">
        <f>D34*C34</f>
        <v>765</v>
      </c>
      <c r="F34" s="11">
        <f>E34*1.15</f>
        <v>879.7499999999999</v>
      </c>
      <c r="G34" s="12"/>
      <c r="H34" s="12"/>
      <c r="I34" s="12"/>
      <c r="J34" s="12"/>
    </row>
    <row r="35" spans="1:10" ht="15">
      <c r="A35" s="13" t="s">
        <v>54</v>
      </c>
      <c r="B35" s="11" t="s">
        <v>69</v>
      </c>
      <c r="C35" s="11">
        <v>6</v>
      </c>
      <c r="D35" s="11">
        <v>11.4</v>
      </c>
      <c r="E35" s="11">
        <f>D35*C35</f>
        <v>68.4</v>
      </c>
      <c r="F35" s="11">
        <f>E35*1.15</f>
        <v>78.66</v>
      </c>
      <c r="G35" s="12">
        <f>F34+F35</f>
        <v>958.4099999999999</v>
      </c>
      <c r="H35" s="12"/>
      <c r="I35" s="12"/>
      <c r="J35" s="12"/>
    </row>
    <row r="36" spans="1:10" ht="15">
      <c r="A36" s="14" t="s">
        <v>13</v>
      </c>
      <c r="B36" s="15" t="s">
        <v>10</v>
      </c>
      <c r="C36" s="15">
        <v>10</v>
      </c>
      <c r="D36" s="15">
        <v>61</v>
      </c>
      <c r="E36" s="15">
        <f>D36*C36</f>
        <v>610</v>
      </c>
      <c r="F36" s="15">
        <f>E36*1.15</f>
        <v>701.5</v>
      </c>
      <c r="G36" s="16">
        <f>F36</f>
        <v>701.5</v>
      </c>
      <c r="H36" s="16"/>
      <c r="I36" s="16"/>
      <c r="J36" s="16"/>
    </row>
    <row r="37" spans="1:10" ht="15">
      <c r="A37" s="13" t="s">
        <v>103</v>
      </c>
      <c r="B37" s="11" t="s">
        <v>20</v>
      </c>
      <c r="C37" s="11">
        <v>5</v>
      </c>
      <c r="D37" s="11">
        <v>61</v>
      </c>
      <c r="E37" s="11">
        <f>D37*C37</f>
        <v>305</v>
      </c>
      <c r="F37" s="11">
        <f>E37*1.15</f>
        <v>350.75</v>
      </c>
      <c r="G37" s="12">
        <f>F37</f>
        <v>350.75</v>
      </c>
      <c r="H37" s="12"/>
      <c r="I37" s="12"/>
      <c r="J37" s="12"/>
    </row>
    <row r="38" spans="1:10" ht="15">
      <c r="A38" s="14" t="s">
        <v>68</v>
      </c>
      <c r="B38" s="15" t="s">
        <v>62</v>
      </c>
      <c r="C38" s="15">
        <v>13</v>
      </c>
      <c r="D38" s="15">
        <v>46</v>
      </c>
      <c r="E38" s="15">
        <f>D38*C38</f>
        <v>598</v>
      </c>
      <c r="F38" s="15">
        <f>E38*1.15</f>
        <v>687.6999999999999</v>
      </c>
      <c r="G38" s="16"/>
      <c r="H38" s="16"/>
      <c r="I38" s="16"/>
      <c r="J38" s="16"/>
    </row>
    <row r="39" spans="1:10" ht="15">
      <c r="A39" s="14" t="s">
        <v>68</v>
      </c>
      <c r="B39" s="15" t="s">
        <v>78</v>
      </c>
      <c r="C39" s="15">
        <v>3</v>
      </c>
      <c r="D39" s="15">
        <v>19</v>
      </c>
      <c r="E39" s="15">
        <f>D39*C39</f>
        <v>57</v>
      </c>
      <c r="F39" s="15">
        <f>E39*1.15</f>
        <v>65.55</v>
      </c>
      <c r="G39" s="16">
        <f>F38+F39</f>
        <v>753.2499999999999</v>
      </c>
      <c r="H39" s="16"/>
      <c r="I39" s="16"/>
      <c r="J39" s="16"/>
    </row>
    <row r="40" spans="1:10" ht="15">
      <c r="A40" s="10" t="s">
        <v>41</v>
      </c>
      <c r="B40" s="11" t="s">
        <v>40</v>
      </c>
      <c r="C40" s="11">
        <v>12</v>
      </c>
      <c r="D40" s="11">
        <v>117.5</v>
      </c>
      <c r="E40" s="11">
        <f>D40*C40</f>
        <v>1410</v>
      </c>
      <c r="F40" s="11">
        <f>E40*1.15</f>
        <v>1621.4999999999998</v>
      </c>
      <c r="G40" s="12">
        <f>F40</f>
        <v>1621.4999999999998</v>
      </c>
      <c r="H40" s="12"/>
      <c r="I40" s="12"/>
      <c r="J40" s="12"/>
    </row>
    <row r="41" spans="1:10" ht="15">
      <c r="A41" s="14" t="s">
        <v>50</v>
      </c>
      <c r="B41" s="15" t="s">
        <v>45</v>
      </c>
      <c r="C41" s="15">
        <v>4</v>
      </c>
      <c r="D41" s="15">
        <v>232</v>
      </c>
      <c r="E41" s="15">
        <f>D41*C41</f>
        <v>928</v>
      </c>
      <c r="F41" s="15">
        <f>E41*1.15</f>
        <v>1067.1999999999998</v>
      </c>
      <c r="G41" s="16">
        <f>F41</f>
        <v>1067.1999999999998</v>
      </c>
      <c r="H41" s="16"/>
      <c r="I41" s="16"/>
      <c r="J41" s="16"/>
    </row>
    <row r="42" spans="1:10" ht="15">
      <c r="A42" s="10" t="s">
        <v>51</v>
      </c>
      <c r="B42" s="11" t="s">
        <v>45</v>
      </c>
      <c r="C42" s="11">
        <v>6</v>
      </c>
      <c r="D42" s="11">
        <v>232</v>
      </c>
      <c r="E42" s="11">
        <f>D42*C42</f>
        <v>1392</v>
      </c>
      <c r="F42" s="11">
        <f>E42*1.15</f>
        <v>1600.8</v>
      </c>
      <c r="G42" s="12">
        <f>F42</f>
        <v>1600.8</v>
      </c>
      <c r="H42" s="12"/>
      <c r="I42" s="12"/>
      <c r="J42" s="12"/>
    </row>
    <row r="43" spans="1:10" ht="15">
      <c r="A43" s="14" t="s">
        <v>31</v>
      </c>
      <c r="B43" s="15" t="s">
        <v>30</v>
      </c>
      <c r="C43" s="15">
        <v>5</v>
      </c>
      <c r="D43" s="15">
        <v>190</v>
      </c>
      <c r="E43" s="15">
        <f>D43*C43</f>
        <v>950</v>
      </c>
      <c r="F43" s="15">
        <f>E43*1.15</f>
        <v>1092.5</v>
      </c>
      <c r="G43" s="16">
        <f>F43</f>
        <v>1092.5</v>
      </c>
      <c r="H43" s="16"/>
      <c r="I43" s="16"/>
      <c r="J43" s="16"/>
    </row>
    <row r="44" spans="1:10" ht="15">
      <c r="A44" s="10" t="s">
        <v>48</v>
      </c>
      <c r="B44" s="11" t="s">
        <v>45</v>
      </c>
      <c r="C44" s="11">
        <v>5</v>
      </c>
      <c r="D44" s="11">
        <v>232</v>
      </c>
      <c r="E44" s="11">
        <f>D44*C44</f>
        <v>1160</v>
      </c>
      <c r="F44" s="11">
        <f>E44*1.15</f>
        <v>1334</v>
      </c>
      <c r="G44" s="12">
        <f>F44</f>
        <v>1334</v>
      </c>
      <c r="H44" s="12"/>
      <c r="I44" s="12"/>
      <c r="J44" s="12"/>
    </row>
    <row r="45" spans="1:10" ht="15">
      <c r="A45" s="19" t="s">
        <v>101</v>
      </c>
      <c r="B45" s="15" t="s">
        <v>69</v>
      </c>
      <c r="C45" s="15">
        <v>12</v>
      </c>
      <c r="D45" s="15">
        <v>11.4</v>
      </c>
      <c r="E45" s="15">
        <f>D45*C45</f>
        <v>136.8</v>
      </c>
      <c r="F45" s="15">
        <f>E45*1.15</f>
        <v>157.32</v>
      </c>
      <c r="G45" s="16"/>
      <c r="H45" s="16"/>
      <c r="I45" s="16"/>
      <c r="J45" s="16"/>
    </row>
    <row r="46" spans="1:10" ht="15">
      <c r="A46" s="18" t="s">
        <v>101</v>
      </c>
      <c r="B46" s="15" t="s">
        <v>83</v>
      </c>
      <c r="C46" s="15">
        <v>8</v>
      </c>
      <c r="D46" s="15">
        <v>12.35</v>
      </c>
      <c r="E46" s="15">
        <f>D46*C46</f>
        <v>98.8</v>
      </c>
      <c r="F46" s="15">
        <f>E46*1.15</f>
        <v>113.61999999999999</v>
      </c>
      <c r="G46" s="16">
        <f>F45+F46</f>
        <v>270.94</v>
      </c>
      <c r="H46" s="16"/>
      <c r="I46" s="16"/>
      <c r="J46" s="16"/>
    </row>
    <row r="47" spans="1:10" ht="15">
      <c r="A47" s="10" t="s">
        <v>37</v>
      </c>
      <c r="B47" s="11" t="s">
        <v>35</v>
      </c>
      <c r="C47" s="11">
        <v>12</v>
      </c>
      <c r="D47" s="11">
        <v>112.5</v>
      </c>
      <c r="E47" s="11">
        <f>D47*C47</f>
        <v>1350</v>
      </c>
      <c r="F47" s="11">
        <f>E47*1.15</f>
        <v>1552.4999999999998</v>
      </c>
      <c r="G47" s="12"/>
      <c r="H47" s="12"/>
      <c r="I47" s="12"/>
      <c r="J47" s="12"/>
    </row>
    <row r="48" spans="1:10" ht="15">
      <c r="A48" s="10" t="s">
        <v>37</v>
      </c>
      <c r="B48" s="11" t="s">
        <v>69</v>
      </c>
      <c r="C48" s="11">
        <v>12</v>
      </c>
      <c r="D48" s="11">
        <v>11.4</v>
      </c>
      <c r="E48" s="11">
        <f>D48*C48</f>
        <v>136.8</v>
      </c>
      <c r="F48" s="11">
        <f>E48*1.15</f>
        <v>157.32</v>
      </c>
      <c r="G48" s="12"/>
      <c r="H48" s="12"/>
      <c r="I48" s="12"/>
      <c r="J48" s="12"/>
    </row>
    <row r="49" spans="1:10" ht="15">
      <c r="A49" s="10" t="s">
        <v>37</v>
      </c>
      <c r="B49" s="11" t="s">
        <v>83</v>
      </c>
      <c r="C49" s="11">
        <v>6</v>
      </c>
      <c r="D49" s="11">
        <v>12.35</v>
      </c>
      <c r="E49" s="11">
        <f>D49*C49</f>
        <v>74.1</v>
      </c>
      <c r="F49" s="11">
        <f>E49*1.15</f>
        <v>85.21499999999999</v>
      </c>
      <c r="G49" s="12">
        <f>F47+F48+F49</f>
        <v>1795.0349999999996</v>
      </c>
      <c r="H49" s="12"/>
      <c r="I49" s="12"/>
      <c r="J49" s="12"/>
    </row>
    <row r="50" spans="1:10" ht="15">
      <c r="A50" s="14" t="s">
        <v>12</v>
      </c>
      <c r="B50" s="15" t="s">
        <v>10</v>
      </c>
      <c r="C50" s="15">
        <v>6</v>
      </c>
      <c r="D50" s="15">
        <v>61</v>
      </c>
      <c r="E50" s="15">
        <f>D50*C50</f>
        <v>366</v>
      </c>
      <c r="F50" s="15">
        <f>E50*1.15</f>
        <v>420.9</v>
      </c>
      <c r="G50" s="16">
        <f>F50</f>
        <v>420.9</v>
      </c>
      <c r="H50" s="16"/>
      <c r="I50" s="16"/>
      <c r="J50" s="16"/>
    </row>
    <row r="51" spans="1:10" ht="15">
      <c r="A51" s="10" t="s">
        <v>55</v>
      </c>
      <c r="B51" s="11" t="s">
        <v>52</v>
      </c>
      <c r="C51" s="11">
        <v>6</v>
      </c>
      <c r="D51" s="11">
        <v>127.5</v>
      </c>
      <c r="E51" s="11">
        <f>D51*C51</f>
        <v>765</v>
      </c>
      <c r="F51" s="11">
        <f>E51*1.15</f>
        <v>879.7499999999999</v>
      </c>
      <c r="G51" s="12"/>
      <c r="H51" s="12"/>
      <c r="I51" s="12"/>
      <c r="J51" s="12"/>
    </row>
    <row r="52" spans="1:10" ht="15">
      <c r="A52" s="13" t="s">
        <v>55</v>
      </c>
      <c r="B52" s="11" t="s">
        <v>69</v>
      </c>
      <c r="C52" s="11">
        <v>6</v>
      </c>
      <c r="D52" s="11">
        <v>11.4</v>
      </c>
      <c r="E52" s="11">
        <f>D52*C52</f>
        <v>68.4</v>
      </c>
      <c r="F52" s="11">
        <f>E52*1.15</f>
        <v>78.66</v>
      </c>
      <c r="G52" s="12">
        <f>F51+F52</f>
        <v>958.4099999999999</v>
      </c>
      <c r="H52" s="12">
        <v>880</v>
      </c>
      <c r="I52" s="12"/>
      <c r="J52" s="12"/>
    </row>
    <row r="53" spans="1:10" ht="15">
      <c r="A53" s="14" t="s">
        <v>66</v>
      </c>
      <c r="B53" s="15" t="s">
        <v>62</v>
      </c>
      <c r="C53" s="15">
        <v>10</v>
      </c>
      <c r="D53" s="15">
        <v>46</v>
      </c>
      <c r="E53" s="15">
        <f>D53*C53</f>
        <v>460</v>
      </c>
      <c r="F53" s="15">
        <f>E53*1.15</f>
        <v>529</v>
      </c>
      <c r="G53" s="16"/>
      <c r="H53" s="16"/>
      <c r="I53" s="16"/>
      <c r="J53" s="16"/>
    </row>
    <row r="54" spans="1:10" ht="15">
      <c r="A54" s="14" t="s">
        <v>66</v>
      </c>
      <c r="B54" s="15" t="s">
        <v>69</v>
      </c>
      <c r="C54" s="15">
        <v>16</v>
      </c>
      <c r="D54" s="15">
        <v>11.4</v>
      </c>
      <c r="E54" s="15">
        <f>D54*C54</f>
        <v>182.4</v>
      </c>
      <c r="F54" s="15">
        <f>E54*1.15</f>
        <v>209.76</v>
      </c>
      <c r="G54" s="16">
        <f>F53+F54</f>
        <v>738.76</v>
      </c>
      <c r="H54" s="16"/>
      <c r="I54" s="16"/>
      <c r="J54" s="16"/>
    </row>
    <row r="55" spans="1:10" ht="15">
      <c r="A55" s="10" t="s">
        <v>43</v>
      </c>
      <c r="B55" s="11" t="s">
        <v>40</v>
      </c>
      <c r="C55" s="11">
        <v>3</v>
      </c>
      <c r="D55" s="11">
        <v>117.5</v>
      </c>
      <c r="E55" s="11">
        <f>D55*C55</f>
        <v>352.5</v>
      </c>
      <c r="F55" s="11">
        <f>E55*1.15</f>
        <v>405.37499999999994</v>
      </c>
      <c r="G55" s="12">
        <f>F55</f>
        <v>405.37499999999994</v>
      </c>
      <c r="H55" s="12"/>
      <c r="I55" s="12"/>
      <c r="J55" s="12"/>
    </row>
    <row r="56" spans="1:10" ht="15">
      <c r="A56" s="17" t="s">
        <v>109</v>
      </c>
      <c r="B56" s="15" t="s">
        <v>23</v>
      </c>
      <c r="C56" s="15">
        <v>6</v>
      </c>
      <c r="D56" s="15">
        <v>61</v>
      </c>
      <c r="E56" s="15">
        <f>D56*C56</f>
        <v>366</v>
      </c>
      <c r="F56" s="15">
        <f>E56*1.15</f>
        <v>420.9</v>
      </c>
      <c r="G56" s="16">
        <f>F56</f>
        <v>420.9</v>
      </c>
      <c r="H56" s="16"/>
      <c r="I56" s="16"/>
      <c r="J56" s="16"/>
    </row>
    <row r="57" spans="1:10" ht="15">
      <c r="A57" s="10" t="s">
        <v>32</v>
      </c>
      <c r="B57" s="11" t="s">
        <v>30</v>
      </c>
      <c r="C57" s="11">
        <v>11</v>
      </c>
      <c r="D57" s="11">
        <v>190</v>
      </c>
      <c r="E57" s="11">
        <f>D57*C57</f>
        <v>2090</v>
      </c>
      <c r="F57" s="11">
        <f>E57*1.15</f>
        <v>2403.5</v>
      </c>
      <c r="G57" s="12">
        <f>F57</f>
        <v>2403.5</v>
      </c>
      <c r="H57" s="12"/>
      <c r="I57" s="12"/>
      <c r="J57" s="12"/>
    </row>
    <row r="58" spans="1:10" ht="15">
      <c r="A58" s="14" t="s">
        <v>75</v>
      </c>
      <c r="B58" s="15" t="s">
        <v>35</v>
      </c>
      <c r="C58" s="15">
        <v>9</v>
      </c>
      <c r="D58" s="15">
        <v>112.5</v>
      </c>
      <c r="E58" s="15">
        <f>D58*C58</f>
        <v>1012.5</v>
      </c>
      <c r="F58" s="15">
        <f>E58*1.15</f>
        <v>1164.375</v>
      </c>
      <c r="G58" s="16"/>
      <c r="H58" s="16"/>
      <c r="I58" s="16"/>
      <c r="J58" s="16"/>
    </row>
    <row r="59" spans="1:10" ht="15">
      <c r="A59" s="17" t="s">
        <v>75</v>
      </c>
      <c r="B59" s="15" t="s">
        <v>69</v>
      </c>
      <c r="C59" s="15">
        <v>69</v>
      </c>
      <c r="D59" s="15">
        <v>11.4</v>
      </c>
      <c r="E59" s="15">
        <f>D59*C59</f>
        <v>786.6</v>
      </c>
      <c r="F59" s="15">
        <f>E59*1.15</f>
        <v>904.5899999999999</v>
      </c>
      <c r="G59" s="16"/>
      <c r="H59" s="16"/>
      <c r="I59" s="16"/>
      <c r="J59" s="16"/>
    </row>
    <row r="60" spans="1:10" ht="15">
      <c r="A60" s="14" t="s">
        <v>63</v>
      </c>
      <c r="B60" s="15" t="s">
        <v>62</v>
      </c>
      <c r="C60" s="15">
        <v>58.2</v>
      </c>
      <c r="D60" s="15">
        <v>46</v>
      </c>
      <c r="E60" s="15">
        <f>D60*C60</f>
        <v>2677.2000000000003</v>
      </c>
      <c r="F60" s="15">
        <f>E60*1.15</f>
        <v>3078.78</v>
      </c>
      <c r="G60" s="16">
        <f>F58+F59+F60</f>
        <v>5147.745000000001</v>
      </c>
      <c r="H60" s="16"/>
      <c r="I60" s="16"/>
      <c r="J60" s="16"/>
    </row>
    <row r="61" spans="1:10" ht="15">
      <c r="A61" s="10" t="s">
        <v>36</v>
      </c>
      <c r="B61" s="11" t="s">
        <v>35</v>
      </c>
      <c r="C61" s="11">
        <v>3</v>
      </c>
      <c r="D61" s="11">
        <v>112.5</v>
      </c>
      <c r="E61" s="11">
        <f>D61*C61</f>
        <v>337.5</v>
      </c>
      <c r="F61" s="11">
        <f>E61*1.15</f>
        <v>388.12499999999994</v>
      </c>
      <c r="G61" s="12">
        <f>F61</f>
        <v>388.12499999999994</v>
      </c>
      <c r="H61" s="12"/>
      <c r="I61" s="12"/>
      <c r="J61" s="12"/>
    </row>
    <row r="62" spans="1:10" ht="15">
      <c r="A62" s="17" t="s">
        <v>99</v>
      </c>
      <c r="B62" s="15" t="s">
        <v>20</v>
      </c>
      <c r="C62" s="15">
        <v>17</v>
      </c>
      <c r="D62" s="15">
        <v>61</v>
      </c>
      <c r="E62" s="15">
        <f>D62*C62</f>
        <v>1037</v>
      </c>
      <c r="F62" s="15">
        <f>E62*1.15</f>
        <v>1192.55</v>
      </c>
      <c r="G62" s="16">
        <f>F62</f>
        <v>1192.55</v>
      </c>
      <c r="H62" s="16"/>
      <c r="I62" s="16"/>
      <c r="J62" s="16"/>
    </row>
    <row r="63" spans="1:10" ht="15">
      <c r="A63" s="10" t="s">
        <v>53</v>
      </c>
      <c r="B63" s="11" t="s">
        <v>52</v>
      </c>
      <c r="C63" s="11">
        <v>5</v>
      </c>
      <c r="D63" s="11">
        <v>127.5</v>
      </c>
      <c r="E63" s="11">
        <f>D63*C63</f>
        <v>637.5</v>
      </c>
      <c r="F63" s="11">
        <f>E63*1.15</f>
        <v>733.125</v>
      </c>
      <c r="G63" s="12">
        <f>F63</f>
        <v>733.125</v>
      </c>
      <c r="H63" s="12"/>
      <c r="I63" s="12"/>
      <c r="J63" s="12"/>
    </row>
    <row r="64" spans="1:10" ht="15">
      <c r="A64" s="14" t="s">
        <v>67</v>
      </c>
      <c r="B64" s="15" t="s">
        <v>62</v>
      </c>
      <c r="C64" s="15">
        <v>4</v>
      </c>
      <c r="D64" s="15">
        <v>46</v>
      </c>
      <c r="E64" s="15">
        <f>D64*C64</f>
        <v>184</v>
      </c>
      <c r="F64" s="15">
        <f>E64*1.15</f>
        <v>211.6</v>
      </c>
      <c r="G64" s="16">
        <f>F64</f>
        <v>211.6</v>
      </c>
      <c r="H64" s="16"/>
      <c r="I64" s="16"/>
      <c r="J64" s="16"/>
    </row>
    <row r="65" spans="1:10" ht="15">
      <c r="A65" s="10" t="s">
        <v>14</v>
      </c>
      <c r="B65" s="11" t="s">
        <v>10</v>
      </c>
      <c r="C65" s="11">
        <v>6</v>
      </c>
      <c r="D65" s="11">
        <v>61</v>
      </c>
      <c r="E65" s="11">
        <f>D65*C65</f>
        <v>366</v>
      </c>
      <c r="F65" s="11">
        <f>E65*1.15</f>
        <v>420.9</v>
      </c>
      <c r="G65" s="12"/>
      <c r="H65" s="12"/>
      <c r="I65" s="12"/>
      <c r="J65" s="12"/>
    </row>
    <row r="66" spans="1:10" ht="15">
      <c r="A66" s="13" t="s">
        <v>14</v>
      </c>
      <c r="B66" s="11" t="s">
        <v>83</v>
      </c>
      <c r="C66" s="11">
        <v>3</v>
      </c>
      <c r="D66" s="11">
        <v>12.35</v>
      </c>
      <c r="E66" s="11">
        <f>D66*C66</f>
        <v>37.05</v>
      </c>
      <c r="F66" s="11">
        <f>E66*1.15</f>
        <v>42.607499999999995</v>
      </c>
      <c r="G66" s="12">
        <f>F65+F66</f>
        <v>463.5075</v>
      </c>
      <c r="H66" s="12"/>
      <c r="I66" s="12"/>
      <c r="J66" s="12"/>
    </row>
    <row r="67" spans="1:10" ht="15">
      <c r="A67" s="17" t="s">
        <v>110</v>
      </c>
      <c r="B67" s="15" t="s">
        <v>23</v>
      </c>
      <c r="C67" s="15">
        <v>5</v>
      </c>
      <c r="D67" s="15">
        <v>61</v>
      </c>
      <c r="E67" s="15">
        <f>D67*C67</f>
        <v>305</v>
      </c>
      <c r="F67" s="15">
        <f>E67*1.15</f>
        <v>350.75</v>
      </c>
      <c r="G67" s="16">
        <f>F67</f>
        <v>350.75</v>
      </c>
      <c r="H67" s="16"/>
      <c r="I67" s="16"/>
      <c r="J67" s="16"/>
    </row>
    <row r="68" spans="1:10" ht="15">
      <c r="A68" s="10" t="s">
        <v>92</v>
      </c>
      <c r="B68" s="11" t="s">
        <v>89</v>
      </c>
      <c r="C68" s="11">
        <v>1</v>
      </c>
      <c r="D68" s="11">
        <v>665</v>
      </c>
      <c r="E68" s="11">
        <f>D68*C68</f>
        <v>665</v>
      </c>
      <c r="F68" s="11">
        <f>E68*1.15</f>
        <v>764.7499999999999</v>
      </c>
      <c r="G68" s="12"/>
      <c r="H68" s="12"/>
      <c r="I68" s="12"/>
      <c r="J68" s="12"/>
    </row>
    <row r="69" spans="1:10" ht="15">
      <c r="A69" s="10" t="s">
        <v>92</v>
      </c>
      <c r="B69" s="11" t="s">
        <v>90</v>
      </c>
      <c r="C69" s="11">
        <v>1</v>
      </c>
      <c r="D69" s="11">
        <v>665</v>
      </c>
      <c r="E69" s="11">
        <f>D69*C69</f>
        <v>665</v>
      </c>
      <c r="F69" s="11">
        <f>E69*1.15</f>
        <v>764.7499999999999</v>
      </c>
      <c r="G69" s="12"/>
      <c r="H69" s="12"/>
      <c r="I69" s="12"/>
      <c r="J69" s="12"/>
    </row>
    <row r="70" spans="1:10" ht="15">
      <c r="A70" s="10" t="s">
        <v>98</v>
      </c>
      <c r="B70" s="11" t="s">
        <v>94</v>
      </c>
      <c r="C70" s="11">
        <v>2</v>
      </c>
      <c r="D70" s="11">
        <v>29</v>
      </c>
      <c r="E70" s="11">
        <f>D70*C70</f>
        <v>58</v>
      </c>
      <c r="F70" s="11">
        <f>E70*1.15</f>
        <v>66.69999999999999</v>
      </c>
      <c r="G70" s="12">
        <f>F68+F69+F70</f>
        <v>1596.1999999999998</v>
      </c>
      <c r="H70" s="12"/>
      <c r="I70" s="12"/>
      <c r="J70" s="12"/>
    </row>
    <row r="71" spans="1:10" ht="15">
      <c r="A71" s="14" t="s">
        <v>72</v>
      </c>
      <c r="B71" s="15" t="s">
        <v>69</v>
      </c>
      <c r="C71" s="15">
        <v>5</v>
      </c>
      <c r="D71" s="15">
        <v>11.4</v>
      </c>
      <c r="E71" s="15">
        <f>D71*C71</f>
        <v>57</v>
      </c>
      <c r="F71" s="15">
        <f>E71*1.15</f>
        <v>65.55</v>
      </c>
      <c r="G71" s="16">
        <f>F71</f>
        <v>65.55</v>
      </c>
      <c r="H71" s="16"/>
      <c r="I71" s="16"/>
      <c r="J71" s="16"/>
    </row>
    <row r="72" spans="1:10" ht="15">
      <c r="A72" s="10" t="s">
        <v>44</v>
      </c>
      <c r="B72" s="11" t="s">
        <v>40</v>
      </c>
      <c r="C72" s="11">
        <v>4</v>
      </c>
      <c r="D72" s="11">
        <v>117.5</v>
      </c>
      <c r="E72" s="11">
        <f>D72*C72</f>
        <v>470</v>
      </c>
      <c r="F72" s="11">
        <f>E72*1.15</f>
        <v>540.5</v>
      </c>
      <c r="G72" s="12">
        <f>F72</f>
        <v>540.5</v>
      </c>
      <c r="H72" s="12"/>
      <c r="I72" s="12"/>
      <c r="J72" s="12"/>
    </row>
    <row r="73" spans="1:10" ht="15">
      <c r="A73" s="14" t="s">
        <v>42</v>
      </c>
      <c r="B73" s="15" t="s">
        <v>40</v>
      </c>
      <c r="C73" s="15">
        <v>8</v>
      </c>
      <c r="D73" s="15">
        <v>117.5</v>
      </c>
      <c r="E73" s="15">
        <f>D73*C73</f>
        <v>940</v>
      </c>
      <c r="F73" s="15">
        <f>E73*1.15</f>
        <v>1081</v>
      </c>
      <c r="G73" s="16">
        <f>F73</f>
        <v>1081</v>
      </c>
      <c r="H73" s="16"/>
      <c r="I73" s="16"/>
      <c r="J73" s="16"/>
    </row>
    <row r="74" spans="1:10" ht="15">
      <c r="A74" s="10" t="s">
        <v>18</v>
      </c>
      <c r="B74" s="11" t="s">
        <v>16</v>
      </c>
      <c r="C74" s="11">
        <v>8</v>
      </c>
      <c r="D74" s="11">
        <v>61</v>
      </c>
      <c r="E74" s="11">
        <f>D74*C74</f>
        <v>488</v>
      </c>
      <c r="F74" s="11">
        <f>E74*1.15</f>
        <v>561.1999999999999</v>
      </c>
      <c r="G74" s="12">
        <f>F74</f>
        <v>561.1999999999999</v>
      </c>
      <c r="H74" s="12"/>
      <c r="I74" s="12"/>
      <c r="J74" s="12"/>
    </row>
    <row r="75" spans="1:10" ht="15">
      <c r="A75" s="14" t="s">
        <v>97</v>
      </c>
      <c r="B75" s="15" t="s">
        <v>94</v>
      </c>
      <c r="C75" s="15">
        <v>4</v>
      </c>
      <c r="D75" s="15">
        <v>29</v>
      </c>
      <c r="E75" s="15">
        <f>D75*C75</f>
        <v>116</v>
      </c>
      <c r="F75" s="15">
        <f>E75*1.15</f>
        <v>133.39999999999998</v>
      </c>
      <c r="G75" s="16">
        <f>F75</f>
        <v>133.39999999999998</v>
      </c>
      <c r="H75" s="16"/>
      <c r="I75" s="16"/>
      <c r="J75" s="16"/>
    </row>
    <row r="76" spans="1:10" ht="15">
      <c r="A76" s="10" t="s">
        <v>28</v>
      </c>
      <c r="B76" s="11" t="s">
        <v>27</v>
      </c>
      <c r="C76" s="11">
        <v>3</v>
      </c>
      <c r="D76" s="11">
        <v>165</v>
      </c>
      <c r="E76" s="11">
        <f>D76*C76</f>
        <v>495</v>
      </c>
      <c r="F76" s="11">
        <f>E76*1.15</f>
        <v>569.25</v>
      </c>
      <c r="G76" s="12">
        <f>F76</f>
        <v>569.25</v>
      </c>
      <c r="H76" s="12"/>
      <c r="I76" s="12"/>
      <c r="J76" s="12"/>
    </row>
    <row r="77" spans="1:10" ht="15">
      <c r="A77" s="14" t="s">
        <v>17</v>
      </c>
      <c r="B77" s="15" t="s">
        <v>16</v>
      </c>
      <c r="C77" s="15">
        <v>28</v>
      </c>
      <c r="D77" s="15">
        <v>61</v>
      </c>
      <c r="E77" s="15">
        <f>D77*C77</f>
        <v>1708</v>
      </c>
      <c r="F77" s="15">
        <f>E77*1.15</f>
        <v>1964.1999999999998</v>
      </c>
      <c r="G77" s="16">
        <f>F77</f>
        <v>1964.1999999999998</v>
      </c>
      <c r="H77" s="16"/>
      <c r="I77" s="16"/>
      <c r="J77" s="16"/>
    </row>
    <row r="78" spans="1:10" ht="15">
      <c r="A78" s="10" t="s">
        <v>71</v>
      </c>
      <c r="B78" s="11" t="s">
        <v>69</v>
      </c>
      <c r="C78" s="11">
        <v>8</v>
      </c>
      <c r="D78" s="11">
        <v>11.4</v>
      </c>
      <c r="E78" s="11">
        <f>D78*C78</f>
        <v>91.2</v>
      </c>
      <c r="F78" s="11">
        <f>E78*1.15</f>
        <v>104.88</v>
      </c>
      <c r="G78" s="12">
        <f>F78</f>
        <v>104.88</v>
      </c>
      <c r="H78" s="12"/>
      <c r="I78" s="12"/>
      <c r="J78" s="12"/>
    </row>
    <row r="79" spans="1:10" ht="15">
      <c r="A79" s="14" t="s">
        <v>46</v>
      </c>
      <c r="B79" s="15" t="s">
        <v>45</v>
      </c>
      <c r="C79" s="15">
        <v>4</v>
      </c>
      <c r="D79" s="15">
        <v>232</v>
      </c>
      <c r="E79" s="15">
        <f>D79*C79</f>
        <v>928</v>
      </c>
      <c r="F79" s="15">
        <f>E79*1.15</f>
        <v>1067.1999999999998</v>
      </c>
      <c r="G79" s="16">
        <f>F79</f>
        <v>1067.1999999999998</v>
      </c>
      <c r="H79" s="16"/>
      <c r="I79" s="16"/>
      <c r="J79" s="16"/>
    </row>
    <row r="80" spans="1:10" ht="15">
      <c r="A80" s="10" t="s">
        <v>21</v>
      </c>
      <c r="B80" s="11" t="s">
        <v>20</v>
      </c>
      <c r="C80" s="11">
        <v>4</v>
      </c>
      <c r="D80" s="11">
        <v>61</v>
      </c>
      <c r="E80" s="11">
        <f>D80*C80</f>
        <v>244</v>
      </c>
      <c r="F80" s="11">
        <f>E80*1.15</f>
        <v>280.59999999999997</v>
      </c>
      <c r="G80" s="12"/>
      <c r="H80" s="12"/>
      <c r="I80" s="12"/>
      <c r="J80" s="12"/>
    </row>
    <row r="81" spans="1:10" ht="15">
      <c r="A81" s="13" t="s">
        <v>21</v>
      </c>
      <c r="B81" s="11" t="s">
        <v>23</v>
      </c>
      <c r="C81" s="11">
        <v>2</v>
      </c>
      <c r="D81" s="11">
        <v>61</v>
      </c>
      <c r="E81" s="11">
        <f>D81*C81</f>
        <v>122</v>
      </c>
      <c r="F81" s="11">
        <f>E81*1.15</f>
        <v>140.29999999999998</v>
      </c>
      <c r="G81" s="12"/>
      <c r="H81" s="12"/>
      <c r="I81" s="12"/>
      <c r="J81" s="12"/>
    </row>
    <row r="82" spans="1:10" ht="15">
      <c r="A82" s="10" t="s">
        <v>21</v>
      </c>
      <c r="B82" s="11" t="s">
        <v>86</v>
      </c>
      <c r="C82" s="11">
        <v>30</v>
      </c>
      <c r="D82" s="11">
        <v>14</v>
      </c>
      <c r="E82" s="11">
        <f>D82*C82</f>
        <v>420</v>
      </c>
      <c r="F82" s="11">
        <f>E82*1.15</f>
        <v>482.99999999999994</v>
      </c>
      <c r="G82" s="12">
        <f>F80+F81+F82</f>
        <v>903.8999999999999</v>
      </c>
      <c r="H82" s="12"/>
      <c r="I82" s="12"/>
      <c r="J82" s="12"/>
    </row>
    <row r="83" spans="1:10" ht="15">
      <c r="A83" s="14" t="s">
        <v>65</v>
      </c>
      <c r="B83" s="15" t="s">
        <v>62</v>
      </c>
      <c r="C83" s="15">
        <v>6</v>
      </c>
      <c r="D83" s="15">
        <v>46</v>
      </c>
      <c r="E83" s="15">
        <f>D83*C83</f>
        <v>276</v>
      </c>
      <c r="F83" s="15">
        <f>E83*1.15</f>
        <v>317.4</v>
      </c>
      <c r="G83" s="16">
        <f>F83</f>
        <v>317.4</v>
      </c>
      <c r="H83" s="16"/>
      <c r="I83" s="16"/>
      <c r="J83" s="16"/>
    </row>
    <row r="84" spans="1:10" ht="15">
      <c r="A84" s="10" t="s">
        <v>73</v>
      </c>
      <c r="B84" s="11" t="s">
        <v>69</v>
      </c>
      <c r="C84" s="11">
        <v>4</v>
      </c>
      <c r="D84" s="11">
        <v>11.4</v>
      </c>
      <c r="E84" s="11">
        <f>D84*C84</f>
        <v>45.6</v>
      </c>
      <c r="F84" s="11">
        <f>E84*1.15</f>
        <v>52.44</v>
      </c>
      <c r="G84" s="12">
        <f>F84</f>
        <v>52.44</v>
      </c>
      <c r="H84" s="12"/>
      <c r="I84" s="12"/>
      <c r="J84" s="12"/>
    </row>
    <row r="85" spans="1:10" ht="15">
      <c r="A85" s="14" t="s">
        <v>34</v>
      </c>
      <c r="B85" s="15" t="s">
        <v>30</v>
      </c>
      <c r="C85" s="15">
        <v>6</v>
      </c>
      <c r="D85" s="15">
        <v>190</v>
      </c>
      <c r="E85" s="15">
        <f>D85*C85</f>
        <v>1140</v>
      </c>
      <c r="F85" s="15">
        <f>E85*1.15</f>
        <v>1311</v>
      </c>
      <c r="G85" s="16"/>
      <c r="H85" s="16"/>
      <c r="I85" s="16"/>
      <c r="J85" s="16"/>
    </row>
    <row r="86" spans="1:10" ht="15">
      <c r="A86" s="17" t="s">
        <v>34</v>
      </c>
      <c r="B86" s="15" t="s">
        <v>69</v>
      </c>
      <c r="C86" s="15">
        <v>5</v>
      </c>
      <c r="D86" s="15">
        <v>11.4</v>
      </c>
      <c r="E86" s="15">
        <f>D86*C86</f>
        <v>57</v>
      </c>
      <c r="F86" s="15">
        <f>E86*1.15</f>
        <v>65.55</v>
      </c>
      <c r="G86" s="16">
        <f>F85+F86</f>
        <v>1376.55</v>
      </c>
      <c r="H86" s="16"/>
      <c r="I86" s="16"/>
      <c r="J86" s="16"/>
    </row>
    <row r="87" spans="1:10" ht="15">
      <c r="A87" s="10" t="s">
        <v>85</v>
      </c>
      <c r="B87" s="11" t="s">
        <v>83</v>
      </c>
      <c r="C87" s="11">
        <v>4</v>
      </c>
      <c r="D87" s="11">
        <v>12.35</v>
      </c>
      <c r="E87" s="11">
        <f>D87*C87</f>
        <v>49.4</v>
      </c>
      <c r="F87" s="11">
        <f>E87*1.15</f>
        <v>56.809999999999995</v>
      </c>
      <c r="G87" s="12">
        <f>F87</f>
        <v>56.809999999999995</v>
      </c>
      <c r="H87" s="12"/>
      <c r="I87" s="12"/>
      <c r="J87" s="12"/>
    </row>
    <row r="88" spans="1:10" ht="15">
      <c r="A88" s="14" t="s">
        <v>93</v>
      </c>
      <c r="B88" s="15" t="s">
        <v>88</v>
      </c>
      <c r="C88" s="15">
        <v>1</v>
      </c>
      <c r="D88" s="15">
        <v>320</v>
      </c>
      <c r="E88" s="15">
        <f>D88*C88</f>
        <v>320</v>
      </c>
      <c r="F88" s="15">
        <f>E88*1.15</f>
        <v>368</v>
      </c>
      <c r="G88" s="16">
        <f>F88</f>
        <v>368</v>
      </c>
      <c r="H88" s="16"/>
      <c r="I88" s="16"/>
      <c r="J88" s="16"/>
    </row>
    <row r="89" spans="1:10" ht="15">
      <c r="A89" s="10" t="s">
        <v>11</v>
      </c>
      <c r="B89" s="11" t="s">
        <v>10</v>
      </c>
      <c r="C89" s="11">
        <v>6</v>
      </c>
      <c r="D89" s="11">
        <v>61</v>
      </c>
      <c r="E89" s="11">
        <f>D89*C89</f>
        <v>366</v>
      </c>
      <c r="F89" s="11">
        <f>E89*1.15</f>
        <v>420.9</v>
      </c>
      <c r="G89" s="12"/>
      <c r="H89" s="12"/>
      <c r="I89" s="12"/>
      <c r="J89" s="12"/>
    </row>
    <row r="90" spans="1:10" ht="15">
      <c r="A90" s="10" t="s">
        <v>11</v>
      </c>
      <c r="B90" s="11" t="s">
        <v>20</v>
      </c>
      <c r="C90" s="11">
        <v>4</v>
      </c>
      <c r="D90" s="11">
        <v>61</v>
      </c>
      <c r="E90" s="11">
        <f>D90*C90</f>
        <v>244</v>
      </c>
      <c r="F90" s="11">
        <f>E90*1.15</f>
        <v>280.59999999999997</v>
      </c>
      <c r="G90" s="12">
        <f>F89+F90</f>
        <v>701.5</v>
      </c>
      <c r="H90" s="12"/>
      <c r="I90" s="12"/>
      <c r="J90" s="12"/>
    </row>
    <row r="91" spans="1:10" ht="15">
      <c r="A91" s="17" t="s">
        <v>106</v>
      </c>
      <c r="B91" s="15" t="s">
        <v>23</v>
      </c>
      <c r="C91" s="15">
        <v>6</v>
      </c>
      <c r="D91" s="15">
        <v>61</v>
      </c>
      <c r="E91" s="15">
        <f>D91*C91</f>
        <v>366</v>
      </c>
      <c r="F91" s="15">
        <f>E91*1.15</f>
        <v>420.9</v>
      </c>
      <c r="G91" s="16"/>
      <c r="H91" s="16"/>
      <c r="I91" s="16"/>
      <c r="J91" s="16"/>
    </row>
    <row r="92" spans="1:10" ht="15">
      <c r="A92" s="17" t="s">
        <v>106</v>
      </c>
      <c r="B92" s="15" t="s">
        <v>40</v>
      </c>
      <c r="C92" s="15">
        <v>5</v>
      </c>
      <c r="D92" s="15">
        <v>117.5</v>
      </c>
      <c r="E92" s="15">
        <f>D92*C92</f>
        <v>587.5</v>
      </c>
      <c r="F92" s="15">
        <f>E92*1.15</f>
        <v>675.625</v>
      </c>
      <c r="G92" s="16">
        <f>F91+F92</f>
        <v>1096.525</v>
      </c>
      <c r="H92" s="16"/>
      <c r="I92" s="16"/>
      <c r="J92" s="16"/>
    </row>
    <row r="93" spans="1:10" ht="15">
      <c r="A93" s="10" t="s">
        <v>70</v>
      </c>
      <c r="B93" s="11" t="s">
        <v>69</v>
      </c>
      <c r="C93" s="11">
        <v>7</v>
      </c>
      <c r="D93" s="11">
        <v>11.4</v>
      </c>
      <c r="E93" s="11">
        <f>D93*C93</f>
        <v>79.8</v>
      </c>
      <c r="F93" s="11">
        <f>E93*1.15</f>
        <v>91.77</v>
      </c>
      <c r="G93" s="12"/>
      <c r="H93" s="12"/>
      <c r="I93" s="12"/>
      <c r="J93" s="12"/>
    </row>
    <row r="94" spans="1:10" ht="15">
      <c r="A94" s="10" t="s">
        <v>47</v>
      </c>
      <c r="B94" s="11" t="s">
        <v>45</v>
      </c>
      <c r="C94" s="11">
        <v>6</v>
      </c>
      <c r="D94" s="11">
        <v>232</v>
      </c>
      <c r="E94" s="11">
        <f>D94*C94</f>
        <v>1392</v>
      </c>
      <c r="F94" s="11">
        <f>E94*1.15</f>
        <v>1600.8</v>
      </c>
      <c r="G94" s="12"/>
      <c r="H94" s="12"/>
      <c r="I94" s="12"/>
      <c r="J94" s="12"/>
    </row>
    <row r="95" spans="1:10" ht="15">
      <c r="A95" s="10" t="s">
        <v>47</v>
      </c>
      <c r="B95" s="11" t="s">
        <v>83</v>
      </c>
      <c r="C95" s="11">
        <v>4</v>
      </c>
      <c r="D95" s="11">
        <v>12.35</v>
      </c>
      <c r="E95" s="11">
        <f>D95*C95</f>
        <v>49.4</v>
      </c>
      <c r="F95" s="11">
        <f>E95*1.15</f>
        <v>56.809999999999995</v>
      </c>
      <c r="G95" s="12">
        <f>F93+F94+F95</f>
        <v>1749.3799999999999</v>
      </c>
      <c r="H95" s="12"/>
      <c r="I95" s="12"/>
      <c r="J95" s="12"/>
    </row>
    <row r="96" spans="1:10" ht="15">
      <c r="A96" s="14" t="s">
        <v>60</v>
      </c>
      <c r="B96" s="15" t="s">
        <v>59</v>
      </c>
      <c r="C96" s="15">
        <v>7</v>
      </c>
      <c r="D96" s="15">
        <v>46</v>
      </c>
      <c r="E96" s="15">
        <f>D96*C96</f>
        <v>322</v>
      </c>
      <c r="F96" s="15">
        <f>E96*1.15</f>
        <v>370.29999999999995</v>
      </c>
      <c r="G96" s="16">
        <f>F96</f>
        <v>370.29999999999995</v>
      </c>
      <c r="H96" s="16"/>
      <c r="I96" s="16"/>
      <c r="J96" s="16"/>
    </row>
    <row r="97" spans="1:10" ht="15">
      <c r="A97" s="13" t="s">
        <v>104</v>
      </c>
      <c r="B97" s="11" t="s">
        <v>23</v>
      </c>
      <c r="C97" s="11">
        <v>8</v>
      </c>
      <c r="D97" s="11">
        <v>61</v>
      </c>
      <c r="E97" s="11">
        <f>D97*C97</f>
        <v>488</v>
      </c>
      <c r="F97" s="11">
        <f>E97*1.15</f>
        <v>561.1999999999999</v>
      </c>
      <c r="G97" s="12"/>
      <c r="H97" s="12"/>
      <c r="I97" s="12"/>
      <c r="J97" s="12"/>
    </row>
    <row r="98" spans="1:10" ht="15">
      <c r="A98" s="13" t="s">
        <v>104</v>
      </c>
      <c r="B98" s="11" t="s">
        <v>62</v>
      </c>
      <c r="C98" s="11">
        <v>6</v>
      </c>
      <c r="D98" s="11">
        <v>46</v>
      </c>
      <c r="E98" s="11">
        <f>D98*C98</f>
        <v>276</v>
      </c>
      <c r="F98" s="11">
        <f>E98*1.15</f>
        <v>317.4</v>
      </c>
      <c r="G98" s="12"/>
      <c r="H98" s="12"/>
      <c r="I98" s="12"/>
      <c r="J98" s="12"/>
    </row>
    <row r="99" spans="1:10" ht="15">
      <c r="A99" s="13" t="s">
        <v>104</v>
      </c>
      <c r="B99" s="11" t="s">
        <v>69</v>
      </c>
      <c r="C99" s="11">
        <v>6</v>
      </c>
      <c r="D99" s="11">
        <v>11.4</v>
      </c>
      <c r="E99" s="11">
        <f>D99*C99</f>
        <v>68.4</v>
      </c>
      <c r="F99" s="11">
        <f>E99*1.15</f>
        <v>78.66</v>
      </c>
      <c r="G99" s="12">
        <f>F97+F98+F99</f>
        <v>957.2599999999999</v>
      </c>
      <c r="H99" s="12"/>
      <c r="I99" s="12"/>
      <c r="J99" s="12"/>
    </row>
    <row r="100" spans="1:10" ht="15">
      <c r="A100" s="17" t="s">
        <v>80</v>
      </c>
      <c r="B100" s="15" t="s">
        <v>56</v>
      </c>
      <c r="C100" s="15">
        <v>6</v>
      </c>
      <c r="D100" s="15">
        <v>77.5</v>
      </c>
      <c r="E100" s="15">
        <f>D100*C100</f>
        <v>465</v>
      </c>
      <c r="F100" s="15">
        <f>E100*1.15</f>
        <v>534.75</v>
      </c>
      <c r="G100" s="16"/>
      <c r="H100" s="16"/>
      <c r="I100" s="16"/>
      <c r="J100" s="16"/>
    </row>
    <row r="101" spans="1:10" ht="15">
      <c r="A101" s="14" t="s">
        <v>80</v>
      </c>
      <c r="B101" s="15" t="s">
        <v>78</v>
      </c>
      <c r="C101" s="15">
        <v>8</v>
      </c>
      <c r="D101" s="15">
        <v>19</v>
      </c>
      <c r="E101" s="15">
        <f>D101*C101</f>
        <v>152</v>
      </c>
      <c r="F101" s="15">
        <f>E101*1.15</f>
        <v>174.79999999999998</v>
      </c>
      <c r="G101" s="16">
        <f>F100+F101</f>
        <v>709.55</v>
      </c>
      <c r="H101" s="16"/>
      <c r="I101" s="16"/>
      <c r="J101" s="16"/>
    </row>
    <row r="102" spans="1:10" ht="15">
      <c r="A102" s="10" t="s">
        <v>29</v>
      </c>
      <c r="B102" s="11" t="s">
        <v>27</v>
      </c>
      <c r="C102" s="11">
        <v>4</v>
      </c>
      <c r="D102" s="11">
        <v>165</v>
      </c>
      <c r="E102" s="11">
        <f>D102*C102</f>
        <v>660</v>
      </c>
      <c r="F102" s="11">
        <f>E102*1.15</f>
        <v>758.9999999999999</v>
      </c>
      <c r="G102" s="12">
        <f>F102</f>
        <v>758.9999999999999</v>
      </c>
      <c r="H102" s="12"/>
      <c r="I102" s="12"/>
      <c r="J102" s="12"/>
    </row>
    <row r="103" spans="1:10" ht="15">
      <c r="A103" s="14" t="s">
        <v>82</v>
      </c>
      <c r="B103" s="15" t="s">
        <v>25</v>
      </c>
      <c r="C103" s="15">
        <v>6</v>
      </c>
      <c r="D103" s="15">
        <v>165</v>
      </c>
      <c r="E103" s="15">
        <f>D103*C103</f>
        <v>990</v>
      </c>
      <c r="F103" s="15">
        <f>E103*1.15</f>
        <v>1138.5</v>
      </c>
      <c r="G103" s="16"/>
      <c r="H103" s="16"/>
      <c r="I103" s="16"/>
      <c r="J103" s="16"/>
    </row>
    <row r="104" spans="1:10" ht="15">
      <c r="A104" s="14" t="s">
        <v>82</v>
      </c>
      <c r="B104" s="15" t="s">
        <v>78</v>
      </c>
      <c r="C104" s="15">
        <v>6</v>
      </c>
      <c r="D104" s="15">
        <v>19</v>
      </c>
      <c r="E104" s="15">
        <f>D104*C104</f>
        <v>114</v>
      </c>
      <c r="F104" s="15">
        <f>E104*1.15</f>
        <v>131.1</v>
      </c>
      <c r="G104" s="16">
        <f>F103+F104</f>
        <v>1269.6</v>
      </c>
      <c r="H104" s="16"/>
      <c r="I104" s="16"/>
      <c r="J104" s="16"/>
    </row>
    <row r="105" spans="1:10" ht="15">
      <c r="A105" s="10" t="s">
        <v>95</v>
      </c>
      <c r="B105" s="11" t="s">
        <v>94</v>
      </c>
      <c r="C105" s="11">
        <v>2</v>
      </c>
      <c r="D105" s="11">
        <v>29</v>
      </c>
      <c r="E105" s="11">
        <f>D105*C105</f>
        <v>58</v>
      </c>
      <c r="F105" s="11">
        <f>E105*1.15</f>
        <v>66.69999999999999</v>
      </c>
      <c r="G105" s="12">
        <f>F105</f>
        <v>66.69999999999999</v>
      </c>
      <c r="H105" s="12"/>
      <c r="I105" s="12"/>
      <c r="J105" s="12"/>
    </row>
    <row r="106" spans="1:10" ht="15">
      <c r="A106" s="14" t="s">
        <v>84</v>
      </c>
      <c r="B106" s="15" t="s">
        <v>83</v>
      </c>
      <c r="C106" s="15">
        <v>3</v>
      </c>
      <c r="D106" s="15">
        <v>12.35</v>
      </c>
      <c r="E106" s="15">
        <f>D106*C106</f>
        <v>37.05</v>
      </c>
      <c r="F106" s="15">
        <f>E106*1.15</f>
        <v>42.607499999999995</v>
      </c>
      <c r="G106" s="16">
        <f>F106</f>
        <v>42.607499999999995</v>
      </c>
      <c r="H106" s="16"/>
      <c r="I106" s="16"/>
      <c r="J106" s="16"/>
    </row>
    <row r="107" spans="1:10" ht="15">
      <c r="A107" s="10" t="s">
        <v>81</v>
      </c>
      <c r="B107" s="11" t="s">
        <v>78</v>
      </c>
      <c r="C107" s="11">
        <v>6</v>
      </c>
      <c r="D107" s="11">
        <v>19</v>
      </c>
      <c r="E107" s="11">
        <f>D107*C107</f>
        <v>114</v>
      </c>
      <c r="F107" s="11">
        <f>E107*1.15</f>
        <v>131.1</v>
      </c>
      <c r="G107" s="12"/>
      <c r="H107" s="12"/>
      <c r="I107" s="12"/>
      <c r="J107" s="12"/>
    </row>
    <row r="108" spans="1:10" ht="15">
      <c r="A108" s="10" t="s">
        <v>81</v>
      </c>
      <c r="B108" s="11" t="s">
        <v>83</v>
      </c>
      <c r="C108" s="11">
        <v>12</v>
      </c>
      <c r="D108" s="11">
        <v>12.35</v>
      </c>
      <c r="E108" s="11">
        <f>D108*C108</f>
        <v>148.2</v>
      </c>
      <c r="F108" s="11">
        <f>E108*1.15</f>
        <v>170.42999999999998</v>
      </c>
      <c r="G108" s="12">
        <f>F107+F108</f>
        <v>301.53</v>
      </c>
      <c r="H108" s="12"/>
      <c r="I108" s="12"/>
      <c r="J108" s="12"/>
    </row>
    <row r="109" spans="1:10" ht="15">
      <c r="A109" s="20" t="s">
        <v>15</v>
      </c>
      <c r="B109" s="15" t="s">
        <v>10</v>
      </c>
      <c r="C109" s="15">
        <v>2</v>
      </c>
      <c r="D109" s="15">
        <v>61</v>
      </c>
      <c r="E109" s="15">
        <f>D109*C109</f>
        <v>122</v>
      </c>
      <c r="F109" s="15">
        <f>E109*1.15</f>
        <v>140.29999999999998</v>
      </c>
      <c r="G109" s="16">
        <f>F109</f>
        <v>140.29999999999998</v>
      </c>
      <c r="H109" s="16"/>
      <c r="I109" s="16"/>
      <c r="J109" s="16"/>
    </row>
    <row r="110" spans="1:10" ht="15">
      <c r="A110" s="20" t="s">
        <v>15</v>
      </c>
      <c r="B110" s="15" t="s">
        <v>20</v>
      </c>
      <c r="C110" s="15">
        <v>3</v>
      </c>
      <c r="D110" s="15">
        <v>61</v>
      </c>
      <c r="E110" s="15">
        <f>D110*C110</f>
        <v>183</v>
      </c>
      <c r="F110" s="15">
        <f>E110*1.15</f>
        <v>210.45</v>
      </c>
      <c r="G110" s="16">
        <f aca="true" t="shared" si="0" ref="G110:G121">F110</f>
        <v>210.45</v>
      </c>
      <c r="H110" s="16"/>
      <c r="I110" s="16"/>
      <c r="J110" s="16"/>
    </row>
    <row r="111" spans="1:10" ht="15">
      <c r="A111" s="20" t="s">
        <v>15</v>
      </c>
      <c r="B111" s="15" t="s">
        <v>20</v>
      </c>
      <c r="C111" s="15">
        <v>27.4</v>
      </c>
      <c r="D111" s="15">
        <v>61</v>
      </c>
      <c r="E111" s="15">
        <f>D111*C111</f>
        <v>1671.3999999999999</v>
      </c>
      <c r="F111" s="15">
        <f>E111*1.15</f>
        <v>1922.1099999999997</v>
      </c>
      <c r="G111" s="16">
        <f t="shared" si="0"/>
        <v>1922.1099999999997</v>
      </c>
      <c r="H111" s="16"/>
      <c r="I111" s="16"/>
      <c r="J111" s="16"/>
    </row>
    <row r="112" spans="1:10" ht="15">
      <c r="A112" s="20" t="s">
        <v>15</v>
      </c>
      <c r="B112" s="15" t="s">
        <v>24</v>
      </c>
      <c r="C112" s="15">
        <v>28</v>
      </c>
      <c r="D112" s="15">
        <v>61</v>
      </c>
      <c r="E112" s="15">
        <f>D112*C112</f>
        <v>1708</v>
      </c>
      <c r="F112" s="15">
        <f>E112*1.15</f>
        <v>1964.1999999999998</v>
      </c>
      <c r="G112" s="16">
        <f t="shared" si="0"/>
        <v>1964.1999999999998</v>
      </c>
      <c r="H112" s="16"/>
      <c r="I112" s="16"/>
      <c r="J112" s="16"/>
    </row>
    <row r="113" spans="1:10" ht="15">
      <c r="A113" s="20" t="s">
        <v>15</v>
      </c>
      <c r="B113" s="15" t="s">
        <v>25</v>
      </c>
      <c r="C113" s="15">
        <v>1.3</v>
      </c>
      <c r="D113" s="15">
        <v>165</v>
      </c>
      <c r="E113" s="15">
        <f>D113*C113</f>
        <v>214.5</v>
      </c>
      <c r="F113" s="15">
        <f>E113*1.15</f>
        <v>246.67499999999998</v>
      </c>
      <c r="G113" s="16">
        <f t="shared" si="0"/>
        <v>246.67499999999998</v>
      </c>
      <c r="H113" s="16"/>
      <c r="I113" s="16"/>
      <c r="J113" s="16"/>
    </row>
    <row r="114" spans="1:10" ht="15">
      <c r="A114" s="20" t="s">
        <v>15</v>
      </c>
      <c r="B114" s="15" t="s">
        <v>27</v>
      </c>
      <c r="C114" s="15">
        <v>8.3</v>
      </c>
      <c r="D114" s="15">
        <v>165</v>
      </c>
      <c r="E114" s="15">
        <f>D114*C114</f>
        <v>1369.5000000000002</v>
      </c>
      <c r="F114" s="15">
        <f>E114*1.15</f>
        <v>1574.9250000000002</v>
      </c>
      <c r="G114" s="16">
        <f t="shared" si="0"/>
        <v>1574.9250000000002</v>
      </c>
      <c r="H114" s="16"/>
      <c r="I114" s="16"/>
      <c r="J114" s="16"/>
    </row>
    <row r="115" spans="1:10" ht="15">
      <c r="A115" s="20" t="s">
        <v>15</v>
      </c>
      <c r="B115" s="15" t="s">
        <v>30</v>
      </c>
      <c r="C115" s="15">
        <v>1</v>
      </c>
      <c r="D115" s="15">
        <v>190</v>
      </c>
      <c r="E115" s="15">
        <f>D115*C115</f>
        <v>190</v>
      </c>
      <c r="F115" s="15">
        <f>E115*1.15</f>
        <v>218.49999999999997</v>
      </c>
      <c r="G115" s="16">
        <f t="shared" si="0"/>
        <v>218.49999999999997</v>
      </c>
      <c r="H115" s="16"/>
      <c r="I115" s="16"/>
      <c r="J115" s="16"/>
    </row>
    <row r="116" spans="1:10" ht="15">
      <c r="A116" s="20" t="s">
        <v>15</v>
      </c>
      <c r="B116" s="15" t="s">
        <v>35</v>
      </c>
      <c r="C116" s="15">
        <v>1</v>
      </c>
      <c r="D116" s="15">
        <v>112.5</v>
      </c>
      <c r="E116" s="15">
        <f>D116*C116</f>
        <v>112.5</v>
      </c>
      <c r="F116" s="15">
        <f>E116*1.15</f>
        <v>129.375</v>
      </c>
      <c r="G116" s="16">
        <f t="shared" si="0"/>
        <v>129.375</v>
      </c>
      <c r="H116" s="16"/>
      <c r="I116" s="16"/>
      <c r="J116" s="16"/>
    </row>
    <row r="117" spans="1:10" ht="15">
      <c r="A117" s="20" t="s">
        <v>15</v>
      </c>
      <c r="B117" s="15" t="s">
        <v>45</v>
      </c>
      <c r="C117" s="15">
        <v>2.1</v>
      </c>
      <c r="D117" s="15">
        <v>232</v>
      </c>
      <c r="E117" s="15">
        <f>D117*C117</f>
        <v>487.20000000000005</v>
      </c>
      <c r="F117" s="15">
        <f>E117*1.15</f>
        <v>560.28</v>
      </c>
      <c r="G117" s="16">
        <f t="shared" si="0"/>
        <v>560.28</v>
      </c>
      <c r="H117" s="16"/>
      <c r="I117" s="16"/>
      <c r="J117" s="16"/>
    </row>
    <row r="118" spans="1:10" ht="15">
      <c r="A118" s="20" t="s">
        <v>15</v>
      </c>
      <c r="B118" s="15" t="s">
        <v>52</v>
      </c>
      <c r="C118" s="15">
        <v>11</v>
      </c>
      <c r="D118" s="15">
        <v>127.5</v>
      </c>
      <c r="E118" s="15">
        <f>D118*C118</f>
        <v>1402.5</v>
      </c>
      <c r="F118" s="15">
        <f>E118*1.15</f>
        <v>1612.8749999999998</v>
      </c>
      <c r="G118" s="16">
        <f t="shared" si="0"/>
        <v>1612.8749999999998</v>
      </c>
      <c r="H118" s="16"/>
      <c r="I118" s="16"/>
      <c r="J118" s="16"/>
    </row>
    <row r="119" spans="1:10" ht="15">
      <c r="A119" s="20" t="s">
        <v>15</v>
      </c>
      <c r="B119" s="15" t="s">
        <v>56</v>
      </c>
      <c r="C119" s="15">
        <v>16</v>
      </c>
      <c r="D119" s="15">
        <v>77.5</v>
      </c>
      <c r="E119" s="15">
        <f>D119*C119</f>
        <v>1240</v>
      </c>
      <c r="F119" s="15">
        <f>E119*1.15</f>
        <v>1426</v>
      </c>
      <c r="G119" s="16">
        <f t="shared" si="0"/>
        <v>1426</v>
      </c>
      <c r="H119" s="16"/>
      <c r="I119" s="16"/>
      <c r="J119" s="16"/>
    </row>
    <row r="120" spans="1:10" ht="15">
      <c r="A120" s="20" t="s">
        <v>15</v>
      </c>
      <c r="B120" s="15" t="s">
        <v>59</v>
      </c>
      <c r="C120" s="15">
        <v>4.8</v>
      </c>
      <c r="D120" s="15">
        <v>46</v>
      </c>
      <c r="E120" s="15">
        <f>D120*C120</f>
        <v>220.79999999999998</v>
      </c>
      <c r="F120" s="15">
        <f>E120*1.15</f>
        <v>253.91999999999996</v>
      </c>
      <c r="G120" s="16">
        <f t="shared" si="0"/>
        <v>253.91999999999996</v>
      </c>
      <c r="H120" s="16"/>
      <c r="I120" s="16"/>
      <c r="J120" s="16"/>
    </row>
    <row r="121" spans="1:10" ht="15">
      <c r="A121" s="20" t="s">
        <v>15</v>
      </c>
      <c r="B121" s="15" t="s">
        <v>62</v>
      </c>
      <c r="C121" s="15">
        <v>4.5</v>
      </c>
      <c r="D121" s="15">
        <v>46</v>
      </c>
      <c r="E121" s="15">
        <f>D121*C121</f>
        <v>207</v>
      </c>
      <c r="F121" s="15">
        <f>E121*1.15</f>
        <v>238.04999999999998</v>
      </c>
      <c r="G121" s="16">
        <f t="shared" si="0"/>
        <v>238.04999999999998</v>
      </c>
      <c r="H121" s="16"/>
      <c r="I121" s="16"/>
      <c r="J121" s="16"/>
    </row>
    <row r="122" spans="5:7" ht="15">
      <c r="E122" s="21">
        <f>SUM(E2:E121)</f>
        <v>67804.2</v>
      </c>
      <c r="F122" s="21">
        <f>E122*1.15</f>
        <v>77974.82999999999</v>
      </c>
      <c r="G122" s="8">
        <f>SUM(G2:G121)</f>
        <v>77974.83000000002</v>
      </c>
    </row>
    <row r="125" ht="15">
      <c r="E125">
        <v>67804.2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2" ht="15">
      <c r="A1">
        <v>1200</v>
      </c>
      <c r="B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06">
      <selection activeCell="H119" sqref="H119"/>
    </sheetView>
  </sheetViews>
  <sheetFormatPr defaultColWidth="9.140625" defaultRowHeight="15"/>
  <cols>
    <col min="1" max="1" width="18.421875" style="0" customWidth="1"/>
    <col min="2" max="2" width="49.00390625" style="0" customWidth="1"/>
    <col min="4" max="4" width="11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6</v>
      </c>
      <c r="D2">
        <v>61</v>
      </c>
      <c r="E2">
        <f>D2*C2</f>
        <v>366</v>
      </c>
    </row>
    <row r="3" spans="1:5" ht="15">
      <c r="A3" t="s">
        <v>12</v>
      </c>
      <c r="B3" t="s">
        <v>10</v>
      </c>
      <c r="C3">
        <v>6</v>
      </c>
      <c r="D3">
        <v>61</v>
      </c>
      <c r="E3">
        <f aca="true" t="shared" si="0" ref="E3:E66">D3*C3</f>
        <v>366</v>
      </c>
    </row>
    <row r="4" spans="1:5" ht="15">
      <c r="A4" t="s">
        <v>13</v>
      </c>
      <c r="B4" t="s">
        <v>10</v>
      </c>
      <c r="C4">
        <v>10</v>
      </c>
      <c r="D4">
        <v>61</v>
      </c>
      <c r="E4">
        <f t="shared" si="0"/>
        <v>610</v>
      </c>
    </row>
    <row r="5" spans="1:5" ht="15">
      <c r="A5" t="s">
        <v>14</v>
      </c>
      <c r="B5" t="s">
        <v>10</v>
      </c>
      <c r="C5">
        <v>6</v>
      </c>
      <c r="D5">
        <v>61</v>
      </c>
      <c r="E5">
        <f t="shared" si="0"/>
        <v>366</v>
      </c>
    </row>
    <row r="6" spans="1:5" ht="15">
      <c r="A6" s="2" t="s">
        <v>15</v>
      </c>
      <c r="B6" t="s">
        <v>10</v>
      </c>
      <c r="C6">
        <v>2</v>
      </c>
      <c r="D6">
        <v>61</v>
      </c>
      <c r="E6">
        <f t="shared" si="0"/>
        <v>122</v>
      </c>
    </row>
    <row r="7" spans="1:5" ht="15">
      <c r="A7" t="s">
        <v>17</v>
      </c>
      <c r="B7" t="s">
        <v>16</v>
      </c>
      <c r="C7">
        <v>28</v>
      </c>
      <c r="D7">
        <v>61</v>
      </c>
      <c r="E7">
        <f t="shared" si="0"/>
        <v>1708</v>
      </c>
    </row>
    <row r="8" spans="1:5" ht="15">
      <c r="A8" t="s">
        <v>18</v>
      </c>
      <c r="B8" t="s">
        <v>16</v>
      </c>
      <c r="C8">
        <v>8</v>
      </c>
      <c r="D8">
        <v>61</v>
      </c>
      <c r="E8">
        <f t="shared" si="0"/>
        <v>488</v>
      </c>
    </row>
    <row r="9" spans="1:5" ht="15">
      <c r="A9" t="s">
        <v>19</v>
      </c>
      <c r="B9" t="s">
        <v>16</v>
      </c>
      <c r="C9">
        <v>21.1</v>
      </c>
      <c r="D9">
        <v>61</v>
      </c>
      <c r="E9">
        <f t="shared" si="0"/>
        <v>1287.1000000000001</v>
      </c>
    </row>
    <row r="10" spans="1:5" ht="15">
      <c r="A10" t="s">
        <v>11</v>
      </c>
      <c r="B10" t="s">
        <v>20</v>
      </c>
      <c r="C10">
        <v>4</v>
      </c>
      <c r="D10">
        <v>61</v>
      </c>
      <c r="E10">
        <f t="shared" si="0"/>
        <v>244</v>
      </c>
    </row>
    <row r="11" spans="1:5" ht="15">
      <c r="A11" t="s">
        <v>21</v>
      </c>
      <c r="B11" t="s">
        <v>20</v>
      </c>
      <c r="C11">
        <v>4</v>
      </c>
      <c r="D11">
        <v>61</v>
      </c>
      <c r="E11">
        <f t="shared" si="0"/>
        <v>244</v>
      </c>
    </row>
    <row r="12" spans="1:5" ht="15">
      <c r="A12" t="s">
        <v>22</v>
      </c>
      <c r="B12" t="s">
        <v>20</v>
      </c>
      <c r="C12">
        <v>15</v>
      </c>
      <c r="D12">
        <v>61</v>
      </c>
      <c r="E12">
        <f t="shared" si="0"/>
        <v>915</v>
      </c>
    </row>
    <row r="13" spans="1:5" ht="15">
      <c r="A13" s="3" t="s">
        <v>111</v>
      </c>
      <c r="B13" t="s">
        <v>20</v>
      </c>
      <c r="C13">
        <v>7</v>
      </c>
      <c r="D13">
        <v>61</v>
      </c>
      <c r="E13">
        <f t="shared" si="0"/>
        <v>427</v>
      </c>
    </row>
    <row r="14" spans="1:5" ht="15">
      <c r="A14" s="3" t="s">
        <v>103</v>
      </c>
      <c r="B14" t="s">
        <v>20</v>
      </c>
      <c r="C14">
        <v>5</v>
      </c>
      <c r="D14">
        <v>61</v>
      </c>
      <c r="E14">
        <f t="shared" si="0"/>
        <v>305</v>
      </c>
    </row>
    <row r="15" spans="1:5" ht="15">
      <c r="A15" s="3" t="s">
        <v>99</v>
      </c>
      <c r="B15" t="s">
        <v>20</v>
      </c>
      <c r="C15">
        <v>17</v>
      </c>
      <c r="D15">
        <v>61</v>
      </c>
      <c r="E15">
        <f t="shared" si="0"/>
        <v>1037</v>
      </c>
    </row>
    <row r="16" spans="1:5" ht="15">
      <c r="A16" s="3" t="s">
        <v>105</v>
      </c>
      <c r="B16" t="s">
        <v>20</v>
      </c>
      <c r="C16">
        <v>5</v>
      </c>
      <c r="D16">
        <v>61</v>
      </c>
      <c r="E16">
        <f t="shared" si="0"/>
        <v>305</v>
      </c>
    </row>
    <row r="17" spans="1:5" ht="15">
      <c r="A17" s="2" t="s">
        <v>15</v>
      </c>
      <c r="B17" t="s">
        <v>20</v>
      </c>
      <c r="C17">
        <v>3</v>
      </c>
      <c r="D17">
        <v>61</v>
      </c>
      <c r="E17">
        <f t="shared" si="0"/>
        <v>183</v>
      </c>
    </row>
    <row r="18" spans="1:5" ht="15">
      <c r="A18" s="2" t="s">
        <v>15</v>
      </c>
      <c r="B18" t="s">
        <v>20</v>
      </c>
      <c r="C18">
        <v>27.4</v>
      </c>
      <c r="D18">
        <v>61</v>
      </c>
      <c r="E18">
        <f t="shared" si="0"/>
        <v>1671.3999999999999</v>
      </c>
    </row>
    <row r="19" spans="1:5" ht="15">
      <c r="A19" s="3" t="s">
        <v>74</v>
      </c>
      <c r="B19" t="s">
        <v>23</v>
      </c>
      <c r="C19">
        <v>3</v>
      </c>
      <c r="D19">
        <v>61</v>
      </c>
      <c r="E19">
        <f t="shared" si="0"/>
        <v>183</v>
      </c>
    </row>
    <row r="20" spans="1:5" ht="15">
      <c r="A20" s="3" t="s">
        <v>104</v>
      </c>
      <c r="B20" t="s">
        <v>23</v>
      </c>
      <c r="C20">
        <v>8</v>
      </c>
      <c r="D20">
        <v>61</v>
      </c>
      <c r="E20">
        <f t="shared" si="0"/>
        <v>488</v>
      </c>
    </row>
    <row r="21" spans="1:5" ht="15">
      <c r="A21" s="3" t="s">
        <v>106</v>
      </c>
      <c r="B21" t="s">
        <v>23</v>
      </c>
      <c r="C21">
        <v>6</v>
      </c>
      <c r="D21">
        <v>61</v>
      </c>
      <c r="E21">
        <f t="shared" si="0"/>
        <v>366</v>
      </c>
    </row>
    <row r="22" spans="1:5" ht="15">
      <c r="A22" s="3" t="s">
        <v>109</v>
      </c>
      <c r="B22" t="s">
        <v>23</v>
      </c>
      <c r="C22">
        <v>6</v>
      </c>
      <c r="D22">
        <v>61</v>
      </c>
      <c r="E22">
        <f t="shared" si="0"/>
        <v>366</v>
      </c>
    </row>
    <row r="23" spans="1:5" ht="15">
      <c r="A23" s="3" t="s">
        <v>110</v>
      </c>
      <c r="B23" t="s">
        <v>23</v>
      </c>
      <c r="C23">
        <v>5</v>
      </c>
      <c r="D23">
        <v>61</v>
      </c>
      <c r="E23">
        <f t="shared" si="0"/>
        <v>305</v>
      </c>
    </row>
    <row r="24" spans="1:5" ht="15">
      <c r="A24" s="3" t="s">
        <v>21</v>
      </c>
      <c r="B24" t="s">
        <v>23</v>
      </c>
      <c r="C24">
        <v>2</v>
      </c>
      <c r="D24">
        <v>61</v>
      </c>
      <c r="E24">
        <f t="shared" si="0"/>
        <v>122</v>
      </c>
    </row>
    <row r="25" spans="1:5" ht="15">
      <c r="A25" s="2" t="s">
        <v>15</v>
      </c>
      <c r="B25" t="s">
        <v>24</v>
      </c>
      <c r="C25">
        <v>28</v>
      </c>
      <c r="D25">
        <v>61</v>
      </c>
      <c r="E25">
        <f t="shared" si="0"/>
        <v>1708</v>
      </c>
    </row>
    <row r="26" spans="1:5" ht="15">
      <c r="A26" t="s">
        <v>26</v>
      </c>
      <c r="B26" t="s">
        <v>25</v>
      </c>
      <c r="C26">
        <v>16</v>
      </c>
      <c r="D26">
        <v>165</v>
      </c>
      <c r="E26">
        <f t="shared" si="0"/>
        <v>2640</v>
      </c>
    </row>
    <row r="27" spans="1:5" ht="15">
      <c r="A27" t="s">
        <v>19</v>
      </c>
      <c r="B27" t="s">
        <v>25</v>
      </c>
      <c r="C27">
        <v>9</v>
      </c>
      <c r="D27">
        <v>165</v>
      </c>
      <c r="E27">
        <f t="shared" si="0"/>
        <v>1485</v>
      </c>
    </row>
    <row r="28" spans="1:5" ht="15">
      <c r="A28" t="s">
        <v>102</v>
      </c>
      <c r="B28" t="s">
        <v>25</v>
      </c>
      <c r="C28">
        <v>4</v>
      </c>
      <c r="D28">
        <v>165</v>
      </c>
      <c r="E28">
        <f t="shared" si="0"/>
        <v>660</v>
      </c>
    </row>
    <row r="29" spans="1:5" ht="15">
      <c r="A29" t="s">
        <v>82</v>
      </c>
      <c r="B29" t="s">
        <v>25</v>
      </c>
      <c r="C29">
        <v>6</v>
      </c>
      <c r="D29">
        <v>165</v>
      </c>
      <c r="E29">
        <f t="shared" si="0"/>
        <v>990</v>
      </c>
    </row>
    <row r="30" spans="1:5" ht="15">
      <c r="A30" s="2" t="s">
        <v>15</v>
      </c>
      <c r="B30" t="s">
        <v>25</v>
      </c>
      <c r="C30">
        <v>1.3</v>
      </c>
      <c r="D30">
        <v>165</v>
      </c>
      <c r="E30">
        <f t="shared" si="0"/>
        <v>214.5</v>
      </c>
    </row>
    <row r="31" spans="1:5" ht="15">
      <c r="A31" t="s">
        <v>28</v>
      </c>
      <c r="B31" t="s">
        <v>27</v>
      </c>
      <c r="C31">
        <v>3</v>
      </c>
      <c r="D31">
        <v>165</v>
      </c>
      <c r="E31">
        <f t="shared" si="0"/>
        <v>495</v>
      </c>
    </row>
    <row r="32" spans="1:5" ht="15">
      <c r="A32" t="s">
        <v>26</v>
      </c>
      <c r="B32" t="s">
        <v>27</v>
      </c>
      <c r="C32">
        <v>16</v>
      </c>
      <c r="D32">
        <v>165</v>
      </c>
      <c r="E32">
        <f t="shared" si="0"/>
        <v>2640</v>
      </c>
    </row>
    <row r="33" spans="1:5" ht="15">
      <c r="A33" t="s">
        <v>29</v>
      </c>
      <c r="B33" t="s">
        <v>27</v>
      </c>
      <c r="C33">
        <v>4</v>
      </c>
      <c r="D33">
        <v>165</v>
      </c>
      <c r="E33">
        <f t="shared" si="0"/>
        <v>660</v>
      </c>
    </row>
    <row r="34" spans="1:5" ht="15">
      <c r="A34" s="2" t="s">
        <v>15</v>
      </c>
      <c r="B34" t="s">
        <v>27</v>
      </c>
      <c r="C34">
        <v>8.3</v>
      </c>
      <c r="D34">
        <v>165</v>
      </c>
      <c r="E34">
        <f t="shared" si="0"/>
        <v>1369.5000000000002</v>
      </c>
    </row>
    <row r="35" spans="1:5" ht="15">
      <c r="A35" t="s">
        <v>31</v>
      </c>
      <c r="B35" t="s">
        <v>30</v>
      </c>
      <c r="C35">
        <v>5</v>
      </c>
      <c r="D35">
        <v>190</v>
      </c>
      <c r="E35">
        <f t="shared" si="0"/>
        <v>950</v>
      </c>
    </row>
    <row r="36" spans="1:5" ht="15">
      <c r="A36" t="s">
        <v>32</v>
      </c>
      <c r="B36" t="s">
        <v>30</v>
      </c>
      <c r="C36">
        <v>11</v>
      </c>
      <c r="D36">
        <v>190</v>
      </c>
      <c r="E36">
        <f t="shared" si="0"/>
        <v>2090</v>
      </c>
    </row>
    <row r="37" spans="1:5" ht="15">
      <c r="A37" t="s">
        <v>33</v>
      </c>
      <c r="B37" t="s">
        <v>30</v>
      </c>
      <c r="C37">
        <v>7</v>
      </c>
      <c r="D37">
        <v>190</v>
      </c>
      <c r="E37">
        <f t="shared" si="0"/>
        <v>1330</v>
      </c>
    </row>
    <row r="38" spans="1:5" ht="15">
      <c r="A38" t="s">
        <v>34</v>
      </c>
      <c r="B38" t="s">
        <v>30</v>
      </c>
      <c r="C38">
        <v>6</v>
      </c>
      <c r="D38">
        <v>190</v>
      </c>
      <c r="E38">
        <f t="shared" si="0"/>
        <v>1140</v>
      </c>
    </row>
    <row r="39" spans="1:5" ht="15">
      <c r="A39" s="2" t="s">
        <v>15</v>
      </c>
      <c r="B39" t="s">
        <v>30</v>
      </c>
      <c r="C39">
        <v>1</v>
      </c>
      <c r="D39">
        <v>190</v>
      </c>
      <c r="E39">
        <f t="shared" si="0"/>
        <v>190</v>
      </c>
    </row>
    <row r="40" spans="1:5" ht="15">
      <c r="A40" s="5" t="s">
        <v>36</v>
      </c>
      <c r="B40" t="s">
        <v>35</v>
      </c>
      <c r="C40">
        <v>3</v>
      </c>
      <c r="D40">
        <v>112.5</v>
      </c>
      <c r="E40">
        <f t="shared" si="0"/>
        <v>337.5</v>
      </c>
    </row>
    <row r="41" spans="1:5" ht="15">
      <c r="A41" t="s">
        <v>37</v>
      </c>
      <c r="B41" t="s">
        <v>35</v>
      </c>
      <c r="C41">
        <v>12</v>
      </c>
      <c r="D41">
        <v>112.5</v>
      </c>
      <c r="E41">
        <f t="shared" si="0"/>
        <v>1350</v>
      </c>
    </row>
    <row r="42" spans="1:5" ht="15">
      <c r="A42" t="s">
        <v>38</v>
      </c>
      <c r="B42" t="s">
        <v>35</v>
      </c>
      <c r="C42">
        <v>7</v>
      </c>
      <c r="D42">
        <v>112.5</v>
      </c>
      <c r="E42">
        <f t="shared" si="0"/>
        <v>787.5</v>
      </c>
    </row>
    <row r="43" spans="1:5" ht="15">
      <c r="A43" t="s">
        <v>39</v>
      </c>
      <c r="B43" t="s">
        <v>35</v>
      </c>
      <c r="C43">
        <v>5</v>
      </c>
      <c r="D43">
        <v>112.5</v>
      </c>
      <c r="E43">
        <f t="shared" si="0"/>
        <v>562.5</v>
      </c>
    </row>
    <row r="44" spans="1:5" ht="15">
      <c r="A44" t="s">
        <v>75</v>
      </c>
      <c r="B44" t="s">
        <v>35</v>
      </c>
      <c r="C44">
        <v>9</v>
      </c>
      <c r="D44">
        <v>112.5</v>
      </c>
      <c r="E44">
        <f t="shared" si="0"/>
        <v>1012.5</v>
      </c>
    </row>
    <row r="45" spans="1:5" ht="15">
      <c r="A45" s="2" t="s">
        <v>15</v>
      </c>
      <c r="B45" t="s">
        <v>35</v>
      </c>
      <c r="C45">
        <v>1</v>
      </c>
      <c r="D45">
        <v>112.5</v>
      </c>
      <c r="E45">
        <f t="shared" si="0"/>
        <v>112.5</v>
      </c>
    </row>
    <row r="46" spans="1:5" ht="15">
      <c r="A46" t="s">
        <v>41</v>
      </c>
      <c r="B46" t="s">
        <v>40</v>
      </c>
      <c r="C46">
        <v>12</v>
      </c>
      <c r="D46">
        <v>117.5</v>
      </c>
      <c r="E46">
        <f t="shared" si="0"/>
        <v>1410</v>
      </c>
    </row>
    <row r="47" spans="1:5" ht="15">
      <c r="A47" t="s">
        <v>42</v>
      </c>
      <c r="B47" t="s">
        <v>40</v>
      </c>
      <c r="C47">
        <v>8</v>
      </c>
      <c r="D47">
        <v>117.5</v>
      </c>
      <c r="E47">
        <f t="shared" si="0"/>
        <v>940</v>
      </c>
    </row>
    <row r="48" spans="1:5" ht="15">
      <c r="A48" t="s">
        <v>43</v>
      </c>
      <c r="B48" t="s">
        <v>40</v>
      </c>
      <c r="C48">
        <v>3</v>
      </c>
      <c r="D48">
        <v>117.5</v>
      </c>
      <c r="E48">
        <f t="shared" si="0"/>
        <v>352.5</v>
      </c>
    </row>
    <row r="49" spans="1:5" ht="15">
      <c r="A49" t="s">
        <v>44</v>
      </c>
      <c r="B49" t="s">
        <v>40</v>
      </c>
      <c r="C49">
        <v>4</v>
      </c>
      <c r="D49">
        <v>117.5</v>
      </c>
      <c r="E49">
        <f t="shared" si="0"/>
        <v>470</v>
      </c>
    </row>
    <row r="50" spans="1:5" ht="15">
      <c r="A50" s="3" t="s">
        <v>106</v>
      </c>
      <c r="B50" t="s">
        <v>40</v>
      </c>
      <c r="C50">
        <v>5</v>
      </c>
      <c r="D50">
        <v>117.5</v>
      </c>
      <c r="E50">
        <f t="shared" si="0"/>
        <v>587.5</v>
      </c>
    </row>
    <row r="51" spans="1:5" ht="15">
      <c r="A51" t="s">
        <v>46</v>
      </c>
      <c r="B51" t="s">
        <v>45</v>
      </c>
      <c r="C51">
        <v>4</v>
      </c>
      <c r="D51">
        <v>232</v>
      </c>
      <c r="E51">
        <f t="shared" si="0"/>
        <v>928</v>
      </c>
    </row>
    <row r="52" spans="1:5" ht="15">
      <c r="A52" t="s">
        <v>47</v>
      </c>
      <c r="B52" t="s">
        <v>45</v>
      </c>
      <c r="C52">
        <v>6</v>
      </c>
      <c r="D52">
        <v>232</v>
      </c>
      <c r="E52">
        <f t="shared" si="0"/>
        <v>1392</v>
      </c>
    </row>
    <row r="53" spans="1:5" ht="15">
      <c r="A53" t="s">
        <v>48</v>
      </c>
      <c r="B53" t="s">
        <v>45</v>
      </c>
      <c r="C53">
        <v>5</v>
      </c>
      <c r="D53">
        <v>232</v>
      </c>
      <c r="E53">
        <f t="shared" si="0"/>
        <v>1160</v>
      </c>
    </row>
    <row r="54" spans="1:5" ht="15">
      <c r="A54" t="s">
        <v>49</v>
      </c>
      <c r="B54" t="s">
        <v>45</v>
      </c>
      <c r="C54">
        <v>12</v>
      </c>
      <c r="D54">
        <v>232</v>
      </c>
      <c r="E54">
        <f t="shared" si="0"/>
        <v>2784</v>
      </c>
    </row>
    <row r="55" spans="1:5" ht="15">
      <c r="A55" t="s">
        <v>50</v>
      </c>
      <c r="B55" t="s">
        <v>45</v>
      </c>
      <c r="C55">
        <v>4</v>
      </c>
      <c r="D55">
        <v>232</v>
      </c>
      <c r="E55">
        <f t="shared" si="0"/>
        <v>928</v>
      </c>
    </row>
    <row r="56" spans="1:5" ht="15">
      <c r="A56" t="s">
        <v>51</v>
      </c>
      <c r="B56" t="s">
        <v>45</v>
      </c>
      <c r="C56">
        <v>6</v>
      </c>
      <c r="D56">
        <v>232</v>
      </c>
      <c r="E56">
        <f t="shared" si="0"/>
        <v>1392</v>
      </c>
    </row>
    <row r="57" spans="1:5" ht="15">
      <c r="A57" s="2" t="s">
        <v>15</v>
      </c>
      <c r="B57" t="s">
        <v>45</v>
      </c>
      <c r="C57">
        <v>2.1</v>
      </c>
      <c r="D57">
        <v>232</v>
      </c>
      <c r="E57">
        <f t="shared" si="0"/>
        <v>487.20000000000005</v>
      </c>
    </row>
    <row r="58" spans="1:5" ht="15">
      <c r="A58" t="s">
        <v>53</v>
      </c>
      <c r="B58" t="s">
        <v>52</v>
      </c>
      <c r="C58">
        <v>5</v>
      </c>
      <c r="D58">
        <v>127.5</v>
      </c>
      <c r="E58">
        <f t="shared" si="0"/>
        <v>637.5</v>
      </c>
    </row>
    <row r="59" spans="1:5" ht="15">
      <c r="A59" t="s">
        <v>54</v>
      </c>
      <c r="B59" t="s">
        <v>52</v>
      </c>
      <c r="C59">
        <v>6</v>
      </c>
      <c r="D59">
        <v>127.5</v>
      </c>
      <c r="E59">
        <f t="shared" si="0"/>
        <v>765</v>
      </c>
    </row>
    <row r="60" spans="1:5" ht="15">
      <c r="A60" t="s">
        <v>55</v>
      </c>
      <c r="B60" t="s">
        <v>52</v>
      </c>
      <c r="C60">
        <v>6</v>
      </c>
      <c r="D60">
        <v>127.5</v>
      </c>
      <c r="E60">
        <f t="shared" si="0"/>
        <v>765</v>
      </c>
    </row>
    <row r="61" spans="1:5" ht="15">
      <c r="A61" s="2" t="s">
        <v>15</v>
      </c>
      <c r="B61" t="s">
        <v>52</v>
      </c>
      <c r="C61">
        <v>11</v>
      </c>
      <c r="D61">
        <v>127.5</v>
      </c>
      <c r="E61">
        <f t="shared" si="0"/>
        <v>1402.5</v>
      </c>
    </row>
    <row r="62" spans="1:5" ht="15">
      <c r="A62" t="s">
        <v>57</v>
      </c>
      <c r="B62" t="s">
        <v>56</v>
      </c>
      <c r="C62">
        <v>3</v>
      </c>
      <c r="D62">
        <v>77.5</v>
      </c>
      <c r="E62">
        <f t="shared" si="0"/>
        <v>232.5</v>
      </c>
    </row>
    <row r="63" spans="1:5" ht="15">
      <c r="A63" t="s">
        <v>58</v>
      </c>
      <c r="B63" t="s">
        <v>56</v>
      </c>
      <c r="C63">
        <v>6</v>
      </c>
      <c r="D63">
        <v>77.5</v>
      </c>
      <c r="E63">
        <f t="shared" si="0"/>
        <v>465</v>
      </c>
    </row>
    <row r="64" spans="1:5" ht="15">
      <c r="A64" s="2" t="s">
        <v>15</v>
      </c>
      <c r="B64" t="s">
        <v>56</v>
      </c>
      <c r="C64">
        <v>16</v>
      </c>
      <c r="D64">
        <v>77.5</v>
      </c>
      <c r="E64">
        <f t="shared" si="0"/>
        <v>1240</v>
      </c>
    </row>
    <row r="65" spans="1:5" ht="15">
      <c r="A65" s="3" t="s">
        <v>105</v>
      </c>
      <c r="B65" t="s">
        <v>56</v>
      </c>
      <c r="C65">
        <v>6</v>
      </c>
      <c r="D65">
        <v>77.5</v>
      </c>
      <c r="E65">
        <f t="shared" si="0"/>
        <v>465</v>
      </c>
    </row>
    <row r="66" spans="1:5" ht="15">
      <c r="A66" s="3" t="s">
        <v>80</v>
      </c>
      <c r="B66" t="s">
        <v>56</v>
      </c>
      <c r="C66">
        <v>6</v>
      </c>
      <c r="D66">
        <v>77.5</v>
      </c>
      <c r="E66">
        <f t="shared" si="0"/>
        <v>465</v>
      </c>
    </row>
    <row r="67" spans="1:5" ht="15">
      <c r="A67" t="s">
        <v>60</v>
      </c>
      <c r="B67" t="s">
        <v>59</v>
      </c>
      <c r="C67">
        <v>7</v>
      </c>
      <c r="D67">
        <v>46</v>
      </c>
      <c r="E67">
        <f aca="true" t="shared" si="1" ref="E67:E121">D67*C67</f>
        <v>322</v>
      </c>
    </row>
    <row r="68" spans="1:5" ht="15">
      <c r="A68" t="s">
        <v>61</v>
      </c>
      <c r="B68" t="s">
        <v>59</v>
      </c>
      <c r="C68">
        <v>12</v>
      </c>
      <c r="D68">
        <v>46</v>
      </c>
      <c r="E68">
        <f t="shared" si="1"/>
        <v>552</v>
      </c>
    </row>
    <row r="69" spans="1:5" ht="15">
      <c r="A69" t="s">
        <v>105</v>
      </c>
      <c r="B69" t="s">
        <v>59</v>
      </c>
      <c r="C69">
        <v>6</v>
      </c>
      <c r="D69">
        <v>46</v>
      </c>
      <c r="E69">
        <f t="shared" si="1"/>
        <v>276</v>
      </c>
    </row>
    <row r="70" spans="1:5" ht="15">
      <c r="A70" s="2" t="s">
        <v>15</v>
      </c>
      <c r="B70" t="s">
        <v>59</v>
      </c>
      <c r="C70">
        <v>4.8</v>
      </c>
      <c r="D70">
        <v>46</v>
      </c>
      <c r="E70">
        <f t="shared" si="1"/>
        <v>220.79999999999998</v>
      </c>
    </row>
    <row r="71" spans="1:5" ht="15">
      <c r="A71" t="s">
        <v>63</v>
      </c>
      <c r="B71" t="s">
        <v>62</v>
      </c>
      <c r="C71">
        <v>58.2</v>
      </c>
      <c r="D71">
        <v>46</v>
      </c>
      <c r="E71">
        <f t="shared" si="1"/>
        <v>2677.2000000000003</v>
      </c>
    </row>
    <row r="72" spans="1:5" ht="15">
      <c r="A72" t="s">
        <v>64</v>
      </c>
      <c r="B72" t="s">
        <v>62</v>
      </c>
      <c r="C72">
        <v>6</v>
      </c>
      <c r="D72">
        <v>46</v>
      </c>
      <c r="E72">
        <f t="shared" si="1"/>
        <v>276</v>
      </c>
    </row>
    <row r="73" spans="1:5" ht="15">
      <c r="A73" t="s">
        <v>65</v>
      </c>
      <c r="B73" t="s">
        <v>62</v>
      </c>
      <c r="C73">
        <v>6</v>
      </c>
      <c r="D73">
        <v>46</v>
      </c>
      <c r="E73">
        <f t="shared" si="1"/>
        <v>276</v>
      </c>
    </row>
    <row r="74" spans="1:5" ht="15">
      <c r="A74" t="s">
        <v>66</v>
      </c>
      <c r="B74" t="s">
        <v>62</v>
      </c>
      <c r="C74">
        <v>10</v>
      </c>
      <c r="D74">
        <v>46</v>
      </c>
      <c r="E74">
        <f t="shared" si="1"/>
        <v>460</v>
      </c>
    </row>
    <row r="75" spans="1:5" ht="15">
      <c r="A75" s="3" t="s">
        <v>104</v>
      </c>
      <c r="B75" t="s">
        <v>62</v>
      </c>
      <c r="C75">
        <v>6</v>
      </c>
      <c r="D75">
        <v>46</v>
      </c>
      <c r="E75">
        <f t="shared" si="1"/>
        <v>276</v>
      </c>
    </row>
    <row r="76" spans="1:5" ht="15">
      <c r="A76" t="s">
        <v>67</v>
      </c>
      <c r="B76" t="s">
        <v>62</v>
      </c>
      <c r="C76">
        <v>4</v>
      </c>
      <c r="D76">
        <v>46</v>
      </c>
      <c r="E76">
        <f t="shared" si="1"/>
        <v>184</v>
      </c>
    </row>
    <row r="77" spans="1:5" ht="15">
      <c r="A77" t="s">
        <v>68</v>
      </c>
      <c r="B77" t="s">
        <v>62</v>
      </c>
      <c r="C77">
        <v>13</v>
      </c>
      <c r="D77">
        <v>46</v>
      </c>
      <c r="E77">
        <f t="shared" si="1"/>
        <v>598</v>
      </c>
    </row>
    <row r="78" spans="1:5" ht="15">
      <c r="A78" t="s">
        <v>19</v>
      </c>
      <c r="B78" t="s">
        <v>62</v>
      </c>
      <c r="C78">
        <v>9</v>
      </c>
      <c r="D78">
        <v>46</v>
      </c>
      <c r="E78">
        <f t="shared" si="1"/>
        <v>414</v>
      </c>
    </row>
    <row r="79" spans="1:5" ht="15">
      <c r="A79" s="2" t="s">
        <v>15</v>
      </c>
      <c r="B79" t="s">
        <v>62</v>
      </c>
      <c r="C79">
        <v>4.5</v>
      </c>
      <c r="D79">
        <v>46</v>
      </c>
      <c r="E79">
        <f t="shared" si="1"/>
        <v>207</v>
      </c>
    </row>
    <row r="80" spans="1:5" ht="15">
      <c r="A80" t="s">
        <v>77</v>
      </c>
      <c r="B80" t="s">
        <v>69</v>
      </c>
      <c r="C80">
        <v>13</v>
      </c>
      <c r="D80">
        <v>11.4</v>
      </c>
      <c r="E80">
        <f t="shared" si="1"/>
        <v>148.20000000000002</v>
      </c>
    </row>
    <row r="81" spans="1:5" ht="15">
      <c r="A81" t="s">
        <v>76</v>
      </c>
      <c r="B81" t="s">
        <v>69</v>
      </c>
      <c r="C81">
        <v>5</v>
      </c>
      <c r="D81">
        <v>11.4</v>
      </c>
      <c r="E81">
        <f t="shared" si="1"/>
        <v>57</v>
      </c>
    </row>
    <row r="82" spans="1:5" ht="15">
      <c r="A82" t="s">
        <v>70</v>
      </c>
      <c r="B82" t="s">
        <v>69</v>
      </c>
      <c r="C82">
        <v>7</v>
      </c>
      <c r="D82">
        <v>11.4</v>
      </c>
      <c r="E82">
        <f t="shared" si="1"/>
        <v>79.8</v>
      </c>
    </row>
    <row r="83" spans="1:5" ht="15">
      <c r="A83" t="s">
        <v>37</v>
      </c>
      <c r="B83" t="s">
        <v>69</v>
      </c>
      <c r="C83">
        <v>12</v>
      </c>
      <c r="D83">
        <v>11.4</v>
      </c>
      <c r="E83">
        <f t="shared" si="1"/>
        <v>136.8</v>
      </c>
    </row>
    <row r="84" spans="1:5" ht="15">
      <c r="A84" t="s">
        <v>71</v>
      </c>
      <c r="B84" t="s">
        <v>69</v>
      </c>
      <c r="C84">
        <v>8</v>
      </c>
      <c r="D84">
        <v>11.4</v>
      </c>
      <c r="E84">
        <f t="shared" si="1"/>
        <v>91.2</v>
      </c>
    </row>
    <row r="85" spans="1:5" ht="15">
      <c r="A85" t="s">
        <v>72</v>
      </c>
      <c r="B85" t="s">
        <v>69</v>
      </c>
      <c r="C85">
        <v>5</v>
      </c>
      <c r="D85">
        <v>11.4</v>
      </c>
      <c r="E85">
        <f t="shared" si="1"/>
        <v>57</v>
      </c>
    </row>
    <row r="86" spans="1:5" ht="15">
      <c r="A86" t="s">
        <v>73</v>
      </c>
      <c r="B86" t="s">
        <v>69</v>
      </c>
      <c r="C86">
        <v>4</v>
      </c>
      <c r="D86">
        <v>11.4</v>
      </c>
      <c r="E86">
        <f t="shared" si="1"/>
        <v>45.6</v>
      </c>
    </row>
    <row r="87" spans="1:5" ht="15">
      <c r="A87" t="s">
        <v>66</v>
      </c>
      <c r="B87" t="s">
        <v>69</v>
      </c>
      <c r="C87">
        <v>16</v>
      </c>
      <c r="D87">
        <v>11.4</v>
      </c>
      <c r="E87">
        <f t="shared" si="1"/>
        <v>182.4</v>
      </c>
    </row>
    <row r="88" spans="1:5" ht="15">
      <c r="A88" s="6" t="s">
        <v>33</v>
      </c>
      <c r="B88" t="s">
        <v>69</v>
      </c>
      <c r="C88">
        <v>6</v>
      </c>
      <c r="D88">
        <v>11.4</v>
      </c>
      <c r="E88">
        <f t="shared" si="1"/>
        <v>68.4</v>
      </c>
    </row>
    <row r="89" spans="1:5" ht="15">
      <c r="A89" s="7" t="s">
        <v>101</v>
      </c>
      <c r="B89" t="s">
        <v>69</v>
      </c>
      <c r="C89">
        <v>12</v>
      </c>
      <c r="D89">
        <v>11.4</v>
      </c>
      <c r="E89">
        <f t="shared" si="1"/>
        <v>136.8</v>
      </c>
    </row>
    <row r="90" spans="1:5" ht="15">
      <c r="A90" s="6" t="s">
        <v>55</v>
      </c>
      <c r="B90" t="s">
        <v>69</v>
      </c>
      <c r="C90">
        <v>6</v>
      </c>
      <c r="D90">
        <v>11.4</v>
      </c>
      <c r="E90">
        <f t="shared" si="1"/>
        <v>68.4</v>
      </c>
    </row>
    <row r="91" spans="1:5" ht="15">
      <c r="A91" s="6" t="s">
        <v>74</v>
      </c>
      <c r="B91" t="s">
        <v>69</v>
      </c>
      <c r="C91">
        <v>6</v>
      </c>
      <c r="D91">
        <v>11.4</v>
      </c>
      <c r="E91">
        <f t="shared" si="1"/>
        <v>68.4</v>
      </c>
    </row>
    <row r="92" spans="1:5" ht="15">
      <c r="A92" s="6" t="s">
        <v>75</v>
      </c>
      <c r="B92" t="s">
        <v>69</v>
      </c>
      <c r="C92">
        <v>69</v>
      </c>
      <c r="D92">
        <v>11.4</v>
      </c>
      <c r="E92">
        <f t="shared" si="1"/>
        <v>786.6</v>
      </c>
    </row>
    <row r="93" spans="1:5" ht="15">
      <c r="A93" s="6" t="s">
        <v>74</v>
      </c>
      <c r="B93" t="s">
        <v>69</v>
      </c>
      <c r="C93">
        <v>5</v>
      </c>
      <c r="D93">
        <v>11.4</v>
      </c>
      <c r="E93">
        <f t="shared" si="1"/>
        <v>57</v>
      </c>
    </row>
    <row r="94" spans="1:5" ht="15">
      <c r="A94" s="6" t="s">
        <v>19</v>
      </c>
      <c r="B94" t="s">
        <v>69</v>
      </c>
      <c r="C94">
        <v>9</v>
      </c>
      <c r="D94">
        <v>11.4</v>
      </c>
      <c r="E94">
        <f t="shared" si="1"/>
        <v>102.60000000000001</v>
      </c>
    </row>
    <row r="95" spans="1:5" ht="15">
      <c r="A95" s="6" t="s">
        <v>54</v>
      </c>
      <c r="B95" t="s">
        <v>69</v>
      </c>
      <c r="C95">
        <v>6</v>
      </c>
      <c r="D95">
        <v>11.4</v>
      </c>
      <c r="E95">
        <f t="shared" si="1"/>
        <v>68.4</v>
      </c>
    </row>
    <row r="96" spans="1:5" ht="15">
      <c r="A96" s="6" t="s">
        <v>104</v>
      </c>
      <c r="B96" t="s">
        <v>69</v>
      </c>
      <c r="C96">
        <v>6</v>
      </c>
      <c r="D96">
        <v>11.4</v>
      </c>
      <c r="E96">
        <f t="shared" si="1"/>
        <v>68.4</v>
      </c>
    </row>
    <row r="97" spans="1:5" ht="15">
      <c r="A97" s="6" t="s">
        <v>34</v>
      </c>
      <c r="B97" t="s">
        <v>69</v>
      </c>
      <c r="C97">
        <v>5</v>
      </c>
      <c r="D97">
        <v>11.4</v>
      </c>
      <c r="E97">
        <f t="shared" si="1"/>
        <v>57</v>
      </c>
    </row>
    <row r="98" spans="1:5" ht="15">
      <c r="A98" s="6" t="s">
        <v>79</v>
      </c>
      <c r="B98" t="s">
        <v>78</v>
      </c>
      <c r="C98">
        <v>8</v>
      </c>
      <c r="D98">
        <v>19</v>
      </c>
      <c r="E98">
        <f t="shared" si="1"/>
        <v>152</v>
      </c>
    </row>
    <row r="99" spans="1:5" ht="15">
      <c r="A99" t="s">
        <v>82</v>
      </c>
      <c r="B99" t="s">
        <v>78</v>
      </c>
      <c r="C99">
        <v>6</v>
      </c>
      <c r="D99">
        <v>19</v>
      </c>
      <c r="E99">
        <f t="shared" si="1"/>
        <v>114</v>
      </c>
    </row>
    <row r="100" spans="1:5" ht="15">
      <c r="A100" s="4" t="s">
        <v>64</v>
      </c>
      <c r="B100" t="s">
        <v>78</v>
      </c>
      <c r="C100">
        <v>10</v>
      </c>
      <c r="D100">
        <v>19</v>
      </c>
      <c r="E100">
        <f t="shared" si="1"/>
        <v>190</v>
      </c>
    </row>
    <row r="101" spans="1:5" ht="15">
      <c r="A101" t="s">
        <v>19</v>
      </c>
      <c r="B101" t="s">
        <v>78</v>
      </c>
      <c r="C101">
        <v>9</v>
      </c>
      <c r="D101">
        <v>19</v>
      </c>
      <c r="E101">
        <f t="shared" si="1"/>
        <v>171</v>
      </c>
    </row>
    <row r="102" spans="1:5" ht="15">
      <c r="A102" t="s">
        <v>81</v>
      </c>
      <c r="B102" t="s">
        <v>78</v>
      </c>
      <c r="C102">
        <v>6</v>
      </c>
      <c r="D102">
        <v>19</v>
      </c>
      <c r="E102">
        <f t="shared" si="1"/>
        <v>114</v>
      </c>
    </row>
    <row r="103" spans="1:5" ht="15">
      <c r="A103" t="s">
        <v>80</v>
      </c>
      <c r="B103" t="s">
        <v>78</v>
      </c>
      <c r="C103">
        <v>8</v>
      </c>
      <c r="D103">
        <v>19</v>
      </c>
      <c r="E103">
        <f t="shared" si="1"/>
        <v>152</v>
      </c>
    </row>
    <row r="104" spans="1:5" ht="15">
      <c r="A104" t="s">
        <v>68</v>
      </c>
      <c r="B104" t="s">
        <v>78</v>
      </c>
      <c r="C104">
        <v>3</v>
      </c>
      <c r="D104">
        <v>19</v>
      </c>
      <c r="E104">
        <f t="shared" si="1"/>
        <v>57</v>
      </c>
    </row>
    <row r="105" spans="1:5" ht="15">
      <c r="A105" s="5" t="s">
        <v>108</v>
      </c>
      <c r="B105" t="s">
        <v>83</v>
      </c>
      <c r="C105">
        <v>10</v>
      </c>
      <c r="D105">
        <v>12.35</v>
      </c>
      <c r="E105">
        <f t="shared" si="1"/>
        <v>123.5</v>
      </c>
    </row>
    <row r="106" spans="1:5" ht="15">
      <c r="A106" t="s">
        <v>84</v>
      </c>
      <c r="B106" t="s">
        <v>83</v>
      </c>
      <c r="C106">
        <v>3</v>
      </c>
      <c r="D106">
        <v>12.35</v>
      </c>
      <c r="E106">
        <f t="shared" si="1"/>
        <v>37.05</v>
      </c>
    </row>
    <row r="107" spans="1:5" ht="15">
      <c r="A107" t="s">
        <v>85</v>
      </c>
      <c r="B107" t="s">
        <v>83</v>
      </c>
      <c r="C107">
        <v>4</v>
      </c>
      <c r="D107">
        <v>12.35</v>
      </c>
      <c r="E107">
        <f t="shared" si="1"/>
        <v>49.4</v>
      </c>
    </row>
    <row r="108" spans="1:5" ht="15">
      <c r="A108" t="s">
        <v>47</v>
      </c>
      <c r="B108" t="s">
        <v>83</v>
      </c>
      <c r="C108">
        <v>4</v>
      </c>
      <c r="D108">
        <v>12.35</v>
      </c>
      <c r="E108">
        <f t="shared" si="1"/>
        <v>49.4</v>
      </c>
    </row>
    <row r="109" spans="1:5" ht="15">
      <c r="A109" t="s">
        <v>37</v>
      </c>
      <c r="B109" t="s">
        <v>83</v>
      </c>
      <c r="C109">
        <v>6</v>
      </c>
      <c r="D109">
        <v>12.35</v>
      </c>
      <c r="E109">
        <f t="shared" si="1"/>
        <v>74.1</v>
      </c>
    </row>
    <row r="110" spans="1:5" ht="15">
      <c r="A110" t="s">
        <v>81</v>
      </c>
      <c r="B110" t="s">
        <v>83</v>
      </c>
      <c r="C110">
        <v>12</v>
      </c>
      <c r="D110">
        <v>12.35</v>
      </c>
      <c r="E110">
        <f t="shared" si="1"/>
        <v>148.2</v>
      </c>
    </row>
    <row r="111" spans="1:5" ht="15">
      <c r="A111" s="4" t="s">
        <v>101</v>
      </c>
      <c r="B111" t="s">
        <v>83</v>
      </c>
      <c r="C111">
        <v>8</v>
      </c>
      <c r="D111">
        <v>12.35</v>
      </c>
      <c r="E111">
        <f t="shared" si="1"/>
        <v>98.8</v>
      </c>
    </row>
    <row r="112" spans="1:5" ht="15">
      <c r="A112" s="3" t="s">
        <v>14</v>
      </c>
      <c r="B112" t="s">
        <v>83</v>
      </c>
      <c r="C112">
        <v>3</v>
      </c>
      <c r="D112">
        <v>12.35</v>
      </c>
      <c r="E112">
        <f t="shared" si="1"/>
        <v>37.05</v>
      </c>
    </row>
    <row r="113" spans="1:5" ht="15">
      <c r="A113" t="s">
        <v>21</v>
      </c>
      <c r="B113" t="s">
        <v>86</v>
      </c>
      <c r="C113">
        <v>30</v>
      </c>
      <c r="D113">
        <v>14</v>
      </c>
      <c r="E113">
        <f t="shared" si="1"/>
        <v>420</v>
      </c>
    </row>
    <row r="114" spans="1:5" ht="15">
      <c r="A114" t="s">
        <v>93</v>
      </c>
      <c r="B114" t="s">
        <v>88</v>
      </c>
      <c r="C114">
        <v>1</v>
      </c>
      <c r="D114">
        <v>320</v>
      </c>
      <c r="E114">
        <f t="shared" si="1"/>
        <v>320</v>
      </c>
    </row>
    <row r="115" spans="1:5" ht="15">
      <c r="A115" t="s">
        <v>92</v>
      </c>
      <c r="B115" t="s">
        <v>89</v>
      </c>
      <c r="C115">
        <v>1</v>
      </c>
      <c r="D115">
        <v>665</v>
      </c>
      <c r="E115">
        <f t="shared" si="1"/>
        <v>665</v>
      </c>
    </row>
    <row r="116" spans="1:5" ht="15">
      <c r="A116" t="s">
        <v>92</v>
      </c>
      <c r="B116" t="s">
        <v>90</v>
      </c>
      <c r="C116">
        <v>1</v>
      </c>
      <c r="D116">
        <v>665</v>
      </c>
      <c r="E116">
        <f t="shared" si="1"/>
        <v>665</v>
      </c>
    </row>
    <row r="117" spans="1:5" ht="15">
      <c r="A117" t="s">
        <v>87</v>
      </c>
      <c r="B117" t="s">
        <v>91</v>
      </c>
      <c r="C117">
        <v>1</v>
      </c>
      <c r="D117">
        <v>390</v>
      </c>
      <c r="E117">
        <f t="shared" si="1"/>
        <v>390</v>
      </c>
    </row>
    <row r="118" spans="1:5" ht="15">
      <c r="A118" t="s">
        <v>95</v>
      </c>
      <c r="B118" t="s">
        <v>94</v>
      </c>
      <c r="C118">
        <v>2</v>
      </c>
      <c r="D118">
        <v>29</v>
      </c>
      <c r="E118">
        <f t="shared" si="1"/>
        <v>58</v>
      </c>
    </row>
    <row r="119" spans="1:5" ht="15">
      <c r="A119" t="s">
        <v>96</v>
      </c>
      <c r="B119" t="s">
        <v>94</v>
      </c>
      <c r="C119">
        <v>2</v>
      </c>
      <c r="D119">
        <v>29</v>
      </c>
      <c r="E119">
        <f t="shared" si="1"/>
        <v>58</v>
      </c>
    </row>
    <row r="120" spans="1:5" ht="15">
      <c r="A120" t="s">
        <v>97</v>
      </c>
      <c r="B120" t="s">
        <v>94</v>
      </c>
      <c r="C120">
        <v>4</v>
      </c>
      <c r="D120">
        <v>29</v>
      </c>
      <c r="E120">
        <f t="shared" si="1"/>
        <v>116</v>
      </c>
    </row>
    <row r="121" spans="1:5" ht="15">
      <c r="A121" t="s">
        <v>98</v>
      </c>
      <c r="B121" t="s">
        <v>94</v>
      </c>
      <c r="C121">
        <v>2</v>
      </c>
      <c r="D121">
        <v>29</v>
      </c>
      <c r="E121">
        <f t="shared" si="1"/>
        <v>58</v>
      </c>
    </row>
    <row r="122" ht="15">
      <c r="E122">
        <f>SUM(E2:E121)</f>
        <v>67804.20000000001</v>
      </c>
    </row>
    <row r="128" spans="1:2" ht="15">
      <c r="A128" t="s">
        <v>74</v>
      </c>
      <c r="B128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2013-01-10T07:17:25Z</dcterms:created>
  <dcterms:modified xsi:type="dcterms:W3CDTF">2013-01-10T20:41:26Z</dcterms:modified>
  <cp:category/>
  <cp:version/>
  <cp:contentType/>
  <cp:contentStatus/>
</cp:coreProperties>
</file>