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  <sheet name="Лист1 (2)" sheetId="3" r:id="rId3"/>
  </sheets>
  <definedNames/>
  <calcPr fullCalcOnLoad="1"/>
</workbook>
</file>

<file path=xl/sharedStrings.xml><?xml version="1.0" encoding="utf-8"?>
<sst xmlns="http://schemas.openxmlformats.org/spreadsheetml/2006/main" count="653" uniqueCount="260">
  <si>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</si>
  <si>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</si>
  <si>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</si>
  <si>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</si>
  <si>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</si>
  <si>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</si>
  <si>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</si>
  <si>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</si>
  <si>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</si>
  <si>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</si>
  <si>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"ШАНТОН" 3119 300 Цвет №235</t>
  </si>
  <si>
    <t xml:space="preserve">Марченко Е 5м </t>
  </si>
  <si>
    <t xml:space="preserve"> АсенокС 4м </t>
  </si>
  <si>
    <t xml:space="preserve"> Anna.G 5м </t>
  </si>
  <si>
    <t xml:space="preserve"> N@T@C@ 6м </t>
  </si>
  <si>
    <t xml:space="preserve"> ТАТАЛУ 5м </t>
  </si>
  <si>
    <t>СВОБОДНО 6м</t>
  </si>
  <si>
    <t>Ткань портьерная "СЕВИЛЬЯ" HUM747 145 Цвет №8</t>
  </si>
  <si>
    <t xml:space="preserve">Lenashk@ 5м </t>
  </si>
  <si>
    <t xml:space="preserve"> Iriya 6м </t>
  </si>
  <si>
    <t xml:space="preserve"> чара 5м </t>
  </si>
  <si>
    <t xml:space="preserve"> ves212 6м </t>
  </si>
  <si>
    <t xml:space="preserve"> ~Nyta~ 21м</t>
  </si>
  <si>
    <t>Органза печать LHA1243</t>
  </si>
  <si>
    <t xml:space="preserve">Elenochka* 7м </t>
  </si>
  <si>
    <t xml:space="preserve"> БЫЕМАНЯ 9м </t>
  </si>
  <si>
    <t xml:space="preserve"> Ир1963 7м </t>
  </si>
  <si>
    <t xml:space="preserve"> Л@сточк@ 4м </t>
  </si>
  <si>
    <t xml:space="preserve"> ЯсамаЯ 7м </t>
  </si>
  <si>
    <t>СВОБОДНО 5,9</t>
  </si>
  <si>
    <t>Органза печать FPB_038</t>
  </si>
  <si>
    <t xml:space="preserve">)))*Len-OK*))) 24м </t>
  </si>
  <si>
    <t xml:space="preserve"> natka757 5м </t>
  </si>
  <si>
    <t>СВОБОДНО 3,7</t>
  </si>
  <si>
    <t>Тюль органза-флок 7DX040 280 125 цвет 6</t>
  </si>
  <si>
    <t xml:space="preserve">Снежный барс 20м </t>
  </si>
  <si>
    <t xml:space="preserve"> АРИНА29 5м </t>
  </si>
  <si>
    <t xml:space="preserve"> )))*Len-OK*))) 2м</t>
  </si>
  <si>
    <t>Органза Флок арт. 7DX019 цв. 2</t>
  </si>
  <si>
    <t xml:space="preserve">elenohka13 4м </t>
  </si>
  <si>
    <t xml:space="preserve"> lipetra 3м </t>
  </si>
  <si>
    <t xml:space="preserve"> MirSel 7м </t>
  </si>
  <si>
    <t>СВОБОДНО 19м</t>
  </si>
  <si>
    <t>Органза Флок арт. 7DX019 цв. 1</t>
  </si>
  <si>
    <t xml:space="preserve">Ole150 5м </t>
  </si>
  <si>
    <t xml:space="preserve"> василина-иван 8м </t>
  </si>
  <si>
    <t>СВОБОДНО 17м</t>
  </si>
  <si>
    <t xml:space="preserve">Органза с флоком арт. 304 цвет 2 </t>
  </si>
  <si>
    <t xml:space="preserve">Светлана 2011 7м </t>
  </si>
  <si>
    <t xml:space="preserve"> sav-anna2008 20м </t>
  </si>
  <si>
    <t>СВОБОДНО 3м</t>
  </si>
  <si>
    <t>Органза однотонная LF 300 Цвет №3</t>
  </si>
  <si>
    <t xml:space="preserve">Anna.G 5м </t>
  </si>
  <si>
    <t xml:space="preserve"> ЛЕНОК М 7м </t>
  </si>
  <si>
    <t xml:space="preserve"> sonitochka 8м </t>
  </si>
  <si>
    <t xml:space="preserve"> Оляник 5м </t>
  </si>
  <si>
    <t>СВОБОДНО 8м</t>
  </si>
  <si>
    <t xml:space="preserve">Органза однотонная LF 300 Цвет №1 </t>
  </si>
  <si>
    <t xml:space="preserve">ves212 14м </t>
  </si>
  <si>
    <t xml:space="preserve"> Йожи 6м </t>
  </si>
  <si>
    <t xml:space="preserve"> iness98 6м </t>
  </si>
  <si>
    <t>СВОБОДНО 2м</t>
  </si>
  <si>
    <t xml:space="preserve">Алая 5м </t>
  </si>
  <si>
    <t xml:space="preserve"> Снежный барс 11м </t>
  </si>
  <si>
    <t xml:space="preserve"> mashuk11 6м </t>
  </si>
  <si>
    <t xml:space="preserve"> Scarlett29 6м</t>
  </si>
  <si>
    <t xml:space="preserve">ЛёнаНСК 7м </t>
  </si>
  <si>
    <t>СВОБОДНО 17,4м</t>
  </si>
  <si>
    <t>Тюль лён "Фантазия" MPS128 280 Цвет 16</t>
  </si>
  <si>
    <t xml:space="preserve">UltraMarina 5м </t>
  </si>
  <si>
    <t xml:space="preserve"> ЖЕНЯ224 5м </t>
  </si>
  <si>
    <t xml:space="preserve"> Ир1963 10м </t>
  </si>
  <si>
    <t>СВОБОДНО 7,3м</t>
  </si>
  <si>
    <t xml:space="preserve">Вуаль с печатью "Кухня" арт. 4-1 </t>
  </si>
  <si>
    <t xml:space="preserve">UltraMarina 3м </t>
  </si>
  <si>
    <t xml:space="preserve"> МЭРИ ПОПИНСС 3м </t>
  </si>
  <si>
    <t xml:space="preserve"> Танюш 3м </t>
  </si>
  <si>
    <t xml:space="preserve"> Натали-ли-ли 3м </t>
  </si>
  <si>
    <t xml:space="preserve"> Natalia_l 5м </t>
  </si>
  <si>
    <t xml:space="preserve"> Нюра23 2м </t>
  </si>
  <si>
    <t xml:space="preserve"> ~Nyta~ 4м </t>
  </si>
  <si>
    <t xml:space="preserve"> Margozhetta 3м</t>
  </si>
  <si>
    <t>Тюль Вуаль арт. 2009 цвет 9</t>
  </si>
  <si>
    <t xml:space="preserve">Нюрашка 5м </t>
  </si>
  <si>
    <t xml:space="preserve"> Олеся Заливина 14м </t>
  </si>
  <si>
    <t xml:space="preserve"> Massandra 8м </t>
  </si>
  <si>
    <t xml:space="preserve"> Алая 3м</t>
  </si>
  <si>
    <t xml:space="preserve">tes 6м </t>
  </si>
  <si>
    <t xml:space="preserve"> Танюта1 6м </t>
  </si>
  <si>
    <t xml:space="preserve"> СВОБОДНО 14,4м</t>
  </si>
  <si>
    <t xml:space="preserve">Вуаль 2009 300 Цвет №34 </t>
  </si>
  <si>
    <t xml:space="preserve">natashha07 5м </t>
  </si>
  <si>
    <t xml:space="preserve"> мармеладина 6м </t>
  </si>
  <si>
    <t xml:space="preserve"> natawa_gal 4м </t>
  </si>
  <si>
    <t xml:space="preserve"> zolotkat 3м </t>
  </si>
  <si>
    <t xml:space="preserve"> Vlada_13 4м </t>
  </si>
  <si>
    <t xml:space="preserve"> чара 4м </t>
  </si>
  <si>
    <t xml:space="preserve"> Фея-Фиалка 4м</t>
  </si>
  <si>
    <t xml:space="preserve">Мурашечка 3м </t>
  </si>
  <si>
    <t xml:space="preserve"> Chigov 6м </t>
  </si>
  <si>
    <t xml:space="preserve"> Танюта1 3м </t>
  </si>
  <si>
    <t xml:space="preserve"> Л@сточк@ 3м </t>
  </si>
  <si>
    <t>СВОБОДНО 11м</t>
  </si>
  <si>
    <t>Вуаль 2009 300 Цвет №15</t>
  </si>
  <si>
    <t>Вуаль 2009/2010/6010 300 Цвет №1</t>
  </si>
  <si>
    <t xml:space="preserve">Vlada_13 10м </t>
  </si>
  <si>
    <t xml:space="preserve"> Nadin1402 13м </t>
  </si>
  <si>
    <t xml:space="preserve">яблоня 9м </t>
  </si>
  <si>
    <t xml:space="preserve"> Tati78 6м </t>
  </si>
  <si>
    <t xml:space="preserve"> Kostumersha 2м </t>
  </si>
  <si>
    <t xml:space="preserve"> Лёля-ля 10м </t>
  </si>
  <si>
    <t xml:space="preserve"> СВОБОДНО 0,8м</t>
  </si>
  <si>
    <t xml:space="preserve">Натали-ли-ли 6м </t>
  </si>
  <si>
    <t xml:space="preserve"> LuSash 6м </t>
  </si>
  <si>
    <t xml:space="preserve"> Анна-988-7 12м</t>
  </si>
  <si>
    <t xml:space="preserve">Lenyl@ 4м </t>
  </si>
  <si>
    <t xml:space="preserve"> Markiska 8м </t>
  </si>
  <si>
    <t xml:space="preserve"> Мирошечка 6м </t>
  </si>
  <si>
    <t>СВОБОДНО 3,2м</t>
  </si>
  <si>
    <t>Тюль жатый 4005 280 Цвет №20016</t>
  </si>
  <si>
    <t>Олеся Заливина</t>
  </si>
  <si>
    <t>СВОБОДНО</t>
  </si>
  <si>
    <t xml:space="preserve">Тесьма шторная TF5-200 </t>
  </si>
  <si>
    <t xml:space="preserve"> ЛЕНОК М 6м </t>
  </si>
  <si>
    <t xml:space="preserve"> Nell7610 7м </t>
  </si>
  <si>
    <t xml:space="preserve"> Алая 11м </t>
  </si>
  <si>
    <t xml:space="preserve"> яблоня 9м </t>
  </si>
  <si>
    <t xml:space="preserve"> Lenyl@ 2м </t>
  </si>
  <si>
    <t xml:space="preserve"> natka757 15м </t>
  </si>
  <si>
    <t xml:space="preserve"> Консуэло 6м </t>
  </si>
  <si>
    <t xml:space="preserve"> АРИНА29 16м </t>
  </si>
  <si>
    <t xml:space="preserve"> Фея-Фиалка 7м </t>
  </si>
  <si>
    <t xml:space="preserve"> sav-anna2008 21м </t>
  </si>
  <si>
    <t xml:space="preserve"> Vlada_13 7м</t>
  </si>
  <si>
    <t xml:space="preserve">Тесьма шторная TZ3-250 </t>
  </si>
  <si>
    <t xml:space="preserve">lipetra 3м </t>
  </si>
  <si>
    <t xml:space="preserve"> ves212 15м </t>
  </si>
  <si>
    <t xml:space="preserve"> Scarlett29 6м </t>
  </si>
  <si>
    <t xml:space="preserve"> ЛёнаНСК 7м </t>
  </si>
  <si>
    <t>Тесьма шторная Z1</t>
  </si>
  <si>
    <t xml:space="preserve">Мармелад 6м </t>
  </si>
  <si>
    <t xml:space="preserve"> Anabel82 6м </t>
  </si>
  <si>
    <t xml:space="preserve"> Elenma 6м </t>
  </si>
  <si>
    <t xml:space="preserve"> Фея-Фиалка 10м </t>
  </si>
  <si>
    <t xml:space="preserve"> АсенокС 7м </t>
  </si>
  <si>
    <t>Chigov 6м</t>
  </si>
  <si>
    <t>ЛЮСИК-00</t>
  </si>
  <si>
    <t>ШТОРЫ_КРУЖЕВ_ЦВ_ВЕНЕЦИЯ 521</t>
  </si>
  <si>
    <t>Влад2003</t>
  </si>
  <si>
    <t>ШТОРЫ_НИТЬ_ГК_ЗАРА_БУСЫ ZLBH</t>
  </si>
  <si>
    <t>rassvets</t>
  </si>
  <si>
    <t>КЛИПСА_МАГНИТ_БРОШЬ ST03 5</t>
  </si>
  <si>
    <t>Nelechka</t>
  </si>
  <si>
    <t>КЛИПСА_МАГНИТ_СТРАЗЫ_КРУГ FL09218 3R</t>
  </si>
  <si>
    <t>mamazara</t>
  </si>
  <si>
    <t>КЛИПСА_МАГНИТ_СТРАЗЫ_КВАДРАТ FL09218 2S</t>
  </si>
  <si>
    <t>АРИНА29</t>
  </si>
  <si>
    <t>КЛИПСА_МАГНИТ_БЛЕСК 2000</t>
  </si>
  <si>
    <t>2007 КРЮЧОК_ВЕТОЧКА</t>
  </si>
  <si>
    <t>elenohka13</t>
  </si>
  <si>
    <t xml:space="preserve">Sindi </t>
  </si>
  <si>
    <t>Helgo4ka</t>
  </si>
  <si>
    <t>маша и я</t>
  </si>
  <si>
    <t xml:space="preserve">Тюль кружевной цветной "Мозаика" 4624 </t>
  </si>
  <si>
    <t>Л@сточк@</t>
  </si>
  <si>
    <t>АсенокС</t>
  </si>
  <si>
    <t>Anna.G</t>
  </si>
  <si>
    <t>Lenashk@</t>
  </si>
  <si>
    <t>Ир1963</t>
  </si>
  <si>
    <t>Ole150</t>
  </si>
  <si>
    <t>василина-иван</t>
  </si>
  <si>
    <t>Нюрашка</t>
  </si>
  <si>
    <t>Танюта1</t>
  </si>
  <si>
    <t>мармеладина</t>
  </si>
  <si>
    <t>Vlada_13</t>
  </si>
  <si>
    <t>Lenyl@</t>
  </si>
  <si>
    <t>Markiska</t>
  </si>
  <si>
    <t>Консуэло</t>
  </si>
  <si>
    <t>Anabel82</t>
  </si>
  <si>
    <t>Elenma</t>
  </si>
  <si>
    <t>Марченко Е</t>
  </si>
  <si>
    <t xml:space="preserve">Iriya </t>
  </si>
  <si>
    <t xml:space="preserve"> ~Nyta~ </t>
  </si>
  <si>
    <t xml:space="preserve">Elenochka* </t>
  </si>
  <si>
    <t xml:space="preserve">)))*Len-OK*))) </t>
  </si>
  <si>
    <t xml:space="preserve">natka757  </t>
  </si>
  <si>
    <t xml:space="preserve">Снежный барс </t>
  </si>
  <si>
    <t xml:space="preserve">АРИНА29 </t>
  </si>
  <si>
    <t xml:space="preserve">elenohka13 </t>
  </si>
  <si>
    <t xml:space="preserve"> lipetra </t>
  </si>
  <si>
    <t xml:space="preserve">василина-иван </t>
  </si>
  <si>
    <t xml:space="preserve">ЛЕНОК М </t>
  </si>
  <si>
    <t xml:space="preserve"> natka757</t>
  </si>
  <si>
    <t xml:space="preserve"> sonitochka </t>
  </si>
  <si>
    <t xml:space="preserve">Оляник </t>
  </si>
  <si>
    <t xml:space="preserve">ves212 </t>
  </si>
  <si>
    <t xml:space="preserve">Йожи </t>
  </si>
  <si>
    <t xml:space="preserve"> iness98</t>
  </si>
  <si>
    <t xml:space="preserve">Алая </t>
  </si>
  <si>
    <t xml:space="preserve"> mashuk11 </t>
  </si>
  <si>
    <t xml:space="preserve"> Scarlett29 </t>
  </si>
  <si>
    <t xml:space="preserve">ЛёнаНСК </t>
  </si>
  <si>
    <t xml:space="preserve">UltraMarina </t>
  </si>
  <si>
    <t xml:space="preserve">ЖЕНЯ224 </t>
  </si>
  <si>
    <t xml:space="preserve">Ир1963  </t>
  </si>
  <si>
    <t xml:space="preserve"> Natalia_l  </t>
  </si>
  <si>
    <t xml:space="preserve"> ~Nyta~</t>
  </si>
  <si>
    <t xml:space="preserve"> Massandra </t>
  </si>
  <si>
    <t xml:space="preserve">tes </t>
  </si>
  <si>
    <t xml:space="preserve">Chigov </t>
  </si>
  <si>
    <t xml:space="preserve">natashha07 </t>
  </si>
  <si>
    <t xml:space="preserve">Мурашечка </t>
  </si>
  <si>
    <t xml:space="preserve">Vlada_13 </t>
  </si>
  <si>
    <t xml:space="preserve">Nadin1402 </t>
  </si>
  <si>
    <t xml:space="preserve">яблоня </t>
  </si>
  <si>
    <t xml:space="preserve">Tati78 </t>
  </si>
  <si>
    <t xml:space="preserve">Kostumersha </t>
  </si>
  <si>
    <t xml:space="preserve">Натали-ли-ли </t>
  </si>
  <si>
    <t xml:space="preserve">LuSash </t>
  </si>
  <si>
    <t xml:space="preserve">Анна-988-7 </t>
  </si>
  <si>
    <t xml:space="preserve">Lenyl@ </t>
  </si>
  <si>
    <t>ЛЕНОК М</t>
  </si>
  <si>
    <t xml:space="preserve"> Nell7610 </t>
  </si>
  <si>
    <t xml:space="preserve">lipetra </t>
  </si>
  <si>
    <t xml:space="preserve">Мармелад </t>
  </si>
  <si>
    <t xml:space="preserve">Фея-Фиалка </t>
  </si>
  <si>
    <t xml:space="preserve">Светлана 2011 </t>
  </si>
  <si>
    <t xml:space="preserve">N@T@C@ </t>
  </si>
  <si>
    <t xml:space="preserve">ТАТАЛУ </t>
  </si>
  <si>
    <t xml:space="preserve">МЭРИ ПОПИНСС </t>
  </si>
  <si>
    <t xml:space="preserve">Олеся Заливина </t>
  </si>
  <si>
    <t xml:space="preserve">Margozhetta </t>
  </si>
  <si>
    <t xml:space="preserve">natawa_gal </t>
  </si>
  <si>
    <t xml:space="preserve">zolotkat </t>
  </si>
  <si>
    <t xml:space="preserve">Мирошечка </t>
  </si>
  <si>
    <t xml:space="preserve">sav-anna2008 </t>
  </si>
  <si>
    <t xml:space="preserve">natka757 </t>
  </si>
  <si>
    <t xml:space="preserve">MirSel </t>
  </si>
  <si>
    <t xml:space="preserve">Танюш </t>
  </si>
  <si>
    <t xml:space="preserve">БЫЕМАНЯ </t>
  </si>
  <si>
    <t xml:space="preserve">Лёля-ля </t>
  </si>
  <si>
    <t xml:space="preserve">Нюра23 </t>
  </si>
  <si>
    <t xml:space="preserve">чара </t>
  </si>
  <si>
    <t xml:space="preserve">ЯсамаЯ </t>
  </si>
  <si>
    <t xml:space="preserve">ЯсамаЯ  </t>
  </si>
  <si>
    <t>Katerina__</t>
  </si>
  <si>
    <t>ВеснаЯ</t>
  </si>
  <si>
    <t>svetta76</t>
  </si>
  <si>
    <t>)))*Len-OK*)))</t>
  </si>
  <si>
    <t>anch</t>
  </si>
  <si>
    <t>swetlana.guselnikova</t>
  </si>
  <si>
    <t>КМВ</t>
  </si>
  <si>
    <t>***Сладкий сон***</t>
  </si>
  <si>
    <t>Sobia</t>
  </si>
  <si>
    <t>Стошенька</t>
  </si>
  <si>
    <t>Vika2008</t>
  </si>
  <si>
    <t>ves212</t>
  </si>
  <si>
    <t>Chigov</t>
  </si>
  <si>
    <t>Флоримель</t>
  </si>
  <si>
    <t>Ele59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</si>
</sst>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5" borderId="11" xfId="0" applyFont="1" applyFill="1" applyBorder="1" applyAlignment="1">
      <alignment/>
    </xf>
    <xf numFmtId="0" fontId="42" fillId="35" borderId="11" xfId="42" applyFont="1" applyFill="1" applyBorder="1" applyAlignment="1" applyProtection="1">
      <alignment/>
      <protection/>
    </xf>
    <xf numFmtId="0" fontId="43" fillId="34" borderId="11" xfId="0" applyFont="1" applyFill="1" applyBorder="1" applyAlignment="1">
      <alignment/>
    </xf>
    <xf numFmtId="1" fontId="33" fillId="34" borderId="11" xfId="0" applyNumberFormat="1" applyFont="1" applyFill="1" applyBorder="1" applyAlignment="1">
      <alignment/>
    </xf>
    <xf numFmtId="1" fontId="33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3" fillId="36" borderId="11" xfId="0" applyNumberFormat="1" applyFont="1" applyFill="1" applyBorder="1" applyAlignment="1">
      <alignment/>
    </xf>
    <xf numFmtId="0" fontId="33" fillId="36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5" borderId="11" xfId="0" applyFont="1" applyFill="1" applyBorder="1" applyAlignment="1">
      <alignment/>
    </xf>
    <xf numFmtId="0" fontId="44" fillId="36" borderId="11" xfId="42" applyFont="1" applyFill="1" applyBorder="1" applyAlignment="1" applyProtection="1">
      <alignment/>
      <protection/>
    </xf>
    <xf numFmtId="0" fontId="43" fillId="36" borderId="11" xfId="0" applyFont="1" applyFill="1" applyBorder="1" applyAlignment="1">
      <alignment/>
    </xf>
    <xf numFmtId="0" fontId="23" fillId="36" borderId="11" xfId="42" applyFont="1" applyFill="1" applyBorder="1" applyAlignment="1" applyProtection="1">
      <alignment/>
      <protection/>
    </xf>
    <xf numFmtId="0" fontId="24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85">
      <selection activeCell="A96" sqref="A96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206</v>
      </c>
      <c r="B2" s="2" t="s">
        <v>73</v>
      </c>
      <c r="C2" s="2">
        <v>4</v>
      </c>
      <c r="D2" s="2">
        <v>80</v>
      </c>
      <c r="E2" s="2">
        <f aca="true" t="shared" si="0" ref="E2:E37">D2*C2</f>
        <v>320</v>
      </c>
      <c r="F2" s="2">
        <f aca="true" t="shared" si="1" ref="F2:F37">E2*1.15</f>
        <v>368</v>
      </c>
      <c r="G2" s="8"/>
      <c r="H2" s="8"/>
      <c r="I2" s="8"/>
      <c r="J2" s="8"/>
    </row>
    <row r="3" spans="1:10" ht="15">
      <c r="A3" s="4" t="s">
        <v>182</v>
      </c>
      <c r="B3" s="2" t="s">
        <v>17</v>
      </c>
      <c r="C3" s="2">
        <v>13</v>
      </c>
      <c r="D3" s="2">
        <v>55</v>
      </c>
      <c r="E3" s="2">
        <f t="shared" si="0"/>
        <v>715</v>
      </c>
      <c r="F3" s="2">
        <f t="shared" si="1"/>
        <v>822.2499999999999</v>
      </c>
      <c r="G3" s="8">
        <f>F2+F3</f>
        <v>1190.25</v>
      </c>
      <c r="H3" s="8">
        <v>1240</v>
      </c>
      <c r="I3" s="8"/>
      <c r="J3" s="8"/>
    </row>
    <row r="4" spans="1:10" ht="15">
      <c r="A4" s="5" t="s">
        <v>257</v>
      </c>
      <c r="B4" s="3" t="s">
        <v>103</v>
      </c>
      <c r="C4" s="3">
        <v>6</v>
      </c>
      <c r="D4" s="3">
        <v>45</v>
      </c>
      <c r="E4" s="3">
        <f t="shared" si="0"/>
        <v>270</v>
      </c>
      <c r="F4" s="3">
        <f t="shared" si="1"/>
        <v>310.5</v>
      </c>
      <c r="G4" s="9"/>
      <c r="H4" s="9"/>
      <c r="I4" s="9"/>
      <c r="J4" s="9"/>
    </row>
    <row r="5" spans="1:10" ht="15">
      <c r="A5" s="5" t="s">
        <v>209</v>
      </c>
      <c r="B5" s="3" t="s">
        <v>82</v>
      </c>
      <c r="C5" s="3">
        <v>6</v>
      </c>
      <c r="D5" s="3">
        <v>45</v>
      </c>
      <c r="E5" s="3">
        <f>D5*C5</f>
        <v>270</v>
      </c>
      <c r="F5" s="3">
        <f>E5*1.15</f>
        <v>310.5</v>
      </c>
      <c r="G5" s="9">
        <f>F4+F5</f>
        <v>621</v>
      </c>
      <c r="H5" s="9">
        <v>650</v>
      </c>
      <c r="I5" s="9"/>
      <c r="J5" s="9"/>
    </row>
    <row r="6" spans="1:10" ht="15">
      <c r="A6" s="4" t="s">
        <v>197</v>
      </c>
      <c r="B6" s="2" t="s">
        <v>57</v>
      </c>
      <c r="C6" s="2">
        <v>6</v>
      </c>
      <c r="D6" s="2">
        <v>46</v>
      </c>
      <c r="E6" s="2">
        <f t="shared" si="0"/>
        <v>276</v>
      </c>
      <c r="F6" s="2">
        <f t="shared" si="1"/>
        <v>317.4</v>
      </c>
      <c r="G6" s="8">
        <f aca="true" t="shared" si="2" ref="G6:G14">F6</f>
        <v>317.4</v>
      </c>
      <c r="H6" s="8">
        <v>317</v>
      </c>
      <c r="I6" s="8"/>
      <c r="J6" s="8"/>
    </row>
    <row r="7" spans="1:10" ht="15">
      <c r="A7" s="16" t="s">
        <v>223</v>
      </c>
      <c r="B7" s="22" t="s">
        <v>38</v>
      </c>
      <c r="C7" s="22">
        <v>3</v>
      </c>
      <c r="D7" s="22">
        <v>125</v>
      </c>
      <c r="E7" s="22">
        <f t="shared" si="0"/>
        <v>375</v>
      </c>
      <c r="F7" s="22">
        <f t="shared" si="1"/>
        <v>431.24999999999994</v>
      </c>
      <c r="G7" s="23">
        <f t="shared" si="2"/>
        <v>431.24999999999994</v>
      </c>
      <c r="H7" s="23">
        <v>431</v>
      </c>
      <c r="I7" s="23"/>
      <c r="J7" s="23"/>
    </row>
    <row r="8" spans="1:10" ht="15">
      <c r="A8" s="16" t="s">
        <v>223</v>
      </c>
      <c r="B8" s="22" t="s">
        <v>134</v>
      </c>
      <c r="C8" s="22">
        <v>3</v>
      </c>
      <c r="D8" s="22">
        <v>19</v>
      </c>
      <c r="E8" s="22">
        <f>D8*C8</f>
        <v>57</v>
      </c>
      <c r="F8" s="22">
        <f>E8*1.15</f>
        <v>65.55</v>
      </c>
      <c r="G8" s="23">
        <f>F8</f>
        <v>65.55</v>
      </c>
      <c r="H8" s="23"/>
      <c r="I8" s="23"/>
      <c r="J8" s="23"/>
    </row>
    <row r="9" spans="1:10" ht="15">
      <c r="A9" s="4" t="s">
        <v>199</v>
      </c>
      <c r="B9" s="2" t="s">
        <v>57</v>
      </c>
      <c r="C9" s="2">
        <v>6</v>
      </c>
      <c r="D9" s="2">
        <v>46</v>
      </c>
      <c r="E9" s="2">
        <f t="shared" si="0"/>
        <v>276</v>
      </c>
      <c r="F9" s="2">
        <f t="shared" si="1"/>
        <v>317.4</v>
      </c>
      <c r="G9" s="8">
        <f t="shared" si="2"/>
        <v>317.4</v>
      </c>
      <c r="H9" s="8">
        <v>317</v>
      </c>
      <c r="I9" s="8"/>
      <c r="J9" s="8"/>
    </row>
    <row r="10" spans="1:10" ht="15">
      <c r="A10" s="5" t="s">
        <v>207</v>
      </c>
      <c r="B10" s="3" t="s">
        <v>82</v>
      </c>
      <c r="C10" s="3">
        <v>8</v>
      </c>
      <c r="D10" s="3">
        <v>45</v>
      </c>
      <c r="E10" s="3">
        <f t="shared" si="0"/>
        <v>360</v>
      </c>
      <c r="F10" s="3">
        <f t="shared" si="1"/>
        <v>413.99999999999994</v>
      </c>
      <c r="G10" s="9">
        <f t="shared" si="2"/>
        <v>413.99999999999994</v>
      </c>
      <c r="H10" s="9">
        <v>414</v>
      </c>
      <c r="I10" s="9"/>
      <c r="J10" s="9"/>
    </row>
    <row r="11" spans="1:10" ht="15">
      <c r="A11" s="4" t="s">
        <v>237</v>
      </c>
      <c r="B11" s="2" t="s">
        <v>38</v>
      </c>
      <c r="C11" s="2">
        <v>7</v>
      </c>
      <c r="D11" s="2">
        <v>125</v>
      </c>
      <c r="E11" s="2">
        <f t="shared" si="0"/>
        <v>875</v>
      </c>
      <c r="F11" s="2">
        <f t="shared" si="1"/>
        <v>1006.2499999999999</v>
      </c>
      <c r="G11" s="8"/>
      <c r="H11" s="8"/>
      <c r="I11" s="8"/>
      <c r="J11" s="8"/>
    </row>
    <row r="12" spans="1:10" ht="15">
      <c r="A12" s="4" t="s">
        <v>237</v>
      </c>
      <c r="B12" s="2" t="s">
        <v>122</v>
      </c>
      <c r="C12" s="2">
        <v>7</v>
      </c>
      <c r="D12" s="2">
        <v>11.4</v>
      </c>
      <c r="E12" s="2">
        <f t="shared" si="0"/>
        <v>79.8</v>
      </c>
      <c r="F12" s="2">
        <f t="shared" si="1"/>
        <v>91.77</v>
      </c>
      <c r="G12" s="8">
        <f>F11+F12</f>
        <v>1098.02</v>
      </c>
      <c r="H12" s="8">
        <v>1098</v>
      </c>
      <c r="I12" s="8"/>
      <c r="J12" s="8"/>
    </row>
    <row r="13" spans="1:10" ht="15">
      <c r="A13" s="5" t="s">
        <v>205</v>
      </c>
      <c r="B13" s="3" t="s">
        <v>73</v>
      </c>
      <c r="C13" s="3">
        <v>5</v>
      </c>
      <c r="D13" s="3">
        <v>80</v>
      </c>
      <c r="E13" s="3">
        <f t="shared" si="0"/>
        <v>400</v>
      </c>
      <c r="F13" s="3">
        <f t="shared" si="1"/>
        <v>459.99999999999994</v>
      </c>
      <c r="G13" s="9">
        <f t="shared" si="2"/>
        <v>459.99999999999994</v>
      </c>
      <c r="H13" s="9">
        <v>460</v>
      </c>
      <c r="I13" s="9"/>
      <c r="J13" s="9"/>
    </row>
    <row r="14" spans="1:10" ht="15">
      <c r="A14" s="14" t="s">
        <v>222</v>
      </c>
      <c r="B14" s="12" t="s">
        <v>122</v>
      </c>
      <c r="C14" s="12">
        <v>7</v>
      </c>
      <c r="D14" s="12">
        <v>11.4</v>
      </c>
      <c r="E14" s="12">
        <f t="shared" si="0"/>
        <v>79.8</v>
      </c>
      <c r="F14" s="12">
        <f t="shared" si="1"/>
        <v>91.77</v>
      </c>
      <c r="G14" s="13">
        <f t="shared" si="2"/>
        <v>91.77</v>
      </c>
      <c r="H14" s="13">
        <v>92</v>
      </c>
      <c r="I14" s="13"/>
      <c r="J14" s="13"/>
    </row>
    <row r="15" spans="1:10" ht="15">
      <c r="A15" s="4" t="s">
        <v>200</v>
      </c>
      <c r="B15" s="2" t="s">
        <v>57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/>
      <c r="H15" s="8"/>
      <c r="I15" s="8"/>
      <c r="J15" s="8"/>
    </row>
    <row r="16" spans="1:10" ht="15">
      <c r="A16" s="4" t="s">
        <v>200</v>
      </c>
      <c r="B16" s="2" t="s">
        <v>134</v>
      </c>
      <c r="C16" s="2">
        <v>6</v>
      </c>
      <c r="D16" s="2">
        <v>19</v>
      </c>
      <c r="E16" s="2">
        <f t="shared" si="0"/>
        <v>114</v>
      </c>
      <c r="F16" s="2">
        <f t="shared" si="1"/>
        <v>131.1</v>
      </c>
      <c r="G16" s="8">
        <f>F15+F16</f>
        <v>448.5</v>
      </c>
      <c r="H16" s="8">
        <v>449</v>
      </c>
      <c r="I16" s="8"/>
      <c r="J16" s="8"/>
    </row>
    <row r="17" spans="1:10" ht="15">
      <c r="A17" s="5" t="s">
        <v>193</v>
      </c>
      <c r="B17" s="3" t="s">
        <v>51</v>
      </c>
      <c r="C17" s="3">
        <v>8</v>
      </c>
      <c r="D17" s="3">
        <v>46</v>
      </c>
      <c r="E17" s="3">
        <f t="shared" si="0"/>
        <v>368</v>
      </c>
      <c r="F17" s="3">
        <f t="shared" si="1"/>
        <v>423.2</v>
      </c>
      <c r="G17" s="9"/>
      <c r="H17" s="9"/>
      <c r="I17" s="9"/>
      <c r="J17" s="9"/>
    </row>
    <row r="18" spans="1:10" ht="15">
      <c r="A18" s="5" t="s">
        <v>193</v>
      </c>
      <c r="B18" s="3" t="s">
        <v>134</v>
      </c>
      <c r="C18" s="3">
        <v>8</v>
      </c>
      <c r="D18" s="3">
        <v>19</v>
      </c>
      <c r="E18" s="3">
        <f t="shared" si="0"/>
        <v>152</v>
      </c>
      <c r="F18" s="3">
        <f t="shared" si="1"/>
        <v>174.79999999999998</v>
      </c>
      <c r="G18" s="9">
        <f>F17+F18</f>
        <v>598</v>
      </c>
      <c r="H18" s="9">
        <v>600</v>
      </c>
      <c r="I18" s="9"/>
      <c r="J18" s="9"/>
    </row>
    <row r="19" spans="1:10" ht="15">
      <c r="A19" s="4" t="s">
        <v>256</v>
      </c>
      <c r="B19" s="2" t="s">
        <v>134</v>
      </c>
      <c r="C19" s="2">
        <v>15</v>
      </c>
      <c r="D19" s="2">
        <v>19</v>
      </c>
      <c r="E19" s="2">
        <f t="shared" si="0"/>
        <v>285</v>
      </c>
      <c r="F19" s="2">
        <f t="shared" si="1"/>
        <v>327.75</v>
      </c>
      <c r="G19" s="8"/>
      <c r="H19" s="8"/>
      <c r="I19" s="8"/>
      <c r="J19" s="8"/>
    </row>
    <row r="20" spans="1:10" ht="15">
      <c r="A20" s="4" t="s">
        <v>195</v>
      </c>
      <c r="B20" s="2" t="s">
        <v>17</v>
      </c>
      <c r="C20" s="2">
        <v>6</v>
      </c>
      <c r="D20" s="2">
        <v>55</v>
      </c>
      <c r="E20" s="2">
        <f t="shared" si="0"/>
        <v>330</v>
      </c>
      <c r="F20" s="2">
        <f t="shared" si="1"/>
        <v>379.49999999999994</v>
      </c>
      <c r="G20" s="8"/>
      <c r="H20" s="8"/>
      <c r="I20" s="8"/>
      <c r="J20" s="8"/>
    </row>
    <row r="21" spans="1:10" ht="15">
      <c r="A21" s="4" t="s">
        <v>195</v>
      </c>
      <c r="B21" s="2" t="s">
        <v>57</v>
      </c>
      <c r="C21" s="2">
        <v>14</v>
      </c>
      <c r="D21" s="2">
        <v>46</v>
      </c>
      <c r="E21" s="2">
        <f>D21*C21</f>
        <v>644</v>
      </c>
      <c r="F21" s="2">
        <f>E21*1.15</f>
        <v>740.5999999999999</v>
      </c>
      <c r="G21" s="8">
        <f>F19+F20+F21</f>
        <v>1447.85</v>
      </c>
      <c r="H21" s="8">
        <v>1448</v>
      </c>
      <c r="I21" s="8"/>
      <c r="J21" s="8"/>
    </row>
    <row r="22" spans="1:10" ht="15">
      <c r="A22" s="5" t="s">
        <v>184</v>
      </c>
      <c r="B22" s="3" t="s">
        <v>34</v>
      </c>
      <c r="C22" s="3">
        <v>2</v>
      </c>
      <c r="D22" s="3">
        <v>125</v>
      </c>
      <c r="E22" s="3">
        <f t="shared" si="0"/>
        <v>250</v>
      </c>
      <c r="F22" s="3">
        <f t="shared" si="1"/>
        <v>287.5</v>
      </c>
      <c r="G22" s="9"/>
      <c r="H22" s="9"/>
      <c r="I22" s="9"/>
      <c r="J22" s="9"/>
    </row>
    <row r="23" spans="1:10" ht="15">
      <c r="A23" s="5" t="s">
        <v>184</v>
      </c>
      <c r="B23" s="3" t="s">
        <v>30</v>
      </c>
      <c r="C23" s="3">
        <v>24</v>
      </c>
      <c r="D23" s="3">
        <v>115</v>
      </c>
      <c r="E23" s="3">
        <f t="shared" si="0"/>
        <v>2760</v>
      </c>
      <c r="F23" s="3">
        <f t="shared" si="1"/>
        <v>3173.9999999999995</v>
      </c>
      <c r="G23" s="9"/>
      <c r="H23" s="9"/>
      <c r="I23" s="9"/>
      <c r="J23" s="9"/>
    </row>
    <row r="24" spans="1:10" ht="15">
      <c r="A24" s="16" t="s">
        <v>248</v>
      </c>
      <c r="B24" s="3" t="s">
        <v>68</v>
      </c>
      <c r="C24" s="3">
        <v>7.3</v>
      </c>
      <c r="D24" s="3">
        <v>140</v>
      </c>
      <c r="E24" s="3">
        <f>D24*C24</f>
        <v>1022</v>
      </c>
      <c r="F24" s="3">
        <f>E24*1.15</f>
        <v>1175.3</v>
      </c>
      <c r="G24" s="9">
        <f>F22+F23+F24</f>
        <v>4636.799999999999</v>
      </c>
      <c r="H24" s="9">
        <v>4637</v>
      </c>
      <c r="I24" s="9"/>
      <c r="J24" s="9"/>
    </row>
    <row r="25" spans="1:10" ht="15">
      <c r="A25" s="15" t="s">
        <v>178</v>
      </c>
      <c r="B25" s="2" t="s">
        <v>139</v>
      </c>
      <c r="C25" s="2">
        <v>6</v>
      </c>
      <c r="D25" s="2">
        <v>16.15</v>
      </c>
      <c r="E25" s="2">
        <f t="shared" si="0"/>
        <v>96.89999999999999</v>
      </c>
      <c r="F25" s="2">
        <f t="shared" si="1"/>
        <v>111.43499999999999</v>
      </c>
      <c r="G25" s="8">
        <f>F25</f>
        <v>111.43499999999999</v>
      </c>
      <c r="H25" s="8">
        <v>112</v>
      </c>
      <c r="I25" s="8"/>
      <c r="J25" s="8"/>
    </row>
    <row r="26" spans="1:10" ht="15">
      <c r="A26" s="5" t="s">
        <v>166</v>
      </c>
      <c r="B26" s="3" t="s">
        <v>10</v>
      </c>
      <c r="C26" s="3">
        <v>5</v>
      </c>
      <c r="D26" s="3">
        <v>160</v>
      </c>
      <c r="E26" s="3">
        <f t="shared" si="0"/>
        <v>800</v>
      </c>
      <c r="F26" s="3">
        <f t="shared" si="1"/>
        <v>919.9999999999999</v>
      </c>
      <c r="G26" s="9"/>
      <c r="H26" s="9"/>
      <c r="I26" s="9"/>
      <c r="J26" s="9"/>
    </row>
    <row r="27" spans="1:10" ht="15">
      <c r="A27" s="5" t="s">
        <v>166</v>
      </c>
      <c r="B27" s="3" t="s">
        <v>51</v>
      </c>
      <c r="C27" s="3">
        <v>5</v>
      </c>
      <c r="D27" s="3">
        <v>46</v>
      </c>
      <c r="E27" s="3">
        <f t="shared" si="0"/>
        <v>230</v>
      </c>
      <c r="F27" s="3">
        <f t="shared" si="1"/>
        <v>264.5</v>
      </c>
      <c r="G27" s="9">
        <f>F26+F27</f>
        <v>1184.5</v>
      </c>
      <c r="H27" s="9">
        <v>1185</v>
      </c>
      <c r="I27" s="9"/>
      <c r="J27" s="9"/>
    </row>
    <row r="28" spans="1:10" ht="15">
      <c r="A28" s="5" t="s">
        <v>166</v>
      </c>
      <c r="B28" s="3" t="s">
        <v>82</v>
      </c>
      <c r="C28" s="3">
        <v>4.4</v>
      </c>
      <c r="D28" s="3">
        <v>45</v>
      </c>
      <c r="E28" s="3">
        <f>D28*C28</f>
        <v>198.00000000000003</v>
      </c>
      <c r="F28" s="3">
        <f>E28*1.15</f>
        <v>227.70000000000002</v>
      </c>
      <c r="G28" s="9">
        <f>F28</f>
        <v>227.70000000000002</v>
      </c>
      <c r="H28" s="9">
        <v>228</v>
      </c>
      <c r="I28" s="9"/>
      <c r="J28" s="9"/>
    </row>
    <row r="29" spans="1:10" ht="15">
      <c r="A29" s="14" t="s">
        <v>179</v>
      </c>
      <c r="B29" s="12" t="s">
        <v>139</v>
      </c>
      <c r="C29" s="12">
        <v>6</v>
      </c>
      <c r="D29" s="12">
        <v>16.15</v>
      </c>
      <c r="E29" s="12">
        <f t="shared" si="0"/>
        <v>96.89999999999999</v>
      </c>
      <c r="F29" s="12">
        <f t="shared" si="1"/>
        <v>111.43499999999999</v>
      </c>
      <c r="G29" s="13">
        <f>F29</f>
        <v>111.43499999999999</v>
      </c>
      <c r="H29" s="13">
        <v>111</v>
      </c>
      <c r="I29" s="13"/>
      <c r="J29" s="13"/>
    </row>
    <row r="30" spans="1:10" ht="15">
      <c r="A30" s="4" t="s">
        <v>183</v>
      </c>
      <c r="B30" s="2" t="s">
        <v>23</v>
      </c>
      <c r="C30" s="2">
        <v>7</v>
      </c>
      <c r="D30" s="2">
        <v>190</v>
      </c>
      <c r="E30" s="2">
        <f t="shared" si="0"/>
        <v>1330</v>
      </c>
      <c r="F30" s="2">
        <f t="shared" si="1"/>
        <v>1529.4999999999998</v>
      </c>
      <c r="G30" s="8">
        <f>F30</f>
        <v>1529.4999999999998</v>
      </c>
      <c r="H30" s="8">
        <v>1530</v>
      </c>
      <c r="I30" s="8"/>
      <c r="J30" s="8"/>
    </row>
    <row r="31" spans="1:10" ht="15">
      <c r="A31" s="5" t="s">
        <v>159</v>
      </c>
      <c r="B31" s="3" t="s">
        <v>158</v>
      </c>
      <c r="C31" s="3">
        <v>8</v>
      </c>
      <c r="D31" s="3">
        <v>22</v>
      </c>
      <c r="E31" s="3">
        <f t="shared" si="0"/>
        <v>176</v>
      </c>
      <c r="F31" s="3">
        <f t="shared" si="1"/>
        <v>202.39999999999998</v>
      </c>
      <c r="G31" s="9"/>
      <c r="H31" s="9"/>
      <c r="I31" s="9"/>
      <c r="J31" s="9"/>
    </row>
    <row r="32" spans="1:10" ht="15">
      <c r="A32" s="5" t="s">
        <v>188</v>
      </c>
      <c r="B32" s="3" t="s">
        <v>38</v>
      </c>
      <c r="C32" s="3">
        <v>4</v>
      </c>
      <c r="D32" s="3">
        <v>125</v>
      </c>
      <c r="E32" s="3">
        <f t="shared" si="0"/>
        <v>500</v>
      </c>
      <c r="F32" s="3">
        <f t="shared" si="1"/>
        <v>575</v>
      </c>
      <c r="G32" s="9">
        <f>F31+F32</f>
        <v>777.4</v>
      </c>
      <c r="H32" s="9">
        <v>777</v>
      </c>
      <c r="I32" s="9"/>
      <c r="J32" s="9"/>
    </row>
    <row r="33" spans="1:10" ht="15">
      <c r="A33" s="4" t="s">
        <v>161</v>
      </c>
      <c r="B33" s="2" t="s">
        <v>134</v>
      </c>
      <c r="C33" s="2">
        <v>1</v>
      </c>
      <c r="D33" s="2">
        <v>19</v>
      </c>
      <c r="E33" s="2">
        <f t="shared" si="0"/>
        <v>19</v>
      </c>
      <c r="F33" s="2">
        <f t="shared" si="1"/>
        <v>21.849999999999998</v>
      </c>
      <c r="G33" s="8"/>
      <c r="H33" s="8"/>
      <c r="I33" s="8"/>
      <c r="J33" s="8"/>
    </row>
    <row r="34" spans="1:10" ht="15">
      <c r="A34" s="4" t="s">
        <v>161</v>
      </c>
      <c r="B34" s="2" t="s">
        <v>163</v>
      </c>
      <c r="C34" s="2">
        <v>4</v>
      </c>
      <c r="D34" s="2">
        <v>70</v>
      </c>
      <c r="E34" s="2">
        <f t="shared" si="0"/>
        <v>280</v>
      </c>
      <c r="F34" s="2">
        <f t="shared" si="1"/>
        <v>322</v>
      </c>
      <c r="G34" s="8">
        <f>F33+F34</f>
        <v>343.85</v>
      </c>
      <c r="H34" s="8">
        <v>344</v>
      </c>
      <c r="I34" s="8"/>
      <c r="J34" s="8"/>
    </row>
    <row r="35" spans="1:10" ht="15">
      <c r="A35" s="18" t="s">
        <v>181</v>
      </c>
      <c r="B35" s="3" t="s">
        <v>17</v>
      </c>
      <c r="C35" s="3">
        <v>6</v>
      </c>
      <c r="D35" s="3">
        <v>55</v>
      </c>
      <c r="E35" s="3">
        <f t="shared" si="0"/>
        <v>330</v>
      </c>
      <c r="F35" s="3">
        <f t="shared" si="1"/>
        <v>379.49999999999994</v>
      </c>
      <c r="G35" s="9">
        <f>F35</f>
        <v>379.49999999999994</v>
      </c>
      <c r="H35" s="9"/>
      <c r="I35" s="9"/>
      <c r="J35" s="9"/>
    </row>
    <row r="36" spans="1:10" ht="15">
      <c r="A36" s="4" t="s">
        <v>216</v>
      </c>
      <c r="B36" s="2" t="s">
        <v>104</v>
      </c>
      <c r="C36" s="2">
        <v>2</v>
      </c>
      <c r="D36" s="2">
        <v>45</v>
      </c>
      <c r="E36" s="2">
        <f t="shared" si="0"/>
        <v>90</v>
      </c>
      <c r="F36" s="2">
        <f t="shared" si="1"/>
        <v>103.49999999999999</v>
      </c>
      <c r="G36" s="8">
        <f>F36</f>
        <v>103.49999999999999</v>
      </c>
      <c r="H36" s="8">
        <v>103.5</v>
      </c>
      <c r="I36" s="8"/>
      <c r="J36" s="8"/>
    </row>
    <row r="37" spans="1:10" ht="15">
      <c r="A37" s="11" t="s">
        <v>167</v>
      </c>
      <c r="B37" s="12" t="s">
        <v>17</v>
      </c>
      <c r="C37" s="12">
        <v>5</v>
      </c>
      <c r="D37" s="12">
        <v>55</v>
      </c>
      <c r="E37" s="12">
        <f t="shared" si="0"/>
        <v>275</v>
      </c>
      <c r="F37" s="12">
        <f t="shared" si="1"/>
        <v>316.25</v>
      </c>
      <c r="G37" s="13">
        <f>F37</f>
        <v>316.25</v>
      </c>
      <c r="H37" s="13">
        <v>316</v>
      </c>
      <c r="I37" s="13"/>
      <c r="J37" s="13"/>
    </row>
    <row r="38" spans="1:10" ht="15">
      <c r="A38" s="6" t="s">
        <v>175</v>
      </c>
      <c r="B38" s="3" t="s">
        <v>122</v>
      </c>
      <c r="C38" s="3">
        <v>2</v>
      </c>
      <c r="D38" s="3">
        <v>11.4</v>
      </c>
      <c r="E38" s="3">
        <f aca="true" t="shared" si="3" ref="E38:E67">D38*C38</f>
        <v>22.8</v>
      </c>
      <c r="F38" s="3">
        <f aca="true" t="shared" si="4" ref="F38:F67">E38*1.15</f>
        <v>26.22</v>
      </c>
      <c r="G38" s="9"/>
      <c r="H38" s="9"/>
      <c r="I38" s="9"/>
      <c r="J38" s="9"/>
    </row>
    <row r="39" spans="1:10" ht="15">
      <c r="A39" s="6" t="s">
        <v>220</v>
      </c>
      <c r="B39" s="3" t="s">
        <v>104</v>
      </c>
      <c r="C39" s="3">
        <v>4</v>
      </c>
      <c r="D39" s="3">
        <v>45</v>
      </c>
      <c r="E39" s="3">
        <f t="shared" si="3"/>
        <v>180</v>
      </c>
      <c r="F39" s="3">
        <f t="shared" si="4"/>
        <v>206.99999999999997</v>
      </c>
      <c r="G39" s="9">
        <f>F38+F39</f>
        <v>233.21999999999997</v>
      </c>
      <c r="H39" s="9">
        <v>233</v>
      </c>
      <c r="I39" s="9"/>
      <c r="J39" s="9"/>
    </row>
    <row r="40" spans="1:10" ht="15">
      <c r="A40" s="5" t="s">
        <v>218</v>
      </c>
      <c r="B40" s="3" t="s">
        <v>104</v>
      </c>
      <c r="C40" s="3">
        <v>6</v>
      </c>
      <c r="D40" s="3">
        <v>45</v>
      </c>
      <c r="E40" s="3">
        <f t="shared" si="3"/>
        <v>270</v>
      </c>
      <c r="F40" s="3">
        <f t="shared" si="4"/>
        <v>310.5</v>
      </c>
      <c r="G40" s="9">
        <f>F40</f>
        <v>310.5</v>
      </c>
      <c r="H40" s="9">
        <v>311</v>
      </c>
      <c r="I40" s="9"/>
      <c r="J40" s="9"/>
    </row>
    <row r="41" spans="1:10" ht="15">
      <c r="A41" s="4" t="s">
        <v>154</v>
      </c>
      <c r="B41" s="2" t="s">
        <v>155</v>
      </c>
      <c r="C41" s="2">
        <v>2</v>
      </c>
      <c r="D41" s="2">
        <v>92</v>
      </c>
      <c r="E41" s="2">
        <f t="shared" si="3"/>
        <v>184</v>
      </c>
      <c r="F41" s="2">
        <f t="shared" si="4"/>
        <v>211.6</v>
      </c>
      <c r="G41" s="8">
        <f>F41</f>
        <v>211.6</v>
      </c>
      <c r="H41" s="8">
        <v>212</v>
      </c>
      <c r="I41" s="8"/>
      <c r="J41" s="8"/>
    </row>
    <row r="42" spans="1:10" ht="15">
      <c r="A42" s="5" t="s">
        <v>231</v>
      </c>
      <c r="B42" s="3" t="s">
        <v>73</v>
      </c>
      <c r="C42" s="3">
        <v>3</v>
      </c>
      <c r="D42" s="3">
        <v>80</v>
      </c>
      <c r="E42" s="3">
        <f t="shared" si="3"/>
        <v>240</v>
      </c>
      <c r="F42" s="3">
        <f t="shared" si="4"/>
        <v>276</v>
      </c>
      <c r="G42" s="9">
        <f>F42</f>
        <v>276</v>
      </c>
      <c r="H42" s="9">
        <v>276</v>
      </c>
      <c r="I42" s="9"/>
      <c r="J42" s="9"/>
    </row>
    <row r="43" spans="1:10" ht="15">
      <c r="A43" s="4" t="s">
        <v>176</v>
      </c>
      <c r="B43" s="2" t="s">
        <v>104</v>
      </c>
      <c r="C43" s="2">
        <v>8</v>
      </c>
      <c r="D43" s="2">
        <v>45</v>
      </c>
      <c r="E43" s="2">
        <f t="shared" si="3"/>
        <v>360</v>
      </c>
      <c r="F43" s="2">
        <f t="shared" si="4"/>
        <v>413.99999999999994</v>
      </c>
      <c r="G43" s="8">
        <f>F43</f>
        <v>413.99999999999994</v>
      </c>
      <c r="H43" s="8">
        <v>414</v>
      </c>
      <c r="I43" s="8"/>
      <c r="J43" s="8"/>
    </row>
    <row r="44" spans="1:10" ht="15">
      <c r="A44" s="21" t="s">
        <v>227</v>
      </c>
      <c r="B44" s="12" t="s">
        <v>10</v>
      </c>
      <c r="C44" s="12">
        <v>6</v>
      </c>
      <c r="D44" s="12">
        <v>160</v>
      </c>
      <c r="E44" s="12">
        <f t="shared" si="3"/>
        <v>960</v>
      </c>
      <c r="F44" s="12">
        <f t="shared" si="4"/>
        <v>1104</v>
      </c>
      <c r="G44" s="13">
        <f>F44</f>
        <v>1104</v>
      </c>
      <c r="H44" s="13">
        <v>1104</v>
      </c>
      <c r="I44" s="13"/>
      <c r="J44" s="13"/>
    </row>
    <row r="45" spans="1:10" ht="15">
      <c r="A45" s="16" t="s">
        <v>213</v>
      </c>
      <c r="B45" s="3" t="s">
        <v>104</v>
      </c>
      <c r="C45" s="3">
        <v>13</v>
      </c>
      <c r="D45" s="3">
        <v>45</v>
      </c>
      <c r="E45" s="3">
        <f t="shared" si="3"/>
        <v>585</v>
      </c>
      <c r="F45" s="3">
        <f t="shared" si="4"/>
        <v>672.75</v>
      </c>
      <c r="G45" s="9"/>
      <c r="H45" s="9"/>
      <c r="I45" s="9"/>
      <c r="J45" s="9"/>
    </row>
    <row r="46" spans="1:10" ht="15">
      <c r="A46" s="16" t="s">
        <v>213</v>
      </c>
      <c r="B46" s="3" t="s">
        <v>139</v>
      </c>
      <c r="C46" s="3">
        <v>13</v>
      </c>
      <c r="D46" s="3">
        <v>16.15</v>
      </c>
      <c r="E46" s="3">
        <f t="shared" si="3"/>
        <v>209.95</v>
      </c>
      <c r="F46" s="3">
        <f t="shared" si="4"/>
        <v>241.44249999999997</v>
      </c>
      <c r="G46" s="9">
        <f>F45+F46</f>
        <v>914.1925</v>
      </c>
      <c r="H46" s="9">
        <v>880</v>
      </c>
      <c r="I46" s="9"/>
      <c r="J46" s="9"/>
    </row>
    <row r="47" spans="1:10" ht="15">
      <c r="A47" s="24" t="s">
        <v>210</v>
      </c>
      <c r="B47" s="12" t="s">
        <v>90</v>
      </c>
      <c r="C47" s="12">
        <v>5</v>
      </c>
      <c r="D47" s="12">
        <v>45</v>
      </c>
      <c r="E47" s="12">
        <f t="shared" si="3"/>
        <v>225</v>
      </c>
      <c r="F47" s="12">
        <f t="shared" si="4"/>
        <v>258.75</v>
      </c>
      <c r="G47" s="13">
        <f>F47</f>
        <v>258.75</v>
      </c>
      <c r="H47" s="13">
        <v>259</v>
      </c>
      <c r="I47" s="13"/>
      <c r="J47" s="13"/>
    </row>
    <row r="48" spans="1:10" ht="15">
      <c r="A48" s="4" t="s">
        <v>232</v>
      </c>
      <c r="B48" s="2" t="s">
        <v>90</v>
      </c>
      <c r="C48" s="2">
        <v>4</v>
      </c>
      <c r="D48" s="2">
        <v>45</v>
      </c>
      <c r="E48" s="2">
        <f t="shared" si="3"/>
        <v>180</v>
      </c>
      <c r="F48" s="2">
        <f t="shared" si="4"/>
        <v>206.99999999999997</v>
      </c>
      <c r="G48" s="8">
        <f>F48</f>
        <v>206.99999999999997</v>
      </c>
      <c r="H48" s="8">
        <v>207</v>
      </c>
      <c r="I48" s="8"/>
      <c r="J48" s="8"/>
    </row>
    <row r="49" spans="1:10" ht="15">
      <c r="A49" s="5" t="s">
        <v>236</v>
      </c>
      <c r="B49" s="3" t="s">
        <v>122</v>
      </c>
      <c r="C49" s="3">
        <v>15</v>
      </c>
      <c r="D49" s="3">
        <v>11.4</v>
      </c>
      <c r="E49" s="3">
        <f t="shared" si="3"/>
        <v>171</v>
      </c>
      <c r="F49" s="3">
        <f t="shared" si="4"/>
        <v>196.64999999999998</v>
      </c>
      <c r="G49" s="9"/>
      <c r="H49" s="9"/>
      <c r="I49" s="9"/>
      <c r="J49" s="9"/>
    </row>
    <row r="50" spans="1:10" ht="15">
      <c r="A50" s="5" t="s">
        <v>185</v>
      </c>
      <c r="B50" s="3" t="s">
        <v>30</v>
      </c>
      <c r="C50" s="3">
        <v>5</v>
      </c>
      <c r="D50" s="3">
        <v>115</v>
      </c>
      <c r="E50" s="3">
        <f t="shared" si="3"/>
        <v>575</v>
      </c>
      <c r="F50" s="3">
        <f t="shared" si="4"/>
        <v>661.25</v>
      </c>
      <c r="G50" s="9"/>
      <c r="H50" s="9"/>
      <c r="I50" s="9"/>
      <c r="J50" s="9"/>
    </row>
    <row r="51" spans="1:10" ht="15">
      <c r="A51" s="5" t="s">
        <v>192</v>
      </c>
      <c r="B51" s="3" t="s">
        <v>51</v>
      </c>
      <c r="C51" s="3">
        <v>5</v>
      </c>
      <c r="D51" s="3">
        <v>46</v>
      </c>
      <c r="E51" s="3">
        <f>D51*C51</f>
        <v>230</v>
      </c>
      <c r="F51" s="3">
        <f>E51*1.15</f>
        <v>264.5</v>
      </c>
      <c r="G51" s="9">
        <f>F49+F50+F51</f>
        <v>1122.4</v>
      </c>
      <c r="H51" s="9">
        <v>1200</v>
      </c>
      <c r="I51" s="9"/>
      <c r="J51" s="9"/>
    </row>
    <row r="52" spans="1:10" ht="15">
      <c r="A52" s="4" t="s">
        <v>152</v>
      </c>
      <c r="B52" s="2" t="s">
        <v>153</v>
      </c>
      <c r="C52" s="2">
        <v>2</v>
      </c>
      <c r="D52" s="2">
        <v>92</v>
      </c>
      <c r="E52" s="2">
        <f t="shared" si="3"/>
        <v>184</v>
      </c>
      <c r="F52" s="2">
        <f t="shared" si="4"/>
        <v>211.6</v>
      </c>
      <c r="G52" s="8"/>
      <c r="H52" s="8"/>
      <c r="I52" s="8"/>
      <c r="J52" s="8"/>
    </row>
    <row r="53" spans="1:10" ht="15">
      <c r="A53" s="4" t="s">
        <v>152</v>
      </c>
      <c r="B53" s="2" t="s">
        <v>158</v>
      </c>
      <c r="C53" s="2">
        <v>6</v>
      </c>
      <c r="D53" s="2">
        <v>22</v>
      </c>
      <c r="E53" s="2">
        <f t="shared" si="3"/>
        <v>132</v>
      </c>
      <c r="F53" s="2">
        <f t="shared" si="4"/>
        <v>151.79999999999998</v>
      </c>
      <c r="G53" s="8">
        <f>F52+F53</f>
        <v>363.4</v>
      </c>
      <c r="H53" s="8">
        <v>363</v>
      </c>
      <c r="I53" s="8"/>
      <c r="J53" s="8"/>
    </row>
    <row r="54" spans="1:10" ht="15">
      <c r="A54" s="5" t="s">
        <v>169</v>
      </c>
      <c r="B54" s="3" t="s">
        <v>43</v>
      </c>
      <c r="C54" s="3">
        <v>5</v>
      </c>
      <c r="D54" s="3">
        <v>125</v>
      </c>
      <c r="E54" s="3">
        <f t="shared" si="3"/>
        <v>625</v>
      </c>
      <c r="F54" s="3">
        <f t="shared" si="4"/>
        <v>718.75</v>
      </c>
      <c r="G54" s="9">
        <f>F54</f>
        <v>718.75</v>
      </c>
      <c r="H54" s="9">
        <v>719</v>
      </c>
      <c r="I54" s="9"/>
      <c r="J54" s="9"/>
    </row>
    <row r="55" spans="1:10" ht="15">
      <c r="A55" s="4" t="s">
        <v>150</v>
      </c>
      <c r="B55" s="2" t="s">
        <v>151</v>
      </c>
      <c r="C55" s="2">
        <v>2</v>
      </c>
      <c r="D55" s="2">
        <v>83</v>
      </c>
      <c r="E55" s="2">
        <f t="shared" si="3"/>
        <v>166</v>
      </c>
      <c r="F55" s="2">
        <f t="shared" si="4"/>
        <v>190.89999999999998</v>
      </c>
      <c r="G55" s="8">
        <f>F55</f>
        <v>190.89999999999998</v>
      </c>
      <c r="H55" s="8">
        <v>198</v>
      </c>
      <c r="I55" s="8"/>
      <c r="J55" s="8"/>
    </row>
    <row r="56" spans="1:10" ht="15">
      <c r="A56" s="5" t="s">
        <v>235</v>
      </c>
      <c r="B56" s="3" t="s">
        <v>122</v>
      </c>
      <c r="C56" s="3">
        <v>21</v>
      </c>
      <c r="D56" s="3">
        <v>11.4</v>
      </c>
      <c r="E56" s="3">
        <f t="shared" si="3"/>
        <v>239.4</v>
      </c>
      <c r="F56" s="3">
        <f t="shared" si="4"/>
        <v>275.31</v>
      </c>
      <c r="G56" s="9"/>
      <c r="H56" s="9"/>
      <c r="I56" s="9"/>
      <c r="J56" s="9"/>
    </row>
    <row r="57" spans="1:10" ht="15">
      <c r="A57" s="5" t="s">
        <v>235</v>
      </c>
      <c r="B57" s="3" t="s">
        <v>47</v>
      </c>
      <c r="C57" s="3">
        <v>20</v>
      </c>
      <c r="D57" s="3">
        <v>125</v>
      </c>
      <c r="E57" s="3">
        <f t="shared" si="3"/>
        <v>2500</v>
      </c>
      <c r="F57" s="3">
        <f t="shared" si="4"/>
        <v>2875</v>
      </c>
      <c r="G57" s="9">
        <f>F56+F57</f>
        <v>3150.31</v>
      </c>
      <c r="H57" s="9">
        <v>3150</v>
      </c>
      <c r="I57" s="9"/>
      <c r="J57" s="9"/>
    </row>
    <row r="58" spans="1:10" ht="15">
      <c r="A58" s="4" t="s">
        <v>160</v>
      </c>
      <c r="B58" s="2" t="s">
        <v>158</v>
      </c>
      <c r="C58" s="2">
        <v>6</v>
      </c>
      <c r="D58" s="2">
        <v>22</v>
      </c>
      <c r="E58" s="2">
        <f t="shared" si="3"/>
        <v>132</v>
      </c>
      <c r="F58" s="2">
        <f t="shared" si="4"/>
        <v>151.79999999999998</v>
      </c>
      <c r="G58" s="8">
        <f>F58</f>
        <v>151.79999999999998</v>
      </c>
      <c r="H58" s="8">
        <v>150</v>
      </c>
      <c r="I58" s="8"/>
      <c r="J58" s="8"/>
    </row>
    <row r="59" spans="1:10" ht="15">
      <c r="A59" s="5" t="s">
        <v>215</v>
      </c>
      <c r="B59" s="3" t="s">
        <v>104</v>
      </c>
      <c r="C59" s="3">
        <v>6</v>
      </c>
      <c r="D59" s="3">
        <v>45</v>
      </c>
      <c r="E59" s="3">
        <f t="shared" si="3"/>
        <v>270</v>
      </c>
      <c r="F59" s="3">
        <f t="shared" si="4"/>
        <v>310.5</v>
      </c>
      <c r="G59" s="9">
        <f>F59</f>
        <v>310.5</v>
      </c>
      <c r="H59" s="9">
        <v>310</v>
      </c>
      <c r="I59" s="9"/>
      <c r="J59" s="9"/>
    </row>
    <row r="60" spans="1:10" ht="15">
      <c r="A60" s="4" t="s">
        <v>208</v>
      </c>
      <c r="B60" s="2" t="s">
        <v>82</v>
      </c>
      <c r="C60" s="2">
        <v>6</v>
      </c>
      <c r="D60" s="2">
        <v>45</v>
      </c>
      <c r="E60" s="2">
        <f t="shared" si="3"/>
        <v>270</v>
      </c>
      <c r="F60" s="2">
        <f t="shared" si="4"/>
        <v>310.5</v>
      </c>
      <c r="G60" s="8">
        <f>F60</f>
        <v>310.5</v>
      </c>
      <c r="H60" s="8">
        <v>311</v>
      </c>
      <c r="I60" s="8"/>
      <c r="J60" s="8"/>
    </row>
    <row r="61" spans="1:10" ht="15">
      <c r="A61" s="5" t="s">
        <v>202</v>
      </c>
      <c r="B61" s="3" t="s">
        <v>68</v>
      </c>
      <c r="C61" s="3">
        <v>5</v>
      </c>
      <c r="D61" s="3">
        <v>140</v>
      </c>
      <c r="E61" s="3">
        <f t="shared" si="3"/>
        <v>700</v>
      </c>
      <c r="F61" s="3">
        <f t="shared" si="4"/>
        <v>804.9999999999999</v>
      </c>
      <c r="G61" s="9"/>
      <c r="H61" s="9"/>
      <c r="I61" s="9"/>
      <c r="J61" s="9"/>
    </row>
    <row r="62" spans="1:10" ht="15">
      <c r="A62" s="5" t="s">
        <v>202</v>
      </c>
      <c r="B62" s="3" t="s">
        <v>73</v>
      </c>
      <c r="C62" s="3">
        <v>3</v>
      </c>
      <c r="D62" s="3">
        <v>80</v>
      </c>
      <c r="E62" s="3">
        <f t="shared" si="3"/>
        <v>240</v>
      </c>
      <c r="F62" s="3">
        <f t="shared" si="4"/>
        <v>276</v>
      </c>
      <c r="G62" s="9">
        <f>F61+F62</f>
        <v>1081</v>
      </c>
      <c r="H62" s="9">
        <v>1081</v>
      </c>
      <c r="I62" s="9"/>
      <c r="J62" s="9"/>
    </row>
    <row r="63" spans="1:10" ht="15">
      <c r="A63" s="14" t="s">
        <v>174</v>
      </c>
      <c r="B63" s="12" t="s">
        <v>103</v>
      </c>
      <c r="C63" s="12">
        <v>4</v>
      </c>
      <c r="D63" s="12">
        <v>45</v>
      </c>
      <c r="E63" s="12">
        <f t="shared" si="3"/>
        <v>180</v>
      </c>
      <c r="F63" s="12">
        <f t="shared" si="4"/>
        <v>206.99999999999997</v>
      </c>
      <c r="G63" s="13"/>
      <c r="H63" s="13"/>
      <c r="I63" s="13"/>
      <c r="J63" s="13"/>
    </row>
    <row r="64" spans="1:10" ht="15">
      <c r="A64" s="14" t="s">
        <v>174</v>
      </c>
      <c r="B64" s="12" t="s">
        <v>122</v>
      </c>
      <c r="C64" s="12">
        <v>10</v>
      </c>
      <c r="D64" s="12">
        <v>11.4</v>
      </c>
      <c r="E64" s="12">
        <f t="shared" si="3"/>
        <v>114</v>
      </c>
      <c r="F64" s="12">
        <f t="shared" si="4"/>
        <v>131.1</v>
      </c>
      <c r="G64" s="13"/>
      <c r="H64" s="13"/>
      <c r="I64" s="13"/>
      <c r="J64" s="13"/>
    </row>
    <row r="65" spans="1:10" ht="15">
      <c r="A65" s="14" t="s">
        <v>212</v>
      </c>
      <c r="B65" s="12" t="s">
        <v>90</v>
      </c>
      <c r="C65" s="12">
        <v>4</v>
      </c>
      <c r="D65" s="12">
        <v>45</v>
      </c>
      <c r="E65" s="12">
        <f t="shared" si="3"/>
        <v>180</v>
      </c>
      <c r="F65" s="12">
        <f t="shared" si="4"/>
        <v>206.99999999999997</v>
      </c>
      <c r="G65" s="13"/>
      <c r="H65" s="13"/>
      <c r="I65" s="13"/>
      <c r="J65" s="13"/>
    </row>
    <row r="66" spans="1:10" ht="15">
      <c r="A66" s="14" t="s">
        <v>212</v>
      </c>
      <c r="B66" s="12" t="s">
        <v>104</v>
      </c>
      <c r="C66" s="12">
        <v>10</v>
      </c>
      <c r="D66" s="12">
        <v>45</v>
      </c>
      <c r="E66" s="12">
        <f t="shared" si="3"/>
        <v>450</v>
      </c>
      <c r="F66" s="12">
        <f t="shared" si="4"/>
        <v>517.5</v>
      </c>
      <c r="G66" s="13"/>
      <c r="H66" s="13"/>
      <c r="I66" s="13"/>
      <c r="J66" s="13"/>
    </row>
    <row r="67" spans="1:10" ht="15">
      <c r="A67" s="14" t="s">
        <v>212</v>
      </c>
      <c r="B67" s="12" t="s">
        <v>122</v>
      </c>
      <c r="C67" s="12">
        <v>5</v>
      </c>
      <c r="D67" s="12">
        <v>11.4</v>
      </c>
      <c r="E67" s="12">
        <f t="shared" si="3"/>
        <v>57</v>
      </c>
      <c r="F67" s="12">
        <f t="shared" si="4"/>
        <v>65.55</v>
      </c>
      <c r="G67" s="13">
        <f>F63+F64+F65+F66+F67</f>
        <v>1128.1499999999999</v>
      </c>
      <c r="H67" s="13">
        <v>1128</v>
      </c>
      <c r="I67" s="13"/>
      <c r="J67" s="13"/>
    </row>
    <row r="68" spans="1:10" ht="15">
      <c r="A68" s="15" t="s">
        <v>233</v>
      </c>
      <c r="B68" s="2" t="s">
        <v>90</v>
      </c>
      <c r="C68" s="2">
        <v>3</v>
      </c>
      <c r="D68" s="2">
        <v>45</v>
      </c>
      <c r="E68" s="2">
        <f aca="true" t="shared" si="5" ref="E68:E101">D68*C68</f>
        <v>135</v>
      </c>
      <c r="F68" s="2">
        <f aca="true" t="shared" si="6" ref="F68:F101">E68*1.15</f>
        <v>155.25</v>
      </c>
      <c r="G68" s="8">
        <f>F68</f>
        <v>155.25</v>
      </c>
      <c r="H68" s="8">
        <v>155</v>
      </c>
      <c r="I68" s="8"/>
      <c r="J68" s="8"/>
    </row>
    <row r="69" spans="1:10" ht="15">
      <c r="A69" s="5" t="s">
        <v>198</v>
      </c>
      <c r="B69" s="3" t="s">
        <v>104</v>
      </c>
      <c r="C69" s="3">
        <v>3</v>
      </c>
      <c r="D69" s="3">
        <v>45</v>
      </c>
      <c r="E69" s="3">
        <f t="shared" si="5"/>
        <v>135</v>
      </c>
      <c r="F69" s="3">
        <f t="shared" si="6"/>
        <v>155.25</v>
      </c>
      <c r="G69" s="9"/>
      <c r="H69" s="9"/>
      <c r="I69" s="9"/>
      <c r="J69" s="9"/>
    </row>
    <row r="70" spans="1:10" ht="15">
      <c r="A70" s="5" t="s">
        <v>198</v>
      </c>
      <c r="B70" s="3" t="s">
        <v>122</v>
      </c>
      <c r="C70" s="3">
        <v>11</v>
      </c>
      <c r="D70" s="3">
        <v>11.4</v>
      </c>
      <c r="E70" s="3">
        <f t="shared" si="5"/>
        <v>125.4</v>
      </c>
      <c r="F70" s="3">
        <f t="shared" si="6"/>
        <v>144.21</v>
      </c>
      <c r="G70" s="9"/>
      <c r="H70" s="9"/>
      <c r="I70" s="9"/>
      <c r="J70" s="9"/>
    </row>
    <row r="71" spans="1:10" ht="15">
      <c r="A71" s="5" t="s">
        <v>198</v>
      </c>
      <c r="B71" s="3" t="s">
        <v>57</v>
      </c>
      <c r="C71" s="3">
        <v>5</v>
      </c>
      <c r="D71" s="3">
        <v>46</v>
      </c>
      <c r="E71" s="3">
        <f t="shared" si="5"/>
        <v>230</v>
      </c>
      <c r="F71" s="3">
        <f t="shared" si="6"/>
        <v>264.5</v>
      </c>
      <c r="G71" s="9"/>
      <c r="H71" s="9"/>
      <c r="I71" s="9"/>
      <c r="J71" s="9"/>
    </row>
    <row r="72" spans="1:10" ht="15">
      <c r="A72" s="5" t="s">
        <v>198</v>
      </c>
      <c r="B72" s="3" t="s">
        <v>82</v>
      </c>
      <c r="C72" s="3">
        <v>3</v>
      </c>
      <c r="D72" s="3">
        <v>45</v>
      </c>
      <c r="E72" s="3">
        <f t="shared" si="5"/>
        <v>135</v>
      </c>
      <c r="F72" s="3">
        <f t="shared" si="6"/>
        <v>155.25</v>
      </c>
      <c r="G72" s="9">
        <f>F69+F70+F71+F72</f>
        <v>719.21</v>
      </c>
      <c r="H72" s="9">
        <v>719</v>
      </c>
      <c r="I72" s="9"/>
      <c r="J72" s="9"/>
    </row>
    <row r="73" spans="1:10" ht="15">
      <c r="A73" s="15" t="s">
        <v>219</v>
      </c>
      <c r="B73" s="2" t="s">
        <v>104</v>
      </c>
      <c r="C73" s="2">
        <v>12</v>
      </c>
      <c r="D73" s="2">
        <v>45</v>
      </c>
      <c r="E73" s="2">
        <f t="shared" si="5"/>
        <v>540</v>
      </c>
      <c r="F73" s="2">
        <f t="shared" si="6"/>
        <v>621</v>
      </c>
      <c r="G73" s="8">
        <f>F73</f>
        <v>621</v>
      </c>
      <c r="H73" s="8">
        <v>621</v>
      </c>
      <c r="I73" s="8"/>
      <c r="J73" s="8"/>
    </row>
    <row r="74" spans="1:10" ht="15">
      <c r="A74" s="5" t="s">
        <v>156</v>
      </c>
      <c r="B74" s="3" t="s">
        <v>122</v>
      </c>
      <c r="C74" s="3">
        <v>16</v>
      </c>
      <c r="D74" s="3">
        <v>11.4</v>
      </c>
      <c r="E74" s="3">
        <f t="shared" si="5"/>
        <v>182.4</v>
      </c>
      <c r="F74" s="3">
        <f t="shared" si="6"/>
        <v>209.76</v>
      </c>
      <c r="G74" s="9"/>
      <c r="H74" s="9"/>
      <c r="I74" s="9"/>
      <c r="J74" s="9"/>
    </row>
    <row r="75" spans="1:10" ht="15">
      <c r="A75" s="5" t="s">
        <v>156</v>
      </c>
      <c r="B75" s="3" t="s">
        <v>157</v>
      </c>
      <c r="C75" s="3">
        <v>1</v>
      </c>
      <c r="D75" s="3">
        <v>144</v>
      </c>
      <c r="E75" s="3">
        <f t="shared" si="5"/>
        <v>144</v>
      </c>
      <c r="F75" s="3">
        <f t="shared" si="6"/>
        <v>165.6</v>
      </c>
      <c r="G75" s="9"/>
      <c r="H75" s="9"/>
      <c r="I75" s="9"/>
      <c r="J75" s="9"/>
    </row>
    <row r="76" spans="1:10" ht="15">
      <c r="A76" s="5" t="s">
        <v>187</v>
      </c>
      <c r="B76" s="3" t="s">
        <v>34</v>
      </c>
      <c r="C76" s="3">
        <v>5</v>
      </c>
      <c r="D76" s="3">
        <v>125</v>
      </c>
      <c r="E76" s="3">
        <f t="shared" si="5"/>
        <v>625</v>
      </c>
      <c r="F76" s="3">
        <f t="shared" si="6"/>
        <v>718.75</v>
      </c>
      <c r="G76" s="9">
        <f>F74+F75+F76</f>
        <v>1094.1100000000001</v>
      </c>
      <c r="H76" s="9">
        <v>1094</v>
      </c>
      <c r="I76" s="9"/>
      <c r="J76" s="9"/>
    </row>
    <row r="77" spans="1:10" ht="15">
      <c r="A77" s="4" t="s">
        <v>165</v>
      </c>
      <c r="B77" s="2" t="s">
        <v>10</v>
      </c>
      <c r="C77" s="2">
        <v>4</v>
      </c>
      <c r="D77" s="2">
        <v>160</v>
      </c>
      <c r="E77" s="2">
        <f t="shared" si="5"/>
        <v>640</v>
      </c>
      <c r="F77" s="2">
        <f t="shared" si="6"/>
        <v>736</v>
      </c>
      <c r="G77" s="8"/>
      <c r="H77" s="8"/>
      <c r="I77" s="8"/>
      <c r="J77" s="8"/>
    </row>
    <row r="78" spans="1:10" ht="15">
      <c r="A78" s="4" t="s">
        <v>165</v>
      </c>
      <c r="B78" s="2" t="s">
        <v>139</v>
      </c>
      <c r="C78" s="2">
        <v>7</v>
      </c>
      <c r="D78" s="2">
        <v>16.15</v>
      </c>
      <c r="E78" s="2">
        <f t="shared" si="5"/>
        <v>113.04999999999998</v>
      </c>
      <c r="F78" s="2">
        <f t="shared" si="6"/>
        <v>130.00749999999996</v>
      </c>
      <c r="G78" s="8"/>
      <c r="H78" s="8"/>
      <c r="I78" s="8"/>
      <c r="J78" s="8"/>
    </row>
    <row r="79" spans="1:10" ht="15">
      <c r="A79" s="4" t="s">
        <v>165</v>
      </c>
      <c r="B79" s="2" t="s">
        <v>57</v>
      </c>
      <c r="C79" s="2">
        <v>4</v>
      </c>
      <c r="D79" s="2">
        <v>46</v>
      </c>
      <c r="E79" s="2">
        <f t="shared" si="5"/>
        <v>184</v>
      </c>
      <c r="F79" s="2">
        <f t="shared" si="6"/>
        <v>211.6</v>
      </c>
      <c r="G79" s="8">
        <f>F77+F78+F79</f>
        <v>1077.6074999999998</v>
      </c>
      <c r="H79" s="8">
        <v>1078</v>
      </c>
      <c r="I79" s="8"/>
      <c r="J79" s="8"/>
    </row>
    <row r="80" spans="1:10" ht="15">
      <c r="A80" s="16" t="s">
        <v>239</v>
      </c>
      <c r="B80" s="3" t="s">
        <v>23</v>
      </c>
      <c r="C80" s="3">
        <v>9</v>
      </c>
      <c r="D80" s="3">
        <v>190</v>
      </c>
      <c r="E80" s="3">
        <f t="shared" si="5"/>
        <v>1710</v>
      </c>
      <c r="F80" s="3">
        <f t="shared" si="6"/>
        <v>1966.4999999999998</v>
      </c>
      <c r="G80" s="9">
        <f>F80</f>
        <v>1966.4999999999998</v>
      </c>
      <c r="H80" s="9">
        <v>1900</v>
      </c>
      <c r="I80" s="9"/>
      <c r="J80" s="9"/>
    </row>
    <row r="81" spans="1:10" ht="15">
      <c r="A81" s="4" t="s">
        <v>170</v>
      </c>
      <c r="B81" s="2" t="s">
        <v>122</v>
      </c>
      <c r="C81" s="2">
        <v>8</v>
      </c>
      <c r="D81" s="2">
        <v>11.4</v>
      </c>
      <c r="E81" s="2">
        <f t="shared" si="5"/>
        <v>91.2</v>
      </c>
      <c r="F81" s="2">
        <f t="shared" si="6"/>
        <v>104.88</v>
      </c>
      <c r="G81" s="8"/>
      <c r="H81" s="8"/>
      <c r="I81" s="8"/>
      <c r="J81" s="8"/>
    </row>
    <row r="82" spans="1:10" ht="15">
      <c r="A82" s="4" t="s">
        <v>190</v>
      </c>
      <c r="B82" s="2" t="s">
        <v>43</v>
      </c>
      <c r="C82" s="2">
        <v>8</v>
      </c>
      <c r="D82" s="2">
        <v>125</v>
      </c>
      <c r="E82" s="2">
        <f t="shared" si="5"/>
        <v>1000</v>
      </c>
      <c r="F82" s="2">
        <f t="shared" si="6"/>
        <v>1150</v>
      </c>
      <c r="G82" s="8"/>
      <c r="H82" s="8"/>
      <c r="I82" s="8"/>
      <c r="J82" s="8"/>
    </row>
    <row r="83" spans="1:10" ht="15">
      <c r="A83" s="4" t="s">
        <v>190</v>
      </c>
      <c r="B83" s="2" t="s">
        <v>38</v>
      </c>
      <c r="C83" s="2">
        <v>7</v>
      </c>
      <c r="D83" s="2">
        <v>125</v>
      </c>
      <c r="E83" s="2">
        <f>D83*C83</f>
        <v>875</v>
      </c>
      <c r="F83" s="2">
        <f>E83*1.15</f>
        <v>1006.2499999999999</v>
      </c>
      <c r="G83" s="8">
        <f>F81+F82+F83</f>
        <v>2261.13</v>
      </c>
      <c r="H83" s="8">
        <v>2261</v>
      </c>
      <c r="I83" s="8"/>
      <c r="J83" s="8"/>
    </row>
    <row r="84" spans="1:10" ht="15">
      <c r="A84" s="16" t="s">
        <v>148</v>
      </c>
      <c r="B84" s="3" t="s">
        <v>149</v>
      </c>
      <c r="C84" s="3">
        <v>1</v>
      </c>
      <c r="D84" s="3">
        <v>655</v>
      </c>
      <c r="E84" s="3">
        <f t="shared" si="5"/>
        <v>655</v>
      </c>
      <c r="F84" s="3">
        <f t="shared" si="6"/>
        <v>753.2499999999999</v>
      </c>
      <c r="G84" s="9">
        <f>F84</f>
        <v>753.2499999999999</v>
      </c>
      <c r="H84" s="9">
        <v>753</v>
      </c>
      <c r="I84" s="9"/>
      <c r="J84" s="9"/>
    </row>
    <row r="85" spans="1:10" ht="15">
      <c r="A85" s="15" t="s">
        <v>203</v>
      </c>
      <c r="B85" s="2" t="s">
        <v>134</v>
      </c>
      <c r="C85" s="2">
        <v>5</v>
      </c>
      <c r="D85" s="2">
        <v>19</v>
      </c>
      <c r="E85" s="2">
        <f t="shared" si="5"/>
        <v>95</v>
      </c>
      <c r="F85" s="2">
        <f t="shared" si="6"/>
        <v>109.24999999999999</v>
      </c>
      <c r="G85" s="8"/>
      <c r="H85" s="8"/>
      <c r="I85" s="8"/>
      <c r="J85" s="8"/>
    </row>
    <row r="86" spans="1:10" ht="15">
      <c r="A86" s="15" t="s">
        <v>203</v>
      </c>
      <c r="B86" s="2" t="s">
        <v>68</v>
      </c>
      <c r="C86" s="2">
        <v>5</v>
      </c>
      <c r="D86" s="2">
        <v>140</v>
      </c>
      <c r="E86" s="2">
        <f t="shared" si="5"/>
        <v>700</v>
      </c>
      <c r="F86" s="2">
        <f t="shared" si="6"/>
        <v>804.9999999999999</v>
      </c>
      <c r="G86" s="8">
        <f>F85+F86</f>
        <v>914.2499999999999</v>
      </c>
      <c r="H86" s="8">
        <v>914</v>
      </c>
      <c r="I86" s="8"/>
      <c r="J86" s="8"/>
    </row>
    <row r="87" spans="1:10" ht="15">
      <c r="A87" s="16" t="s">
        <v>196</v>
      </c>
      <c r="B87" s="3" t="s">
        <v>57</v>
      </c>
      <c r="C87" s="3">
        <v>6</v>
      </c>
      <c r="D87" s="3">
        <v>46</v>
      </c>
      <c r="E87" s="3">
        <f t="shared" si="5"/>
        <v>276</v>
      </c>
      <c r="F87" s="3">
        <f t="shared" si="6"/>
        <v>317.4</v>
      </c>
      <c r="G87" s="9">
        <f>F87</f>
        <v>317.4</v>
      </c>
      <c r="H87" s="9">
        <v>317</v>
      </c>
      <c r="I87" s="9"/>
      <c r="J87" s="9"/>
    </row>
    <row r="88" spans="1:10" ht="15">
      <c r="A88" s="4" t="s">
        <v>168</v>
      </c>
      <c r="B88" s="2" t="s">
        <v>23</v>
      </c>
      <c r="C88" s="2">
        <v>7</v>
      </c>
      <c r="D88" s="2">
        <v>190</v>
      </c>
      <c r="E88" s="2">
        <f t="shared" si="5"/>
        <v>1330</v>
      </c>
      <c r="F88" s="2">
        <f t="shared" si="6"/>
        <v>1529.4999999999998</v>
      </c>
      <c r="G88" s="8"/>
      <c r="H88" s="8"/>
      <c r="I88" s="8"/>
      <c r="J88" s="8"/>
    </row>
    <row r="89" spans="1:10" ht="15">
      <c r="A89" s="4" t="s">
        <v>204</v>
      </c>
      <c r="B89" s="2" t="s">
        <v>68</v>
      </c>
      <c r="C89" s="2">
        <v>10</v>
      </c>
      <c r="D89" s="2">
        <v>140</v>
      </c>
      <c r="E89" s="2">
        <f t="shared" si="5"/>
        <v>1400</v>
      </c>
      <c r="F89" s="2">
        <f t="shared" si="6"/>
        <v>1609.9999999999998</v>
      </c>
      <c r="G89" s="8">
        <f>F88+F89</f>
        <v>3139.4999999999995</v>
      </c>
      <c r="H89" s="8">
        <v>3140</v>
      </c>
      <c r="I89" s="8"/>
      <c r="J89" s="8"/>
    </row>
    <row r="90" spans="1:10" ht="15">
      <c r="A90" s="5" t="s">
        <v>177</v>
      </c>
      <c r="B90" s="3" t="s">
        <v>122</v>
      </c>
      <c r="C90" s="3">
        <v>6</v>
      </c>
      <c r="D90" s="3">
        <v>11.4</v>
      </c>
      <c r="E90" s="3">
        <f t="shared" si="5"/>
        <v>68.4</v>
      </c>
      <c r="F90" s="3">
        <f t="shared" si="6"/>
        <v>78.66</v>
      </c>
      <c r="G90" s="9">
        <f>F90</f>
        <v>78.66</v>
      </c>
      <c r="H90" s="9">
        <v>79</v>
      </c>
      <c r="I90" s="9"/>
      <c r="J90" s="9"/>
    </row>
    <row r="91" spans="1:10" ht="15">
      <c r="A91" s="4" t="s">
        <v>164</v>
      </c>
      <c r="B91" s="2" t="s">
        <v>90</v>
      </c>
      <c r="C91" s="2">
        <v>4</v>
      </c>
      <c r="D91" s="2">
        <v>45</v>
      </c>
      <c r="E91" s="2">
        <f t="shared" si="5"/>
        <v>180</v>
      </c>
      <c r="F91" s="2">
        <f t="shared" si="6"/>
        <v>206.99999999999997</v>
      </c>
      <c r="G91" s="8"/>
      <c r="H91" s="8"/>
      <c r="I91" s="8"/>
      <c r="J91" s="8"/>
    </row>
    <row r="92" spans="1:10" ht="15">
      <c r="A92" s="4" t="s">
        <v>164</v>
      </c>
      <c r="B92" s="2" t="s">
        <v>163</v>
      </c>
      <c r="C92" s="2">
        <v>4</v>
      </c>
      <c r="D92" s="2">
        <v>70</v>
      </c>
      <c r="E92" s="2">
        <f t="shared" si="5"/>
        <v>280</v>
      </c>
      <c r="F92" s="2">
        <f t="shared" si="6"/>
        <v>322</v>
      </c>
      <c r="G92" s="8"/>
      <c r="H92" s="8"/>
      <c r="I92" s="8"/>
      <c r="J92" s="8"/>
    </row>
    <row r="93" spans="1:10" ht="15">
      <c r="A93" s="4" t="s">
        <v>164</v>
      </c>
      <c r="B93" s="2" t="s">
        <v>23</v>
      </c>
      <c r="C93" s="2">
        <v>4</v>
      </c>
      <c r="D93" s="2">
        <v>190</v>
      </c>
      <c r="E93" s="2">
        <f t="shared" si="5"/>
        <v>760</v>
      </c>
      <c r="F93" s="2">
        <f t="shared" si="6"/>
        <v>873.9999999999999</v>
      </c>
      <c r="G93" s="8"/>
      <c r="H93" s="8"/>
      <c r="I93" s="8"/>
      <c r="J93" s="8"/>
    </row>
    <row r="94" spans="1:10" ht="15">
      <c r="A94" s="4" t="s">
        <v>164</v>
      </c>
      <c r="B94" s="2" t="s">
        <v>73</v>
      </c>
      <c r="C94" s="2">
        <v>4</v>
      </c>
      <c r="D94" s="2">
        <v>80</v>
      </c>
      <c r="E94" s="2">
        <f t="shared" si="5"/>
        <v>320</v>
      </c>
      <c r="F94" s="2">
        <f t="shared" si="6"/>
        <v>368</v>
      </c>
      <c r="G94" s="8"/>
      <c r="H94" s="8"/>
      <c r="I94" s="8"/>
      <c r="J94" s="8"/>
    </row>
    <row r="95" spans="1:10" ht="15">
      <c r="A95" s="4" t="s">
        <v>164</v>
      </c>
      <c r="B95" s="2" t="s">
        <v>103</v>
      </c>
      <c r="C95" s="2">
        <v>3</v>
      </c>
      <c r="D95" s="2">
        <v>45</v>
      </c>
      <c r="E95" s="2">
        <f t="shared" si="5"/>
        <v>135</v>
      </c>
      <c r="F95" s="2">
        <f t="shared" si="6"/>
        <v>155.25</v>
      </c>
      <c r="G95" s="8">
        <f>F91+F92+F93+F94+F95</f>
        <v>1926.25</v>
      </c>
      <c r="H95" s="8">
        <v>1926</v>
      </c>
      <c r="I95" s="8"/>
      <c r="J95" s="8"/>
    </row>
    <row r="96" spans="1:10" ht="15">
      <c r="A96" s="4" t="s">
        <v>164</v>
      </c>
      <c r="B96" s="2" t="s">
        <v>57</v>
      </c>
      <c r="C96" s="2">
        <v>3</v>
      </c>
      <c r="D96" s="2">
        <v>46</v>
      </c>
      <c r="E96" s="2">
        <f t="shared" si="5"/>
        <v>138</v>
      </c>
      <c r="F96" s="2">
        <f t="shared" si="6"/>
        <v>158.7</v>
      </c>
      <c r="G96" s="8">
        <f>F96</f>
        <v>158.7</v>
      </c>
      <c r="H96" s="8"/>
      <c r="I96" s="8"/>
      <c r="J96" s="8"/>
    </row>
    <row r="97" spans="1:10" ht="15">
      <c r="A97" s="16" t="s">
        <v>240</v>
      </c>
      <c r="B97" s="3" t="s">
        <v>104</v>
      </c>
      <c r="C97" s="3">
        <v>10</v>
      </c>
      <c r="D97" s="3">
        <v>45</v>
      </c>
      <c r="E97" s="3">
        <f t="shared" si="5"/>
        <v>450</v>
      </c>
      <c r="F97" s="3">
        <f t="shared" si="6"/>
        <v>517.5</v>
      </c>
      <c r="G97" s="9">
        <f>F97</f>
        <v>517.5</v>
      </c>
      <c r="H97" s="9">
        <v>518</v>
      </c>
      <c r="I97" s="9"/>
      <c r="J97" s="9"/>
    </row>
    <row r="98" spans="1:10" ht="15">
      <c r="A98" s="15" t="s">
        <v>201</v>
      </c>
      <c r="B98" s="2" t="s">
        <v>134</v>
      </c>
      <c r="C98" s="2">
        <v>7</v>
      </c>
      <c r="D98" s="2">
        <v>19</v>
      </c>
      <c r="E98" s="2">
        <f t="shared" si="5"/>
        <v>133</v>
      </c>
      <c r="F98" s="2">
        <f t="shared" si="6"/>
        <v>152.95</v>
      </c>
      <c r="G98" s="8"/>
      <c r="H98" s="8"/>
      <c r="I98" s="8"/>
      <c r="J98" s="8"/>
    </row>
    <row r="99" spans="1:10" ht="15">
      <c r="A99" s="15" t="s">
        <v>201</v>
      </c>
      <c r="B99" s="2" t="s">
        <v>57</v>
      </c>
      <c r="C99" s="2">
        <v>7</v>
      </c>
      <c r="D99" s="2">
        <v>46</v>
      </c>
      <c r="E99" s="2">
        <f t="shared" si="5"/>
        <v>322</v>
      </c>
      <c r="F99" s="2">
        <f t="shared" si="6"/>
        <v>370.29999999999995</v>
      </c>
      <c r="G99" s="8">
        <f>F98+F99</f>
        <v>523.25</v>
      </c>
      <c r="H99" s="8">
        <v>523</v>
      </c>
      <c r="I99" s="8"/>
      <c r="J99" s="8"/>
    </row>
    <row r="100" spans="1:10" ht="15">
      <c r="A100" s="5" t="s">
        <v>221</v>
      </c>
      <c r="B100" s="3" t="s">
        <v>122</v>
      </c>
      <c r="C100" s="3">
        <v>6</v>
      </c>
      <c r="D100" s="3">
        <v>11.4</v>
      </c>
      <c r="E100" s="3">
        <f t="shared" si="5"/>
        <v>68.4</v>
      </c>
      <c r="F100" s="3">
        <f t="shared" si="6"/>
        <v>78.66</v>
      </c>
      <c r="G100" s="9"/>
      <c r="H100" s="9"/>
      <c r="I100" s="9"/>
      <c r="J100" s="9"/>
    </row>
    <row r="101" spans="1:10" ht="15">
      <c r="A101" s="5" t="s">
        <v>191</v>
      </c>
      <c r="B101" s="3" t="s">
        <v>51</v>
      </c>
      <c r="C101" s="3">
        <v>7</v>
      </c>
      <c r="D101" s="3">
        <v>46</v>
      </c>
      <c r="E101" s="3">
        <f t="shared" si="5"/>
        <v>322</v>
      </c>
      <c r="F101" s="3">
        <f t="shared" si="6"/>
        <v>370.29999999999995</v>
      </c>
      <c r="G101" s="9">
        <f>F100+F101</f>
        <v>448.9599999999999</v>
      </c>
      <c r="H101" s="9">
        <v>449</v>
      </c>
      <c r="I101" s="9"/>
      <c r="J101" s="9"/>
    </row>
    <row r="102" spans="1:10" ht="15">
      <c r="A102" s="4" t="s">
        <v>146</v>
      </c>
      <c r="B102" s="2" t="s">
        <v>147</v>
      </c>
      <c r="C102" s="2">
        <v>1</v>
      </c>
      <c r="D102" s="2">
        <v>230</v>
      </c>
      <c r="E102" s="2">
        <f aca="true" t="shared" si="7" ref="E102:E137">D102*C102</f>
        <v>230</v>
      </c>
      <c r="F102" s="2">
        <f aca="true" t="shared" si="8" ref="F102:F137">E102*1.15</f>
        <v>264.5</v>
      </c>
      <c r="G102" s="8">
        <f>F102</f>
        <v>264.5</v>
      </c>
      <c r="H102" s="8">
        <v>265</v>
      </c>
      <c r="I102" s="8"/>
      <c r="J102" s="8"/>
    </row>
    <row r="103" spans="1:10" ht="15">
      <c r="A103" s="18" t="s">
        <v>224</v>
      </c>
      <c r="B103" s="3" t="s">
        <v>139</v>
      </c>
      <c r="C103" s="3">
        <v>6</v>
      </c>
      <c r="D103" s="3">
        <v>16.15</v>
      </c>
      <c r="E103" s="3">
        <f t="shared" si="7"/>
        <v>96.89999999999999</v>
      </c>
      <c r="F103" s="3">
        <f t="shared" si="8"/>
        <v>111.43499999999999</v>
      </c>
      <c r="G103" s="9">
        <f>F103</f>
        <v>111.43499999999999</v>
      </c>
      <c r="H103" s="9"/>
      <c r="I103" s="9"/>
      <c r="J103" s="9"/>
    </row>
    <row r="104" spans="1:10" ht="15">
      <c r="A104" s="4" t="s">
        <v>173</v>
      </c>
      <c r="B104" s="2" t="s">
        <v>90</v>
      </c>
      <c r="C104" s="2">
        <v>6</v>
      </c>
      <c r="D104" s="2">
        <v>45</v>
      </c>
      <c r="E104" s="2">
        <f t="shared" si="7"/>
        <v>270</v>
      </c>
      <c r="F104" s="2">
        <f t="shared" si="8"/>
        <v>310.5</v>
      </c>
      <c r="G104" s="8"/>
      <c r="H104" s="8"/>
      <c r="I104" s="8"/>
      <c r="J104" s="8"/>
    </row>
    <row r="105" spans="1:10" ht="15">
      <c r="A105" s="4" t="s">
        <v>173</v>
      </c>
      <c r="B105" s="2" t="s">
        <v>122</v>
      </c>
      <c r="C105" s="2">
        <v>6</v>
      </c>
      <c r="D105" s="2">
        <v>11.4</v>
      </c>
      <c r="E105" s="2">
        <f t="shared" si="7"/>
        <v>68.4</v>
      </c>
      <c r="F105" s="2">
        <f t="shared" si="8"/>
        <v>78.66</v>
      </c>
      <c r="G105" s="8"/>
      <c r="H105" s="8"/>
      <c r="I105" s="8"/>
      <c r="J105" s="8"/>
    </row>
    <row r="106" spans="1:10" ht="15">
      <c r="A106" s="4" t="s">
        <v>173</v>
      </c>
      <c r="B106" s="2" t="s">
        <v>163</v>
      </c>
      <c r="C106" s="2">
        <v>3</v>
      </c>
      <c r="D106" s="2">
        <v>70</v>
      </c>
      <c r="E106" s="2">
        <f t="shared" si="7"/>
        <v>210</v>
      </c>
      <c r="F106" s="2">
        <f t="shared" si="8"/>
        <v>241.49999999999997</v>
      </c>
      <c r="G106" s="8"/>
      <c r="H106" s="8"/>
      <c r="I106" s="8"/>
      <c r="J106" s="8"/>
    </row>
    <row r="107" spans="1:10" ht="15">
      <c r="A107" s="4" t="s">
        <v>173</v>
      </c>
      <c r="B107" s="2" t="s">
        <v>38</v>
      </c>
      <c r="C107" s="2">
        <v>3</v>
      </c>
      <c r="D107" s="2">
        <v>125</v>
      </c>
      <c r="E107" s="2">
        <f t="shared" si="7"/>
        <v>375</v>
      </c>
      <c r="F107" s="2">
        <f t="shared" si="8"/>
        <v>431.24999999999994</v>
      </c>
      <c r="G107" s="8">
        <f>F104+F105+F106+F107</f>
        <v>1061.9099999999999</v>
      </c>
      <c r="H107" s="8">
        <v>1062</v>
      </c>
      <c r="I107" s="8"/>
      <c r="J107" s="8"/>
    </row>
    <row r="108" spans="1:10" ht="15">
      <c r="A108" s="5" t="s">
        <v>180</v>
      </c>
      <c r="B108" s="3" t="s">
        <v>10</v>
      </c>
      <c r="C108" s="3">
        <v>5</v>
      </c>
      <c r="D108" s="3">
        <v>160</v>
      </c>
      <c r="E108" s="3">
        <f t="shared" si="7"/>
        <v>800</v>
      </c>
      <c r="F108" s="3">
        <f t="shared" si="8"/>
        <v>919.9999999999999</v>
      </c>
      <c r="G108" s="9">
        <f>F108</f>
        <v>919.9999999999999</v>
      </c>
      <c r="H108" s="9">
        <v>920</v>
      </c>
      <c r="I108" s="9"/>
      <c r="J108" s="9"/>
    </row>
    <row r="109" spans="1:10" ht="15">
      <c r="A109" s="15" t="s">
        <v>162</v>
      </c>
      <c r="B109" s="2" t="s">
        <v>122</v>
      </c>
      <c r="C109" s="2">
        <v>7</v>
      </c>
      <c r="D109" s="2">
        <v>11.4</v>
      </c>
      <c r="E109" s="2">
        <f t="shared" si="7"/>
        <v>79.8</v>
      </c>
      <c r="F109" s="2">
        <f t="shared" si="8"/>
        <v>91.77</v>
      </c>
      <c r="G109" s="8">
        <f>F109</f>
        <v>91.77</v>
      </c>
      <c r="H109" s="8">
        <v>84</v>
      </c>
      <c r="I109" s="8"/>
      <c r="J109" s="8"/>
    </row>
    <row r="110" spans="1:10" ht="15">
      <c r="A110" s="5" t="s">
        <v>234</v>
      </c>
      <c r="B110" s="3" t="s">
        <v>104</v>
      </c>
      <c r="C110" s="3">
        <v>6</v>
      </c>
      <c r="D110" s="3">
        <v>45</v>
      </c>
      <c r="E110" s="3">
        <f t="shared" si="7"/>
        <v>270</v>
      </c>
      <c r="F110" s="3">
        <f t="shared" si="8"/>
        <v>310.5</v>
      </c>
      <c r="G110" s="9">
        <f>F110</f>
        <v>310.5</v>
      </c>
      <c r="H110" s="9">
        <v>311</v>
      </c>
      <c r="I110" s="9"/>
      <c r="J110" s="9"/>
    </row>
    <row r="111" spans="1:10" ht="15">
      <c r="A111" s="4" t="s">
        <v>211</v>
      </c>
      <c r="B111" s="2" t="s">
        <v>103</v>
      </c>
      <c r="C111" s="2">
        <v>3</v>
      </c>
      <c r="D111" s="2">
        <v>45</v>
      </c>
      <c r="E111" s="2">
        <f t="shared" si="7"/>
        <v>135</v>
      </c>
      <c r="F111" s="2">
        <f t="shared" si="8"/>
        <v>155.25</v>
      </c>
      <c r="G111" s="8">
        <f>F111</f>
        <v>155.25</v>
      </c>
      <c r="H111" s="8">
        <v>155</v>
      </c>
      <c r="I111" s="8"/>
      <c r="J111" s="8"/>
    </row>
    <row r="112" spans="1:10" ht="15">
      <c r="A112" s="5" t="s">
        <v>229</v>
      </c>
      <c r="B112" s="3" t="s">
        <v>73</v>
      </c>
      <c r="C112" s="3">
        <v>3</v>
      </c>
      <c r="D112" s="3">
        <v>80</v>
      </c>
      <c r="E112" s="3">
        <f t="shared" si="7"/>
        <v>240</v>
      </c>
      <c r="F112" s="3">
        <f t="shared" si="8"/>
        <v>276</v>
      </c>
      <c r="G112" s="9">
        <f>F112</f>
        <v>276</v>
      </c>
      <c r="H112" s="9">
        <v>276</v>
      </c>
      <c r="I112" s="9"/>
      <c r="J112" s="9"/>
    </row>
    <row r="113" spans="1:10" ht="15">
      <c r="A113" s="7" t="s">
        <v>217</v>
      </c>
      <c r="B113" s="2" t="s">
        <v>73</v>
      </c>
      <c r="C113" s="2">
        <v>3</v>
      </c>
      <c r="D113" s="2">
        <v>80</v>
      </c>
      <c r="E113" s="2">
        <f t="shared" si="7"/>
        <v>240</v>
      </c>
      <c r="F113" s="2">
        <f t="shared" si="8"/>
        <v>276</v>
      </c>
      <c r="G113" s="8"/>
      <c r="H113" s="8"/>
      <c r="I113" s="8"/>
      <c r="J113" s="8"/>
    </row>
    <row r="114" spans="1:10" ht="15">
      <c r="A114" s="7" t="s">
        <v>217</v>
      </c>
      <c r="B114" s="2" t="s">
        <v>104</v>
      </c>
      <c r="C114" s="2">
        <v>6</v>
      </c>
      <c r="D114" s="2">
        <v>45</v>
      </c>
      <c r="E114" s="2">
        <f t="shared" si="7"/>
        <v>270</v>
      </c>
      <c r="F114" s="2">
        <f t="shared" si="8"/>
        <v>310.5</v>
      </c>
      <c r="G114" s="8">
        <f>F113+F114</f>
        <v>586.5</v>
      </c>
      <c r="H114" s="8"/>
      <c r="I114" s="8"/>
      <c r="J114" s="8"/>
    </row>
    <row r="115" spans="1:10" ht="15">
      <c r="A115" s="5" t="s">
        <v>241</v>
      </c>
      <c r="B115" s="3" t="s">
        <v>73</v>
      </c>
      <c r="C115" s="3">
        <v>2</v>
      </c>
      <c r="D115" s="3">
        <v>80</v>
      </c>
      <c r="E115" s="3">
        <f t="shared" si="7"/>
        <v>160</v>
      </c>
      <c r="F115" s="3">
        <f t="shared" si="8"/>
        <v>184</v>
      </c>
      <c r="G115" s="9">
        <f>F115</f>
        <v>184</v>
      </c>
      <c r="H115" s="9">
        <v>184</v>
      </c>
      <c r="I115" s="9"/>
      <c r="J115" s="9"/>
    </row>
    <row r="116" spans="1:10" ht="15">
      <c r="A116" s="4" t="s">
        <v>171</v>
      </c>
      <c r="B116" s="2" t="s">
        <v>82</v>
      </c>
      <c r="C116" s="2">
        <v>5</v>
      </c>
      <c r="D116" s="2">
        <v>45</v>
      </c>
      <c r="E116" s="2">
        <f t="shared" si="7"/>
        <v>225</v>
      </c>
      <c r="F116" s="2">
        <f t="shared" si="8"/>
        <v>258.75</v>
      </c>
      <c r="G116" s="8">
        <f>F116</f>
        <v>258.75</v>
      </c>
      <c r="H116" s="8">
        <v>260</v>
      </c>
      <c r="I116" s="8"/>
      <c r="J116" s="8"/>
    </row>
    <row r="117" spans="1:10" ht="15">
      <c r="A117" s="5" t="s">
        <v>120</v>
      </c>
      <c r="B117" s="3" t="s">
        <v>119</v>
      </c>
      <c r="C117" s="3">
        <v>20</v>
      </c>
      <c r="D117" s="3">
        <v>57.5</v>
      </c>
      <c r="E117" s="3">
        <f t="shared" si="7"/>
        <v>1150</v>
      </c>
      <c r="F117" s="3">
        <f t="shared" si="8"/>
        <v>1322.5</v>
      </c>
      <c r="G117" s="9"/>
      <c r="H117" s="9"/>
      <c r="I117" s="9"/>
      <c r="J117" s="9"/>
    </row>
    <row r="118" spans="1:10" ht="15">
      <c r="A118" s="5" t="s">
        <v>230</v>
      </c>
      <c r="B118" s="3" t="s">
        <v>82</v>
      </c>
      <c r="C118" s="3">
        <v>14</v>
      </c>
      <c r="D118" s="3">
        <v>45</v>
      </c>
      <c r="E118" s="3">
        <f t="shared" si="7"/>
        <v>630</v>
      </c>
      <c r="F118" s="3">
        <f t="shared" si="8"/>
        <v>724.5</v>
      </c>
      <c r="G118" s="9">
        <f>F117+F118</f>
        <v>2047</v>
      </c>
      <c r="H118" s="9">
        <v>2047</v>
      </c>
      <c r="I118" s="9"/>
      <c r="J118" s="9"/>
    </row>
    <row r="119" spans="1:10" ht="15">
      <c r="A119" s="4" t="s">
        <v>194</v>
      </c>
      <c r="B119" s="2" t="s">
        <v>134</v>
      </c>
      <c r="C119" s="2">
        <v>5</v>
      </c>
      <c r="D119" s="2">
        <v>19</v>
      </c>
      <c r="E119" s="2">
        <f t="shared" si="7"/>
        <v>95</v>
      </c>
      <c r="F119" s="2">
        <f t="shared" si="8"/>
        <v>109.24999999999999</v>
      </c>
      <c r="G119" s="8"/>
      <c r="H119" s="8"/>
      <c r="I119" s="8"/>
      <c r="J119" s="8"/>
    </row>
    <row r="120" spans="1:10" ht="15">
      <c r="A120" s="4" t="s">
        <v>194</v>
      </c>
      <c r="B120" s="2" t="s">
        <v>51</v>
      </c>
      <c r="C120" s="2">
        <v>5</v>
      </c>
      <c r="D120" s="2">
        <v>46</v>
      </c>
      <c r="E120" s="2">
        <f t="shared" si="7"/>
        <v>230</v>
      </c>
      <c r="F120" s="2">
        <f t="shared" si="8"/>
        <v>264.5</v>
      </c>
      <c r="G120" s="8">
        <f>F119+F120</f>
        <v>373.75</v>
      </c>
      <c r="H120" s="8">
        <v>374</v>
      </c>
      <c r="I120" s="8"/>
      <c r="J120" s="8"/>
    </row>
    <row r="121" spans="1:10" ht="15">
      <c r="A121" s="5" t="s">
        <v>226</v>
      </c>
      <c r="B121" s="3" t="s">
        <v>47</v>
      </c>
      <c r="C121" s="3">
        <v>7</v>
      </c>
      <c r="D121" s="3">
        <v>125</v>
      </c>
      <c r="E121" s="3">
        <f t="shared" si="7"/>
        <v>875</v>
      </c>
      <c r="F121" s="3">
        <f t="shared" si="8"/>
        <v>1006.2499999999999</v>
      </c>
      <c r="G121" s="9">
        <f>F121</f>
        <v>1006.2499999999999</v>
      </c>
      <c r="H121" s="9">
        <v>1006</v>
      </c>
      <c r="I121" s="9"/>
      <c r="J121" s="9"/>
    </row>
    <row r="122" spans="1:10" ht="15">
      <c r="A122" s="4" t="s">
        <v>186</v>
      </c>
      <c r="B122" s="2" t="s">
        <v>34</v>
      </c>
      <c r="C122" s="2">
        <v>20</v>
      </c>
      <c r="D122" s="2">
        <v>125</v>
      </c>
      <c r="E122" s="2">
        <f t="shared" si="7"/>
        <v>2500</v>
      </c>
      <c r="F122" s="2">
        <f t="shared" si="8"/>
        <v>2875</v>
      </c>
      <c r="G122" s="8"/>
      <c r="H122" s="8"/>
      <c r="I122" s="8"/>
      <c r="J122" s="8"/>
    </row>
    <row r="123" spans="1:10" ht="15">
      <c r="A123" s="4" t="s">
        <v>186</v>
      </c>
      <c r="B123" s="2" t="s">
        <v>57</v>
      </c>
      <c r="C123" s="2">
        <v>11</v>
      </c>
      <c r="D123" s="2">
        <v>46</v>
      </c>
      <c r="E123" s="2">
        <f t="shared" si="7"/>
        <v>506</v>
      </c>
      <c r="F123" s="2">
        <f t="shared" si="8"/>
        <v>581.9</v>
      </c>
      <c r="G123" s="8">
        <f>F122+F123</f>
        <v>3456.9</v>
      </c>
      <c r="H123" s="8">
        <v>3490</v>
      </c>
      <c r="I123" s="8"/>
      <c r="J123" s="8"/>
    </row>
    <row r="124" spans="1:10" ht="15">
      <c r="A124" s="5" t="s">
        <v>172</v>
      </c>
      <c r="B124" s="3" t="s">
        <v>82</v>
      </c>
      <c r="C124" s="3">
        <v>6</v>
      </c>
      <c r="D124" s="3">
        <v>45</v>
      </c>
      <c r="E124" s="3">
        <f t="shared" si="7"/>
        <v>270</v>
      </c>
      <c r="F124" s="3">
        <f t="shared" si="8"/>
        <v>310.5</v>
      </c>
      <c r="G124" s="9"/>
      <c r="H124" s="9"/>
      <c r="I124" s="9"/>
      <c r="J124" s="9"/>
    </row>
    <row r="125" spans="1:10" ht="15">
      <c r="A125" s="5" t="s">
        <v>172</v>
      </c>
      <c r="B125" s="3" t="s">
        <v>103</v>
      </c>
      <c r="C125" s="3">
        <v>3</v>
      </c>
      <c r="D125" s="3">
        <v>45</v>
      </c>
      <c r="E125" s="3">
        <f t="shared" si="7"/>
        <v>135</v>
      </c>
      <c r="F125" s="3">
        <f t="shared" si="8"/>
        <v>155.25</v>
      </c>
      <c r="G125" s="9"/>
      <c r="H125" s="9"/>
      <c r="I125" s="9"/>
      <c r="J125" s="9"/>
    </row>
    <row r="126" spans="1:10" ht="15">
      <c r="A126" s="5" t="s">
        <v>172</v>
      </c>
      <c r="B126" s="3" t="s">
        <v>104</v>
      </c>
      <c r="C126" s="3">
        <v>6</v>
      </c>
      <c r="D126" s="3">
        <v>45</v>
      </c>
      <c r="E126" s="3">
        <f t="shared" si="7"/>
        <v>270</v>
      </c>
      <c r="F126" s="3">
        <f t="shared" si="8"/>
        <v>310.5</v>
      </c>
      <c r="G126" s="9">
        <f>F124+F125+F126</f>
        <v>776.25</v>
      </c>
      <c r="H126" s="9">
        <v>800</v>
      </c>
      <c r="I126" s="9"/>
      <c r="J126" s="9"/>
    </row>
    <row r="127" spans="1:10" ht="15">
      <c r="A127" s="4" t="s">
        <v>238</v>
      </c>
      <c r="B127" s="2" t="s">
        <v>73</v>
      </c>
      <c r="C127" s="2">
        <v>3</v>
      </c>
      <c r="D127" s="2">
        <v>80</v>
      </c>
      <c r="E127" s="2">
        <f t="shared" si="7"/>
        <v>240</v>
      </c>
      <c r="F127" s="2">
        <f t="shared" si="8"/>
        <v>276</v>
      </c>
      <c r="G127" s="8">
        <f>F127</f>
        <v>276</v>
      </c>
      <c r="H127" s="8">
        <v>276</v>
      </c>
      <c r="I127" s="8"/>
      <c r="J127" s="8"/>
    </row>
    <row r="128" spans="1:10" ht="15">
      <c r="A128" s="5" t="s">
        <v>228</v>
      </c>
      <c r="B128" s="3" t="s">
        <v>23</v>
      </c>
      <c r="C128" s="3">
        <v>5</v>
      </c>
      <c r="D128" s="3">
        <v>190</v>
      </c>
      <c r="E128" s="3">
        <f t="shared" si="7"/>
        <v>950</v>
      </c>
      <c r="F128" s="3">
        <f t="shared" si="8"/>
        <v>1092.5</v>
      </c>
      <c r="G128" s="9"/>
      <c r="H128" s="9"/>
      <c r="I128" s="9"/>
      <c r="J128" s="9"/>
    </row>
    <row r="129" spans="1:10" ht="15">
      <c r="A129" s="5" t="s">
        <v>228</v>
      </c>
      <c r="B129" s="3" t="s">
        <v>10</v>
      </c>
      <c r="C129" s="3">
        <v>5</v>
      </c>
      <c r="D129" s="3">
        <v>160</v>
      </c>
      <c r="E129" s="3">
        <f t="shared" si="7"/>
        <v>800</v>
      </c>
      <c r="F129" s="3">
        <f t="shared" si="8"/>
        <v>919.9999999999999</v>
      </c>
      <c r="G129" s="9">
        <f>F128+F129</f>
        <v>2012.5</v>
      </c>
      <c r="H129" s="9">
        <v>2013</v>
      </c>
      <c r="I129" s="9"/>
      <c r="J129" s="9"/>
    </row>
    <row r="130" spans="1:10" ht="15">
      <c r="A130" s="4" t="s">
        <v>225</v>
      </c>
      <c r="B130" s="2" t="s">
        <v>90</v>
      </c>
      <c r="C130" s="2">
        <v>4</v>
      </c>
      <c r="D130" s="2">
        <v>45</v>
      </c>
      <c r="E130" s="2">
        <f t="shared" si="7"/>
        <v>180</v>
      </c>
      <c r="F130" s="2">
        <f t="shared" si="8"/>
        <v>206.99999999999997</v>
      </c>
      <c r="G130" s="8"/>
      <c r="H130" s="8"/>
      <c r="I130" s="8"/>
      <c r="J130" s="8"/>
    </row>
    <row r="131" spans="1:10" ht="15">
      <c r="A131" s="4" t="s">
        <v>225</v>
      </c>
      <c r="B131" s="2" t="s">
        <v>122</v>
      </c>
      <c r="C131" s="2">
        <v>7</v>
      </c>
      <c r="D131" s="2">
        <v>11.4</v>
      </c>
      <c r="E131" s="2">
        <f t="shared" si="7"/>
        <v>79.8</v>
      </c>
      <c r="F131" s="2">
        <f t="shared" si="8"/>
        <v>91.77</v>
      </c>
      <c r="G131" s="8"/>
      <c r="H131" s="8"/>
      <c r="I131" s="8"/>
      <c r="J131" s="8"/>
    </row>
    <row r="132" spans="1:10" ht="15">
      <c r="A132" s="4" t="s">
        <v>225</v>
      </c>
      <c r="B132" s="2" t="s">
        <v>139</v>
      </c>
      <c r="C132" s="2">
        <v>10</v>
      </c>
      <c r="D132" s="2">
        <v>16.15</v>
      </c>
      <c r="E132" s="2">
        <f t="shared" si="7"/>
        <v>161.5</v>
      </c>
      <c r="F132" s="2">
        <f t="shared" si="8"/>
        <v>185.725</v>
      </c>
      <c r="G132" s="8"/>
      <c r="H132" s="8"/>
      <c r="I132" s="8"/>
      <c r="J132" s="8"/>
    </row>
    <row r="133" spans="1:10" ht="15">
      <c r="A133" s="4" t="s">
        <v>225</v>
      </c>
      <c r="B133" s="2" t="s">
        <v>10</v>
      </c>
      <c r="C133" s="2">
        <v>6</v>
      </c>
      <c r="D133" s="2">
        <v>160</v>
      </c>
      <c r="E133" s="2">
        <f>D133*C133</f>
        <v>960</v>
      </c>
      <c r="F133" s="2">
        <f>E133*1.15</f>
        <v>1104</v>
      </c>
      <c r="G133" s="8"/>
      <c r="H133" s="8"/>
      <c r="I133" s="8"/>
      <c r="J133" s="8"/>
    </row>
    <row r="134" spans="1:10" ht="15">
      <c r="A134" s="4" t="s">
        <v>225</v>
      </c>
      <c r="B134" s="2" t="s">
        <v>17</v>
      </c>
      <c r="C134" s="2">
        <v>4</v>
      </c>
      <c r="D134" s="2">
        <v>55</v>
      </c>
      <c r="E134" s="2">
        <f>D134*C134</f>
        <v>220</v>
      </c>
      <c r="F134" s="2">
        <f>E134*1.15</f>
        <v>252.99999999999997</v>
      </c>
      <c r="G134" s="8">
        <f>F130+F131+F132+F133+F134</f>
        <v>1841.495</v>
      </c>
      <c r="H134" s="8">
        <v>1841</v>
      </c>
      <c r="I134" s="8"/>
      <c r="J134" s="8"/>
    </row>
    <row r="135" spans="1:10" ht="15">
      <c r="A135" s="5" t="s">
        <v>242</v>
      </c>
      <c r="B135" s="3" t="s">
        <v>17</v>
      </c>
      <c r="C135" s="3">
        <v>5</v>
      </c>
      <c r="D135" s="3">
        <v>55</v>
      </c>
      <c r="E135" s="3">
        <f t="shared" si="7"/>
        <v>275</v>
      </c>
      <c r="F135" s="3">
        <f t="shared" si="8"/>
        <v>316.25</v>
      </c>
      <c r="G135" s="9"/>
      <c r="H135" s="9"/>
      <c r="I135" s="9"/>
      <c r="J135" s="9"/>
    </row>
    <row r="136" spans="1:10" ht="15">
      <c r="A136" s="5" t="s">
        <v>242</v>
      </c>
      <c r="B136" s="3" t="s">
        <v>90</v>
      </c>
      <c r="C136" s="3">
        <v>4</v>
      </c>
      <c r="D136" s="3">
        <v>45</v>
      </c>
      <c r="E136" s="3">
        <f t="shared" si="7"/>
        <v>180</v>
      </c>
      <c r="F136" s="3">
        <f t="shared" si="8"/>
        <v>206.99999999999997</v>
      </c>
      <c r="G136" s="9">
        <f>F135+F136</f>
        <v>523.25</v>
      </c>
      <c r="H136" s="9">
        <v>523</v>
      </c>
      <c r="I136" s="9"/>
      <c r="J136" s="9"/>
    </row>
    <row r="137" spans="1:10" ht="15">
      <c r="A137" s="4" t="s">
        <v>214</v>
      </c>
      <c r="B137" s="2" t="s">
        <v>122</v>
      </c>
      <c r="C137" s="2">
        <v>9</v>
      </c>
      <c r="D137" s="2">
        <v>11.4</v>
      </c>
      <c r="E137" s="2">
        <f t="shared" si="7"/>
        <v>102.60000000000001</v>
      </c>
      <c r="F137" s="2">
        <f t="shared" si="8"/>
        <v>117.99</v>
      </c>
      <c r="G137" s="8"/>
      <c r="H137" s="8"/>
      <c r="I137" s="8"/>
      <c r="J137" s="8"/>
    </row>
    <row r="138" spans="1:10" ht="15">
      <c r="A138" s="4" t="s">
        <v>214</v>
      </c>
      <c r="B138" s="2" t="s">
        <v>104</v>
      </c>
      <c r="C138" s="2">
        <v>9</v>
      </c>
      <c r="D138" s="2">
        <v>45</v>
      </c>
      <c r="E138" s="2">
        <f aca="true" t="shared" si="9" ref="E138:E161">D138*C138</f>
        <v>405</v>
      </c>
      <c r="F138" s="2">
        <f aca="true" t="shared" si="10" ref="F138:F162">E138*1.15</f>
        <v>465.74999999999994</v>
      </c>
      <c r="G138" s="8">
        <f>F137+F138</f>
        <v>583.7399999999999</v>
      </c>
      <c r="H138" s="8">
        <v>584</v>
      </c>
      <c r="I138" s="8"/>
      <c r="J138" s="8"/>
    </row>
    <row r="139" spans="1:10" ht="15">
      <c r="A139" s="5" t="s">
        <v>243</v>
      </c>
      <c r="B139" s="3" t="s">
        <v>122</v>
      </c>
      <c r="C139" s="3">
        <v>7</v>
      </c>
      <c r="D139" s="3">
        <v>11.4</v>
      </c>
      <c r="E139" s="3">
        <f t="shared" si="9"/>
        <v>79.8</v>
      </c>
      <c r="F139" s="3">
        <f t="shared" si="10"/>
        <v>91.77</v>
      </c>
      <c r="G139" s="9"/>
      <c r="H139" s="9"/>
      <c r="I139" s="9"/>
      <c r="J139" s="9"/>
    </row>
    <row r="140" spans="1:10" ht="15">
      <c r="A140" s="5" t="s">
        <v>244</v>
      </c>
      <c r="B140" s="3" t="s">
        <v>23</v>
      </c>
      <c r="C140" s="3">
        <v>7</v>
      </c>
      <c r="D140" s="3">
        <v>190</v>
      </c>
      <c r="E140" s="3">
        <f t="shared" si="9"/>
        <v>1330</v>
      </c>
      <c r="F140" s="3">
        <f t="shared" si="10"/>
        <v>1529.4999999999998</v>
      </c>
      <c r="G140" s="9">
        <f>F139+F140</f>
        <v>1621.2699999999998</v>
      </c>
      <c r="H140" s="9">
        <v>1621</v>
      </c>
      <c r="I140" s="9"/>
      <c r="J140" s="9"/>
    </row>
    <row r="141" spans="1:10" ht="15">
      <c r="A141" s="4" t="s">
        <v>245</v>
      </c>
      <c r="B141" s="2" t="s">
        <v>163</v>
      </c>
      <c r="C141" s="2">
        <v>8</v>
      </c>
      <c r="D141" s="2">
        <v>70</v>
      </c>
      <c r="E141" s="2">
        <f aca="true" t="shared" si="11" ref="E141:E150">D141*C141</f>
        <v>560</v>
      </c>
      <c r="F141" s="2">
        <f t="shared" si="10"/>
        <v>644</v>
      </c>
      <c r="G141" s="8">
        <f>F141</f>
        <v>644</v>
      </c>
      <c r="H141" s="8">
        <v>644</v>
      </c>
      <c r="I141" s="8"/>
      <c r="J141" s="8"/>
    </row>
    <row r="142" spans="1:10" ht="15">
      <c r="A142" s="5" t="s">
        <v>246</v>
      </c>
      <c r="B142" s="3" t="s">
        <v>43</v>
      </c>
      <c r="C142" s="3">
        <v>6</v>
      </c>
      <c r="D142" s="3">
        <v>125</v>
      </c>
      <c r="E142" s="3">
        <f t="shared" si="11"/>
        <v>750</v>
      </c>
      <c r="F142" s="3">
        <f t="shared" si="10"/>
        <v>862.4999999999999</v>
      </c>
      <c r="G142" s="9">
        <f>F142</f>
        <v>862.4999999999999</v>
      </c>
      <c r="H142" s="9">
        <v>863</v>
      </c>
      <c r="I142" s="9"/>
      <c r="J142" s="9"/>
    </row>
    <row r="143" spans="1:10" ht="15">
      <c r="A143" s="4" t="s">
        <v>247</v>
      </c>
      <c r="B143" s="2" t="s">
        <v>43</v>
      </c>
      <c r="C143" s="2">
        <v>4</v>
      </c>
      <c r="D143" s="2">
        <v>125</v>
      </c>
      <c r="E143" s="2">
        <f t="shared" si="11"/>
        <v>500</v>
      </c>
      <c r="F143" s="2">
        <f aca="true" t="shared" si="12" ref="F143:F150">E143*1.15</f>
        <v>575</v>
      </c>
      <c r="G143" s="8">
        <f>F143</f>
        <v>575</v>
      </c>
      <c r="H143" s="8">
        <v>575</v>
      </c>
      <c r="I143" s="8"/>
      <c r="J143" s="8"/>
    </row>
    <row r="144" spans="1:10" ht="15">
      <c r="A144" s="5" t="s">
        <v>249</v>
      </c>
      <c r="B144" s="3" t="s">
        <v>163</v>
      </c>
      <c r="C144" s="3">
        <v>4</v>
      </c>
      <c r="D144" s="3">
        <v>70</v>
      </c>
      <c r="E144" s="3">
        <f t="shared" si="11"/>
        <v>280</v>
      </c>
      <c r="F144" s="3">
        <f t="shared" si="12"/>
        <v>322</v>
      </c>
      <c r="G144" s="9">
        <f>F144</f>
        <v>322</v>
      </c>
      <c r="H144" s="9">
        <v>322</v>
      </c>
      <c r="I144" s="9"/>
      <c r="J144" s="9"/>
    </row>
    <row r="145" spans="1:10" ht="15">
      <c r="A145" s="4" t="s">
        <v>250</v>
      </c>
      <c r="B145" s="2" t="s">
        <v>104</v>
      </c>
      <c r="C145" s="2">
        <v>5.2</v>
      </c>
      <c r="D145" s="2">
        <v>45</v>
      </c>
      <c r="E145" s="2">
        <f t="shared" si="11"/>
        <v>234</v>
      </c>
      <c r="F145" s="2">
        <f t="shared" si="12"/>
        <v>269.09999999999997</v>
      </c>
      <c r="G145" s="8"/>
      <c r="H145" s="8"/>
      <c r="I145" s="8"/>
      <c r="J145" s="8"/>
    </row>
    <row r="146" spans="1:10" ht="15">
      <c r="A146" s="4" t="s">
        <v>250</v>
      </c>
      <c r="B146" s="2" t="s">
        <v>57</v>
      </c>
      <c r="C146" s="2">
        <v>6</v>
      </c>
      <c r="D146" s="2">
        <v>46</v>
      </c>
      <c r="E146" s="2">
        <f t="shared" si="11"/>
        <v>276</v>
      </c>
      <c r="F146" s="2">
        <f t="shared" si="12"/>
        <v>317.4</v>
      </c>
      <c r="G146" s="8">
        <f>F145+F146</f>
        <v>586.5</v>
      </c>
      <c r="H146" s="8">
        <v>587</v>
      </c>
      <c r="I146" s="8"/>
      <c r="J146" s="8"/>
    </row>
    <row r="147" spans="1:10" ht="15">
      <c r="A147" s="5" t="s">
        <v>251</v>
      </c>
      <c r="B147" s="3" t="s">
        <v>57</v>
      </c>
      <c r="C147" s="3">
        <v>2</v>
      </c>
      <c r="D147" s="3">
        <v>46</v>
      </c>
      <c r="E147" s="3">
        <f t="shared" si="11"/>
        <v>92</v>
      </c>
      <c r="F147" s="3">
        <f t="shared" si="12"/>
        <v>105.8</v>
      </c>
      <c r="G147" s="9"/>
      <c r="H147" s="9"/>
      <c r="I147" s="9"/>
      <c r="J147" s="9"/>
    </row>
    <row r="148" spans="1:10" ht="15">
      <c r="A148" s="5" t="s">
        <v>251</v>
      </c>
      <c r="B148" s="3" t="s">
        <v>104</v>
      </c>
      <c r="C148" s="3">
        <v>0.8</v>
      </c>
      <c r="D148" s="3">
        <v>45</v>
      </c>
      <c r="E148" s="3">
        <f t="shared" si="11"/>
        <v>36</v>
      </c>
      <c r="F148" s="3">
        <f t="shared" si="12"/>
        <v>41.4</v>
      </c>
      <c r="G148" s="9">
        <f>F147+F148</f>
        <v>147.2</v>
      </c>
      <c r="H148" s="9">
        <v>147</v>
      </c>
      <c r="I148" s="9"/>
      <c r="J148" s="9"/>
    </row>
    <row r="149" spans="1:10" ht="15">
      <c r="A149" s="4" t="s">
        <v>252</v>
      </c>
      <c r="B149" s="2" t="s">
        <v>57</v>
      </c>
      <c r="C149" s="2">
        <v>5.4</v>
      </c>
      <c r="D149" s="2">
        <v>46</v>
      </c>
      <c r="E149" s="2">
        <f t="shared" si="11"/>
        <v>248.4</v>
      </c>
      <c r="F149" s="2">
        <f t="shared" si="12"/>
        <v>285.65999999999997</v>
      </c>
      <c r="G149" s="8">
        <f>F149</f>
        <v>285.65999999999997</v>
      </c>
      <c r="H149" s="8">
        <v>286</v>
      </c>
      <c r="I149" s="8"/>
      <c r="J149" s="8"/>
    </row>
    <row r="150" spans="1:10" ht="15">
      <c r="A150" s="5" t="s">
        <v>253</v>
      </c>
      <c r="B150" s="3" t="s">
        <v>38</v>
      </c>
      <c r="C150" s="3">
        <v>9</v>
      </c>
      <c r="D150" s="3">
        <v>125</v>
      </c>
      <c r="E150" s="3">
        <f t="shared" si="11"/>
        <v>1125</v>
      </c>
      <c r="F150" s="3">
        <f t="shared" si="12"/>
        <v>1293.75</v>
      </c>
      <c r="G150" s="9"/>
      <c r="H150" s="9"/>
      <c r="I150" s="9"/>
      <c r="J150" s="9"/>
    </row>
    <row r="151" spans="1:10" ht="15">
      <c r="A151" s="5" t="s">
        <v>253</v>
      </c>
      <c r="B151" s="3" t="s">
        <v>43</v>
      </c>
      <c r="C151" s="3">
        <v>7</v>
      </c>
      <c r="D151" s="3">
        <v>125</v>
      </c>
      <c r="E151" s="3">
        <f>D151*C151</f>
        <v>875</v>
      </c>
      <c r="F151" s="3">
        <f>E151*1.15</f>
        <v>1006.2499999999999</v>
      </c>
      <c r="G151" s="9">
        <f>F150+F151</f>
        <v>2300</v>
      </c>
      <c r="H151" s="9">
        <v>2300</v>
      </c>
      <c r="I151" s="9"/>
      <c r="J151" s="9"/>
    </row>
    <row r="152" spans="1:10" ht="15">
      <c r="A152" s="4" t="s">
        <v>255</v>
      </c>
      <c r="B152" s="2" t="s">
        <v>82</v>
      </c>
      <c r="C152" s="2">
        <v>4</v>
      </c>
      <c r="D152" s="2">
        <v>45</v>
      </c>
      <c r="E152" s="2">
        <f>D152*C152</f>
        <v>180</v>
      </c>
      <c r="F152" s="2">
        <f>E152*1.15</f>
        <v>206.99999999999997</v>
      </c>
      <c r="G152" s="8">
        <f>F152</f>
        <v>206.99999999999997</v>
      </c>
      <c r="H152" s="8">
        <v>250</v>
      </c>
      <c r="I152" s="8"/>
      <c r="J152" s="8"/>
    </row>
    <row r="153" spans="1:10" ht="15">
      <c r="A153" s="15" t="s">
        <v>258</v>
      </c>
      <c r="B153" s="2" t="s">
        <v>103</v>
      </c>
      <c r="C153" s="2">
        <v>11</v>
      </c>
      <c r="D153" s="2">
        <v>45</v>
      </c>
      <c r="E153" s="2">
        <f t="shared" si="9"/>
        <v>495</v>
      </c>
      <c r="F153" s="2">
        <f t="shared" si="10"/>
        <v>569.25</v>
      </c>
      <c r="G153" s="8">
        <f>F153</f>
        <v>569.25</v>
      </c>
      <c r="H153" s="8"/>
      <c r="I153" s="8"/>
      <c r="J153" s="8"/>
    </row>
    <row r="154" spans="1:10" ht="15">
      <c r="A154" s="7" t="s">
        <v>121</v>
      </c>
      <c r="B154" s="2" t="s">
        <v>119</v>
      </c>
      <c r="C154" s="2">
        <v>11.9</v>
      </c>
      <c r="D154" s="2">
        <v>57.5</v>
      </c>
      <c r="E154" s="2">
        <f t="shared" si="9"/>
        <v>684.25</v>
      </c>
      <c r="F154" s="2">
        <f t="shared" si="10"/>
        <v>786.8874999999999</v>
      </c>
      <c r="G154" s="8">
        <f aca="true" t="shared" si="13" ref="G154:G161">F154</f>
        <v>786.8874999999999</v>
      </c>
      <c r="H154" s="8"/>
      <c r="I154" s="8"/>
      <c r="J154" s="8"/>
    </row>
    <row r="155" spans="1:10" ht="15">
      <c r="A155" s="7" t="s">
        <v>121</v>
      </c>
      <c r="B155" s="2" t="s">
        <v>47</v>
      </c>
      <c r="C155" s="2">
        <v>3</v>
      </c>
      <c r="D155" s="2">
        <v>125</v>
      </c>
      <c r="E155" s="2">
        <f t="shared" si="9"/>
        <v>375</v>
      </c>
      <c r="F155" s="2">
        <f t="shared" si="10"/>
        <v>431.24999999999994</v>
      </c>
      <c r="G155" s="8">
        <f t="shared" si="13"/>
        <v>431.24999999999994</v>
      </c>
      <c r="H155" s="8"/>
      <c r="I155" s="8"/>
      <c r="J155" s="8"/>
    </row>
    <row r="156" spans="1:10" ht="15">
      <c r="A156" s="7" t="s">
        <v>121</v>
      </c>
      <c r="B156" s="2" t="s">
        <v>163</v>
      </c>
      <c r="C156" s="2">
        <v>12</v>
      </c>
      <c r="D156" s="2">
        <v>70</v>
      </c>
      <c r="E156" s="2">
        <f t="shared" si="9"/>
        <v>840</v>
      </c>
      <c r="F156" s="2">
        <f t="shared" si="10"/>
        <v>965.9999999999999</v>
      </c>
      <c r="G156" s="8">
        <f t="shared" si="13"/>
        <v>965.9999999999999</v>
      </c>
      <c r="H156" s="8"/>
      <c r="I156" s="8"/>
      <c r="J156" s="8"/>
    </row>
    <row r="157" spans="1:10" ht="15">
      <c r="A157" s="7" t="s">
        <v>121</v>
      </c>
      <c r="B157" s="2" t="s">
        <v>57</v>
      </c>
      <c r="C157" s="2">
        <v>3</v>
      </c>
      <c r="D157" s="2">
        <v>46</v>
      </c>
      <c r="E157" s="2">
        <f t="shared" si="9"/>
        <v>138</v>
      </c>
      <c r="F157" s="2">
        <f t="shared" si="10"/>
        <v>158.7</v>
      </c>
      <c r="G157" s="8">
        <f t="shared" si="13"/>
        <v>158.7</v>
      </c>
      <c r="H157" s="8"/>
      <c r="I157" s="8"/>
      <c r="J157" s="8"/>
    </row>
    <row r="158" spans="1:10" ht="15">
      <c r="A158" s="7" t="s">
        <v>121</v>
      </c>
      <c r="B158" s="2" t="s">
        <v>139</v>
      </c>
      <c r="C158" s="2">
        <v>2</v>
      </c>
      <c r="D158" s="2">
        <v>16.15</v>
      </c>
      <c r="E158" s="2">
        <f t="shared" si="9"/>
        <v>32.3</v>
      </c>
      <c r="F158" s="2">
        <f t="shared" si="10"/>
        <v>37.144999999999996</v>
      </c>
      <c r="G158" s="8">
        <f t="shared" si="13"/>
        <v>37.144999999999996</v>
      </c>
      <c r="H158" s="8"/>
      <c r="I158" s="8"/>
      <c r="J158" s="8"/>
    </row>
    <row r="159" spans="1:10" ht="15">
      <c r="A159" s="7" t="s">
        <v>121</v>
      </c>
      <c r="B159" s="2" t="s">
        <v>30</v>
      </c>
      <c r="C159" s="2">
        <v>3.7</v>
      </c>
      <c r="D159" s="2">
        <v>115</v>
      </c>
      <c r="E159" s="2">
        <f t="shared" si="9"/>
        <v>425.5</v>
      </c>
      <c r="F159" s="2">
        <f t="shared" si="10"/>
        <v>489.325</v>
      </c>
      <c r="G159" s="8">
        <f t="shared" si="13"/>
        <v>489.325</v>
      </c>
      <c r="H159" s="8"/>
      <c r="I159" s="8"/>
      <c r="J159" s="8"/>
    </row>
    <row r="160" spans="1:10" ht="15">
      <c r="A160" s="15" t="s">
        <v>254</v>
      </c>
      <c r="B160" s="2" t="s">
        <v>23</v>
      </c>
      <c r="C160" s="2">
        <v>5.9</v>
      </c>
      <c r="D160" s="2">
        <v>190</v>
      </c>
      <c r="E160" s="2">
        <f t="shared" si="9"/>
        <v>1121</v>
      </c>
      <c r="F160" s="2">
        <f t="shared" si="10"/>
        <v>1289.1499999999999</v>
      </c>
      <c r="G160" s="8">
        <f t="shared" si="13"/>
        <v>1289.1499999999999</v>
      </c>
      <c r="H160" s="8">
        <v>1289</v>
      </c>
      <c r="I160" s="8"/>
      <c r="J160" s="8"/>
    </row>
    <row r="161" spans="1:10" ht="15">
      <c r="A161" s="15" t="s">
        <v>259</v>
      </c>
      <c r="B161" s="2" t="s">
        <v>51</v>
      </c>
      <c r="C161" s="2">
        <v>8</v>
      </c>
      <c r="D161" s="2">
        <v>46</v>
      </c>
      <c r="E161" s="2">
        <f t="shared" si="9"/>
        <v>368</v>
      </c>
      <c r="F161" s="2">
        <f t="shared" si="10"/>
        <v>423.2</v>
      </c>
      <c r="G161" s="8">
        <f t="shared" si="13"/>
        <v>423.2</v>
      </c>
      <c r="H161" s="8">
        <v>423</v>
      </c>
      <c r="I161" s="8"/>
      <c r="J161" s="8"/>
    </row>
    <row r="162" spans="5:7" ht="15">
      <c r="E162" s="17">
        <f>SUM(E2:E161)</f>
        <v>66236.65000000002</v>
      </c>
      <c r="F162">
        <f t="shared" si="10"/>
        <v>76172.14750000002</v>
      </c>
      <c r="G162" s="10">
        <f>SUM(G2:G161)</f>
        <v>76172.14749999999</v>
      </c>
    </row>
    <row r="163" ht="15">
      <c r="E163">
        <v>2025.05</v>
      </c>
    </row>
    <row r="164" ht="15">
      <c r="E164">
        <f>SUM(E162:E163)</f>
        <v>68261.70000000003</v>
      </c>
    </row>
  </sheetData>
  <sheetProtection/>
  <hyperlinks>
    <hyperlink ref="A37" r:id="rId1" display="Lenashk@"/>
    <hyperlink ref="A39" r:id="rId2" display="Lenyl@ "/>
    <hyperlink ref="A44" r:id="rId3" display="N@T@C@ "/>
    <hyperlink ref="A38" r:id="rId4" display="Lenyl@"/>
    <hyperlink ref="A38:A39" r:id="rId5" display="Л@сточк@ 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5"/>
  <sheetData>
    <row r="1" ht="15">
      <c r="A1" s="18" t="s">
        <v>189</v>
      </c>
    </row>
    <row r="2" ht="15">
      <c r="A2" s="7" t="s">
        <v>178</v>
      </c>
    </row>
    <row r="3" ht="15">
      <c r="A3" s="19" t="s">
        <v>227</v>
      </c>
    </row>
    <row r="4" ht="15">
      <c r="A4" s="20" t="s">
        <v>210</v>
      </c>
    </row>
    <row r="5" ht="15">
      <c r="A5" s="7" t="s">
        <v>233</v>
      </c>
    </row>
    <row r="6" ht="15">
      <c r="A6" s="7" t="s">
        <v>219</v>
      </c>
    </row>
    <row r="7" ht="15">
      <c r="A7" s="18" t="s">
        <v>239</v>
      </c>
    </row>
    <row r="8" ht="15">
      <c r="A8" s="18" t="s">
        <v>148</v>
      </c>
    </row>
    <row r="9" ht="15">
      <c r="A9" s="7" t="s">
        <v>203</v>
      </c>
    </row>
    <row r="10" ht="15">
      <c r="A10" s="18" t="s">
        <v>196</v>
      </c>
    </row>
    <row r="11" ht="15">
      <c r="A11" s="18" t="s">
        <v>240</v>
      </c>
    </row>
    <row r="12" ht="15">
      <c r="A12" s="7" t="s">
        <v>201</v>
      </c>
    </row>
    <row r="13" ht="15">
      <c r="A13" s="18" t="s">
        <v>224</v>
      </c>
    </row>
    <row r="14" ht="15">
      <c r="A14" s="7" t="s">
        <v>162</v>
      </c>
    </row>
    <row r="15" ht="15">
      <c r="A15" s="7" t="s">
        <v>217</v>
      </c>
    </row>
  </sheetData>
  <sheetProtection/>
  <hyperlinks>
    <hyperlink ref="A3" r:id="rId1" display="N@T@C@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27">
      <selection activeCell="A152" sqref="A152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160</v>
      </c>
      <c r="E2">
        <f>D2*C2</f>
        <v>800</v>
      </c>
      <c r="F2">
        <f>E2*1.15</f>
        <v>919.9999999999999</v>
      </c>
    </row>
    <row r="3" spans="1:6" ht="15">
      <c r="A3" t="s">
        <v>12</v>
      </c>
      <c r="B3" t="s">
        <v>10</v>
      </c>
      <c r="C3">
        <v>4</v>
      </c>
      <c r="D3">
        <v>160</v>
      </c>
      <c r="E3">
        <f aca="true" t="shared" si="0" ref="E3:E66">D3*C3</f>
        <v>640</v>
      </c>
      <c r="F3">
        <f aca="true" t="shared" si="1" ref="F3:F66">E3*1.15</f>
        <v>736</v>
      </c>
    </row>
    <row r="4" spans="1:6" ht="15">
      <c r="A4" t="s">
        <v>13</v>
      </c>
      <c r="B4" t="s">
        <v>10</v>
      </c>
      <c r="C4">
        <v>5</v>
      </c>
      <c r="D4">
        <v>160</v>
      </c>
      <c r="E4">
        <f t="shared" si="0"/>
        <v>800</v>
      </c>
      <c r="F4">
        <f t="shared" si="1"/>
        <v>919.9999999999999</v>
      </c>
    </row>
    <row r="5" spans="1:6" ht="15">
      <c r="A5" t="s">
        <v>14</v>
      </c>
      <c r="B5" t="s">
        <v>10</v>
      </c>
      <c r="C5">
        <v>6</v>
      </c>
      <c r="D5">
        <v>160</v>
      </c>
      <c r="E5">
        <f t="shared" si="0"/>
        <v>960</v>
      </c>
      <c r="F5">
        <f t="shared" si="1"/>
        <v>1104</v>
      </c>
    </row>
    <row r="6" spans="1:6" ht="15">
      <c r="A6" t="s">
        <v>15</v>
      </c>
      <c r="B6" t="s">
        <v>10</v>
      </c>
      <c r="C6">
        <v>5</v>
      </c>
      <c r="D6">
        <v>160</v>
      </c>
      <c r="E6">
        <f t="shared" si="0"/>
        <v>800</v>
      </c>
      <c r="F6">
        <f t="shared" si="1"/>
        <v>919.9999999999999</v>
      </c>
    </row>
    <row r="7" spans="1:6" ht="15">
      <c r="A7" t="s">
        <v>16</v>
      </c>
      <c r="B7" t="s">
        <v>10</v>
      </c>
      <c r="C7">
        <v>6</v>
      </c>
      <c r="D7">
        <v>160</v>
      </c>
      <c r="E7">
        <f t="shared" si="0"/>
        <v>960</v>
      </c>
      <c r="F7">
        <f t="shared" si="1"/>
        <v>1104</v>
      </c>
    </row>
    <row r="8" spans="1:6" ht="15">
      <c r="A8" t="s">
        <v>18</v>
      </c>
      <c r="B8" t="s">
        <v>17</v>
      </c>
      <c r="C8">
        <v>5</v>
      </c>
      <c r="D8">
        <v>55</v>
      </c>
      <c r="E8">
        <f t="shared" si="0"/>
        <v>275</v>
      </c>
      <c r="F8">
        <f t="shared" si="1"/>
        <v>316.25</v>
      </c>
    </row>
    <row r="9" spans="1:6" ht="15">
      <c r="A9" t="s">
        <v>19</v>
      </c>
      <c r="B9" t="s">
        <v>17</v>
      </c>
      <c r="C9">
        <v>6</v>
      </c>
      <c r="D9">
        <v>55</v>
      </c>
      <c r="E9">
        <f t="shared" si="0"/>
        <v>330</v>
      </c>
      <c r="F9">
        <f t="shared" si="1"/>
        <v>379.49999999999994</v>
      </c>
    </row>
    <row r="10" spans="1:6" ht="15">
      <c r="A10" t="s">
        <v>20</v>
      </c>
      <c r="B10" t="s">
        <v>17</v>
      </c>
      <c r="C10">
        <v>5</v>
      </c>
      <c r="D10">
        <v>55</v>
      </c>
      <c r="E10">
        <f t="shared" si="0"/>
        <v>275</v>
      </c>
      <c r="F10">
        <f t="shared" si="1"/>
        <v>316.25</v>
      </c>
    </row>
    <row r="11" spans="1:6" ht="15">
      <c r="A11" t="s">
        <v>21</v>
      </c>
      <c r="B11" t="s">
        <v>17</v>
      </c>
      <c r="C11">
        <v>6</v>
      </c>
      <c r="D11">
        <v>55</v>
      </c>
      <c r="E11">
        <f t="shared" si="0"/>
        <v>330</v>
      </c>
      <c r="F11">
        <f t="shared" si="1"/>
        <v>379.49999999999994</v>
      </c>
    </row>
    <row r="12" spans="1:6" ht="15">
      <c r="A12" t="s">
        <v>22</v>
      </c>
      <c r="B12" t="s">
        <v>17</v>
      </c>
      <c r="C12">
        <v>13</v>
      </c>
      <c r="D12">
        <v>55</v>
      </c>
      <c r="E12">
        <f t="shared" si="0"/>
        <v>715</v>
      </c>
      <c r="F12">
        <f t="shared" si="1"/>
        <v>822.2499999999999</v>
      </c>
    </row>
    <row r="13" spans="1:6" ht="15">
      <c r="A13" t="s">
        <v>33</v>
      </c>
      <c r="B13" t="s">
        <v>17</v>
      </c>
      <c r="C13">
        <v>4</v>
      </c>
      <c r="D13">
        <v>55</v>
      </c>
      <c r="E13">
        <f t="shared" si="0"/>
        <v>220</v>
      </c>
      <c r="F13">
        <f t="shared" si="1"/>
        <v>252.99999999999997</v>
      </c>
    </row>
    <row r="14" spans="1:6" ht="15">
      <c r="A14" t="s">
        <v>24</v>
      </c>
      <c r="B14" t="s">
        <v>23</v>
      </c>
      <c r="C14">
        <v>7</v>
      </c>
      <c r="D14">
        <v>190</v>
      </c>
      <c r="E14">
        <f t="shared" si="0"/>
        <v>1330</v>
      </c>
      <c r="F14">
        <f t="shared" si="1"/>
        <v>1529.4999999999998</v>
      </c>
    </row>
    <row r="15" spans="1:6" ht="15">
      <c r="A15" t="s">
        <v>15</v>
      </c>
      <c r="B15" t="s">
        <v>23</v>
      </c>
      <c r="C15">
        <v>5</v>
      </c>
      <c r="D15">
        <v>190</v>
      </c>
      <c r="E15">
        <f t="shared" si="0"/>
        <v>950</v>
      </c>
      <c r="F15">
        <f t="shared" si="1"/>
        <v>1092.5</v>
      </c>
    </row>
    <row r="16" spans="1:6" ht="15">
      <c r="A16" t="s">
        <v>25</v>
      </c>
      <c r="B16" t="s">
        <v>23</v>
      </c>
      <c r="C16">
        <v>9</v>
      </c>
      <c r="D16">
        <v>190</v>
      </c>
      <c r="E16">
        <f t="shared" si="0"/>
        <v>1710</v>
      </c>
      <c r="F16">
        <f t="shared" si="1"/>
        <v>1966.4999999999998</v>
      </c>
    </row>
    <row r="17" spans="1:6" ht="15">
      <c r="A17" t="s">
        <v>26</v>
      </c>
      <c r="B17" t="s">
        <v>23</v>
      </c>
      <c r="C17">
        <v>7</v>
      </c>
      <c r="D17">
        <v>190</v>
      </c>
      <c r="E17">
        <f t="shared" si="0"/>
        <v>1330</v>
      </c>
      <c r="F17">
        <f t="shared" si="1"/>
        <v>1529.4999999999998</v>
      </c>
    </row>
    <row r="18" spans="1:6" ht="15">
      <c r="A18" t="s">
        <v>27</v>
      </c>
      <c r="B18" t="s">
        <v>23</v>
      </c>
      <c r="C18">
        <v>4</v>
      </c>
      <c r="D18">
        <v>190</v>
      </c>
      <c r="E18">
        <f t="shared" si="0"/>
        <v>760</v>
      </c>
      <c r="F18">
        <f t="shared" si="1"/>
        <v>873.9999999999999</v>
      </c>
    </row>
    <row r="19" spans="1:6" ht="15">
      <c r="A19" t="s">
        <v>28</v>
      </c>
      <c r="B19" t="s">
        <v>23</v>
      </c>
      <c r="C19">
        <v>7</v>
      </c>
      <c r="D19">
        <v>190</v>
      </c>
      <c r="E19">
        <f t="shared" si="0"/>
        <v>1330</v>
      </c>
      <c r="F19">
        <f t="shared" si="1"/>
        <v>1529.4999999999998</v>
      </c>
    </row>
    <row r="20" spans="1:6" ht="15">
      <c r="A20" t="s">
        <v>29</v>
      </c>
      <c r="B20" t="s">
        <v>23</v>
      </c>
      <c r="C20">
        <v>5.9</v>
      </c>
      <c r="D20">
        <v>190</v>
      </c>
      <c r="E20">
        <f t="shared" si="0"/>
        <v>1121</v>
      </c>
      <c r="F20">
        <f t="shared" si="1"/>
        <v>1289.1499999999999</v>
      </c>
    </row>
    <row r="21" spans="1:6" ht="15">
      <c r="A21" t="s">
        <v>31</v>
      </c>
      <c r="B21" t="s">
        <v>30</v>
      </c>
      <c r="C21">
        <v>24</v>
      </c>
      <c r="D21">
        <v>115</v>
      </c>
      <c r="E21">
        <f t="shared" si="0"/>
        <v>2760</v>
      </c>
      <c r="F21">
        <f t="shared" si="1"/>
        <v>3173.9999999999995</v>
      </c>
    </row>
    <row r="22" spans="1:6" ht="15">
      <c r="A22" t="s">
        <v>32</v>
      </c>
      <c r="B22" t="s">
        <v>30</v>
      </c>
      <c r="C22">
        <v>5</v>
      </c>
      <c r="D22">
        <v>115</v>
      </c>
      <c r="E22">
        <f t="shared" si="0"/>
        <v>575</v>
      </c>
      <c r="F22">
        <f t="shared" si="1"/>
        <v>661.25</v>
      </c>
    </row>
    <row r="23" spans="1:6" ht="15">
      <c r="A23" t="s">
        <v>33</v>
      </c>
      <c r="B23" t="s">
        <v>30</v>
      </c>
      <c r="C23">
        <v>3.7</v>
      </c>
      <c r="D23">
        <v>115</v>
      </c>
      <c r="E23">
        <f t="shared" si="0"/>
        <v>425.5</v>
      </c>
      <c r="F23">
        <f t="shared" si="1"/>
        <v>489.325</v>
      </c>
    </row>
    <row r="24" spans="1:6" ht="15">
      <c r="A24" t="s">
        <v>35</v>
      </c>
      <c r="B24" t="s">
        <v>34</v>
      </c>
      <c r="C24">
        <v>20</v>
      </c>
      <c r="D24">
        <v>125</v>
      </c>
      <c r="E24">
        <f t="shared" si="0"/>
        <v>2500</v>
      </c>
      <c r="F24">
        <f t="shared" si="1"/>
        <v>2875</v>
      </c>
    </row>
    <row r="25" spans="1:6" ht="15">
      <c r="A25" t="s">
        <v>36</v>
      </c>
      <c r="B25" t="s">
        <v>34</v>
      </c>
      <c r="C25">
        <v>5</v>
      </c>
      <c r="D25">
        <v>125</v>
      </c>
      <c r="E25">
        <f t="shared" si="0"/>
        <v>625</v>
      </c>
      <c r="F25">
        <f t="shared" si="1"/>
        <v>718.75</v>
      </c>
    </row>
    <row r="26" spans="1:6" ht="15">
      <c r="A26" t="s">
        <v>37</v>
      </c>
      <c r="B26" t="s">
        <v>34</v>
      </c>
      <c r="C26">
        <v>2</v>
      </c>
      <c r="D26">
        <v>125</v>
      </c>
      <c r="E26">
        <f t="shared" si="0"/>
        <v>250</v>
      </c>
      <c r="F26">
        <f t="shared" si="1"/>
        <v>287.5</v>
      </c>
    </row>
    <row r="27" spans="1:6" ht="15">
      <c r="A27" t="s">
        <v>39</v>
      </c>
      <c r="B27" t="s">
        <v>38</v>
      </c>
      <c r="C27">
        <v>4</v>
      </c>
      <c r="D27">
        <v>125</v>
      </c>
      <c r="E27">
        <f t="shared" si="0"/>
        <v>500</v>
      </c>
      <c r="F27">
        <f t="shared" si="1"/>
        <v>575</v>
      </c>
    </row>
    <row r="28" spans="1:6" ht="15">
      <c r="A28" t="s">
        <v>40</v>
      </c>
      <c r="B28" t="s">
        <v>38</v>
      </c>
      <c r="C28">
        <v>3</v>
      </c>
      <c r="D28">
        <v>125</v>
      </c>
      <c r="E28">
        <f t="shared" si="0"/>
        <v>375</v>
      </c>
      <c r="F28">
        <f t="shared" si="1"/>
        <v>431.24999999999994</v>
      </c>
    </row>
    <row r="29" spans="1:6" ht="15">
      <c r="A29" t="s">
        <v>41</v>
      </c>
      <c r="B29" t="s">
        <v>38</v>
      </c>
      <c r="C29">
        <v>7</v>
      </c>
      <c r="D29">
        <v>125</v>
      </c>
      <c r="E29">
        <f t="shared" si="0"/>
        <v>875</v>
      </c>
      <c r="F29">
        <f t="shared" si="1"/>
        <v>1006.2499999999999</v>
      </c>
    </row>
    <row r="30" spans="1:6" ht="15">
      <c r="A30" t="s">
        <v>42</v>
      </c>
      <c r="B30" t="s">
        <v>38</v>
      </c>
      <c r="C30">
        <v>19</v>
      </c>
      <c r="D30">
        <v>125</v>
      </c>
      <c r="E30">
        <f t="shared" si="0"/>
        <v>2375</v>
      </c>
      <c r="F30">
        <f t="shared" si="1"/>
        <v>2731.25</v>
      </c>
    </row>
    <row r="31" spans="1:6" ht="15">
      <c r="A31" t="s">
        <v>44</v>
      </c>
      <c r="B31" t="s">
        <v>43</v>
      </c>
      <c r="C31">
        <v>5</v>
      </c>
      <c r="D31">
        <v>125</v>
      </c>
      <c r="E31">
        <f t="shared" si="0"/>
        <v>625</v>
      </c>
      <c r="F31">
        <f t="shared" si="1"/>
        <v>718.75</v>
      </c>
    </row>
    <row r="32" spans="1:6" ht="15">
      <c r="A32" t="s">
        <v>45</v>
      </c>
      <c r="B32" t="s">
        <v>43</v>
      </c>
      <c r="C32">
        <v>8</v>
      </c>
      <c r="D32">
        <v>125</v>
      </c>
      <c r="E32">
        <f t="shared" si="0"/>
        <v>1000</v>
      </c>
      <c r="F32">
        <f t="shared" si="1"/>
        <v>1150</v>
      </c>
    </row>
    <row r="33" spans="1:6" ht="15">
      <c r="A33" t="s">
        <v>46</v>
      </c>
      <c r="B33" t="s">
        <v>43</v>
      </c>
      <c r="C33">
        <v>17</v>
      </c>
      <c r="D33">
        <v>125</v>
      </c>
      <c r="E33">
        <f t="shared" si="0"/>
        <v>2125</v>
      </c>
      <c r="F33">
        <f t="shared" si="1"/>
        <v>2443.75</v>
      </c>
    </row>
    <row r="34" spans="1:6" ht="15">
      <c r="A34" t="s">
        <v>52</v>
      </c>
      <c r="B34" t="s">
        <v>51</v>
      </c>
      <c r="C34">
        <v>5</v>
      </c>
      <c r="D34">
        <v>46</v>
      </c>
      <c r="E34">
        <f t="shared" si="0"/>
        <v>230</v>
      </c>
      <c r="F34">
        <f t="shared" si="1"/>
        <v>264.5</v>
      </c>
    </row>
    <row r="35" spans="1:6" ht="15">
      <c r="A35" t="s">
        <v>53</v>
      </c>
      <c r="B35" t="s">
        <v>51</v>
      </c>
      <c r="C35">
        <v>7</v>
      </c>
      <c r="D35">
        <v>46</v>
      </c>
      <c r="E35">
        <f t="shared" si="0"/>
        <v>322</v>
      </c>
      <c r="F35">
        <f t="shared" si="1"/>
        <v>370.29999999999995</v>
      </c>
    </row>
    <row r="36" spans="1:6" ht="15">
      <c r="A36" t="s">
        <v>32</v>
      </c>
      <c r="B36" t="s">
        <v>51</v>
      </c>
      <c r="C36">
        <v>5</v>
      </c>
      <c r="D36">
        <v>46</v>
      </c>
      <c r="E36">
        <f t="shared" si="0"/>
        <v>230</v>
      </c>
      <c r="F36">
        <f t="shared" si="1"/>
        <v>264.5</v>
      </c>
    </row>
    <row r="37" spans="1:6" ht="15">
      <c r="A37" t="s">
        <v>54</v>
      </c>
      <c r="B37" t="s">
        <v>51</v>
      </c>
      <c r="C37">
        <v>8</v>
      </c>
      <c r="D37">
        <v>46</v>
      </c>
      <c r="E37">
        <f t="shared" si="0"/>
        <v>368</v>
      </c>
      <c r="F37">
        <f t="shared" si="1"/>
        <v>423.2</v>
      </c>
    </row>
    <row r="38" spans="1:6" ht="15">
      <c r="A38" t="s">
        <v>55</v>
      </c>
      <c r="B38" t="s">
        <v>51</v>
      </c>
      <c r="C38">
        <v>5</v>
      </c>
      <c r="D38">
        <v>46</v>
      </c>
      <c r="E38">
        <f t="shared" si="0"/>
        <v>230</v>
      </c>
      <c r="F38">
        <f t="shared" si="1"/>
        <v>264.5</v>
      </c>
    </row>
    <row r="39" spans="1:6" ht="15">
      <c r="A39" t="s">
        <v>56</v>
      </c>
      <c r="B39" t="s">
        <v>51</v>
      </c>
      <c r="C39">
        <v>8</v>
      </c>
      <c r="D39">
        <v>46</v>
      </c>
      <c r="E39">
        <f t="shared" si="0"/>
        <v>368</v>
      </c>
      <c r="F39">
        <f t="shared" si="1"/>
        <v>423.2</v>
      </c>
    </row>
    <row r="40" spans="1:6" ht="15">
      <c r="A40" t="s">
        <v>58</v>
      </c>
      <c r="B40" t="s">
        <v>57</v>
      </c>
      <c r="C40">
        <v>14</v>
      </c>
      <c r="D40">
        <v>46</v>
      </c>
      <c r="E40">
        <f t="shared" si="0"/>
        <v>644</v>
      </c>
      <c r="F40">
        <f t="shared" si="1"/>
        <v>740.5999999999999</v>
      </c>
    </row>
    <row r="41" spans="1:6" ht="15">
      <c r="A41" t="s">
        <v>59</v>
      </c>
      <c r="B41" t="s">
        <v>57</v>
      </c>
      <c r="C41">
        <v>6</v>
      </c>
      <c r="D41">
        <v>46</v>
      </c>
      <c r="E41">
        <f t="shared" si="0"/>
        <v>276</v>
      </c>
      <c r="F41">
        <f t="shared" si="1"/>
        <v>317.4</v>
      </c>
    </row>
    <row r="42" spans="1:6" ht="15">
      <c r="A42" t="s">
        <v>60</v>
      </c>
      <c r="B42" t="s">
        <v>57</v>
      </c>
      <c r="C42">
        <v>6</v>
      </c>
      <c r="D42">
        <v>46</v>
      </c>
      <c r="E42">
        <f t="shared" si="0"/>
        <v>276</v>
      </c>
      <c r="F42">
        <f t="shared" si="1"/>
        <v>317.4</v>
      </c>
    </row>
    <row r="43" spans="1:6" ht="15">
      <c r="A43" t="s">
        <v>61</v>
      </c>
      <c r="B43" t="s">
        <v>57</v>
      </c>
      <c r="C43">
        <v>2</v>
      </c>
      <c r="D43">
        <v>46</v>
      </c>
      <c r="E43">
        <f t="shared" si="0"/>
        <v>92</v>
      </c>
      <c r="F43">
        <f t="shared" si="1"/>
        <v>105.8</v>
      </c>
    </row>
    <row r="44" spans="1:6" ht="15">
      <c r="A44" t="s">
        <v>62</v>
      </c>
      <c r="B44" t="s">
        <v>57</v>
      </c>
      <c r="C44">
        <v>5</v>
      </c>
      <c r="D44">
        <v>46</v>
      </c>
      <c r="E44">
        <f t="shared" si="0"/>
        <v>230</v>
      </c>
      <c r="F44">
        <f t="shared" si="1"/>
        <v>264.5</v>
      </c>
    </row>
    <row r="45" spans="1:6" ht="15">
      <c r="A45" t="s">
        <v>63</v>
      </c>
      <c r="B45" t="s">
        <v>57</v>
      </c>
      <c r="C45">
        <v>11</v>
      </c>
      <c r="D45">
        <v>46</v>
      </c>
      <c r="E45">
        <f t="shared" si="0"/>
        <v>506</v>
      </c>
      <c r="F45">
        <f t="shared" si="1"/>
        <v>581.9</v>
      </c>
    </row>
    <row r="46" spans="1:6" ht="15">
      <c r="A46" t="s">
        <v>64</v>
      </c>
      <c r="B46" t="s">
        <v>57</v>
      </c>
      <c r="C46">
        <v>6</v>
      </c>
      <c r="D46">
        <v>46</v>
      </c>
      <c r="E46">
        <f t="shared" si="0"/>
        <v>276</v>
      </c>
      <c r="F46">
        <f t="shared" si="1"/>
        <v>317.4</v>
      </c>
    </row>
    <row r="47" spans="1:6" ht="15">
      <c r="A47" t="s">
        <v>65</v>
      </c>
      <c r="B47" t="s">
        <v>57</v>
      </c>
      <c r="C47">
        <v>6</v>
      </c>
      <c r="D47">
        <v>46</v>
      </c>
      <c r="E47">
        <f t="shared" si="0"/>
        <v>276</v>
      </c>
      <c r="F47">
        <f t="shared" si="1"/>
        <v>317.4</v>
      </c>
    </row>
    <row r="48" spans="1:6" ht="15">
      <c r="A48" t="s">
        <v>66</v>
      </c>
      <c r="B48" t="s">
        <v>57</v>
      </c>
      <c r="C48">
        <v>7</v>
      </c>
      <c r="D48">
        <v>46</v>
      </c>
      <c r="E48">
        <f t="shared" si="0"/>
        <v>322</v>
      </c>
      <c r="F48">
        <f t="shared" si="1"/>
        <v>370.29999999999995</v>
      </c>
    </row>
    <row r="49" spans="1:6" ht="15">
      <c r="A49" t="s">
        <v>12</v>
      </c>
      <c r="B49" t="s">
        <v>57</v>
      </c>
      <c r="C49">
        <v>4</v>
      </c>
      <c r="D49">
        <v>46</v>
      </c>
      <c r="E49">
        <f t="shared" si="0"/>
        <v>184</v>
      </c>
      <c r="F49">
        <f t="shared" si="1"/>
        <v>211.6</v>
      </c>
    </row>
    <row r="50" spans="1:6" ht="15">
      <c r="A50" t="s">
        <v>67</v>
      </c>
      <c r="B50" t="s">
        <v>57</v>
      </c>
      <c r="C50">
        <v>17.4</v>
      </c>
      <c r="D50">
        <v>46</v>
      </c>
      <c r="E50">
        <f t="shared" si="0"/>
        <v>800.4</v>
      </c>
      <c r="F50">
        <f t="shared" si="1"/>
        <v>920.4599999999999</v>
      </c>
    </row>
    <row r="51" spans="1:6" ht="15">
      <c r="A51" t="s">
        <v>69</v>
      </c>
      <c r="B51" t="s">
        <v>68</v>
      </c>
      <c r="C51">
        <v>5</v>
      </c>
      <c r="D51">
        <v>140</v>
      </c>
      <c r="E51">
        <f t="shared" si="0"/>
        <v>700</v>
      </c>
      <c r="F51">
        <f t="shared" si="1"/>
        <v>804.9999999999999</v>
      </c>
    </row>
    <row r="52" spans="1:6" ht="15">
      <c r="A52" t="s">
        <v>70</v>
      </c>
      <c r="B52" t="s">
        <v>68</v>
      </c>
      <c r="C52">
        <v>5</v>
      </c>
      <c r="D52">
        <v>140</v>
      </c>
      <c r="E52">
        <f t="shared" si="0"/>
        <v>700</v>
      </c>
      <c r="F52">
        <f t="shared" si="1"/>
        <v>804.9999999999999</v>
      </c>
    </row>
    <row r="53" spans="1:6" ht="15">
      <c r="A53" t="s">
        <v>71</v>
      </c>
      <c r="B53" t="s">
        <v>68</v>
      </c>
      <c r="C53">
        <v>10</v>
      </c>
      <c r="D53">
        <v>140</v>
      </c>
      <c r="E53">
        <f t="shared" si="0"/>
        <v>1400</v>
      </c>
      <c r="F53">
        <f t="shared" si="1"/>
        <v>1609.9999999999998</v>
      </c>
    </row>
    <row r="54" spans="1:6" ht="15">
      <c r="A54" t="s">
        <v>72</v>
      </c>
      <c r="B54" t="s">
        <v>68</v>
      </c>
      <c r="C54">
        <v>7.3</v>
      </c>
      <c r="D54">
        <v>140</v>
      </c>
      <c r="E54">
        <f t="shared" si="0"/>
        <v>1022</v>
      </c>
      <c r="F54">
        <f t="shared" si="1"/>
        <v>1175.3</v>
      </c>
    </row>
    <row r="55" spans="1:6" ht="15">
      <c r="A55" t="s">
        <v>74</v>
      </c>
      <c r="B55" t="s">
        <v>73</v>
      </c>
      <c r="C55">
        <v>3</v>
      </c>
      <c r="D55">
        <v>80</v>
      </c>
      <c r="E55">
        <f t="shared" si="0"/>
        <v>240</v>
      </c>
      <c r="F55">
        <f t="shared" si="1"/>
        <v>276</v>
      </c>
    </row>
    <row r="56" spans="1:6" ht="15">
      <c r="A56" t="s">
        <v>75</v>
      </c>
      <c r="B56" t="s">
        <v>73</v>
      </c>
      <c r="C56">
        <v>3</v>
      </c>
      <c r="D56">
        <v>80</v>
      </c>
      <c r="E56">
        <f t="shared" si="0"/>
        <v>240</v>
      </c>
      <c r="F56">
        <f t="shared" si="1"/>
        <v>276</v>
      </c>
    </row>
    <row r="57" spans="1:6" ht="15">
      <c r="A57" t="s">
        <v>76</v>
      </c>
      <c r="B57" t="s">
        <v>73</v>
      </c>
      <c r="C57">
        <v>3</v>
      </c>
      <c r="D57">
        <v>80</v>
      </c>
      <c r="E57">
        <f t="shared" si="0"/>
        <v>240</v>
      </c>
      <c r="F57">
        <f t="shared" si="1"/>
        <v>276</v>
      </c>
    </row>
    <row r="58" spans="1:6" ht="15">
      <c r="A58" t="s">
        <v>77</v>
      </c>
      <c r="B58" t="s">
        <v>73</v>
      </c>
      <c r="C58">
        <v>3</v>
      </c>
      <c r="D58">
        <v>80</v>
      </c>
      <c r="E58">
        <f t="shared" si="0"/>
        <v>240</v>
      </c>
      <c r="F58">
        <f t="shared" si="1"/>
        <v>276</v>
      </c>
    </row>
    <row r="59" spans="1:6" ht="15">
      <c r="A59" t="s">
        <v>78</v>
      </c>
      <c r="B59" t="s">
        <v>73</v>
      </c>
      <c r="C59">
        <v>5</v>
      </c>
      <c r="D59">
        <v>80</v>
      </c>
      <c r="E59">
        <f t="shared" si="0"/>
        <v>400</v>
      </c>
      <c r="F59">
        <f t="shared" si="1"/>
        <v>459.99999999999994</v>
      </c>
    </row>
    <row r="60" spans="1:6" ht="15">
      <c r="A60" t="s">
        <v>79</v>
      </c>
      <c r="B60" t="s">
        <v>73</v>
      </c>
      <c r="C60">
        <v>2</v>
      </c>
      <c r="D60">
        <v>80</v>
      </c>
      <c r="E60">
        <f t="shared" si="0"/>
        <v>160</v>
      </c>
      <c r="F60">
        <f t="shared" si="1"/>
        <v>184</v>
      </c>
    </row>
    <row r="61" spans="1:6" ht="15">
      <c r="A61" t="s">
        <v>80</v>
      </c>
      <c r="B61" t="s">
        <v>73</v>
      </c>
      <c r="C61">
        <v>4</v>
      </c>
      <c r="D61">
        <v>80</v>
      </c>
      <c r="E61">
        <f t="shared" si="0"/>
        <v>320</v>
      </c>
      <c r="F61">
        <f t="shared" si="1"/>
        <v>368</v>
      </c>
    </row>
    <row r="62" spans="1:6" ht="15">
      <c r="A62" t="s">
        <v>27</v>
      </c>
      <c r="B62" t="s">
        <v>73</v>
      </c>
      <c r="C62">
        <v>4</v>
      </c>
      <c r="D62">
        <v>80</v>
      </c>
      <c r="E62">
        <f t="shared" si="0"/>
        <v>320</v>
      </c>
      <c r="F62">
        <f t="shared" si="1"/>
        <v>368</v>
      </c>
    </row>
    <row r="63" spans="1:6" ht="15">
      <c r="A63" t="s">
        <v>81</v>
      </c>
      <c r="B63" t="s">
        <v>73</v>
      </c>
      <c r="C63">
        <v>3</v>
      </c>
      <c r="D63">
        <v>80</v>
      </c>
      <c r="E63">
        <f t="shared" si="0"/>
        <v>240</v>
      </c>
      <c r="F63">
        <f t="shared" si="1"/>
        <v>276</v>
      </c>
    </row>
    <row r="64" spans="1:6" ht="15">
      <c r="A64" t="s">
        <v>83</v>
      </c>
      <c r="B64" t="s">
        <v>82</v>
      </c>
      <c r="C64">
        <v>5</v>
      </c>
      <c r="D64">
        <v>45</v>
      </c>
      <c r="E64">
        <f t="shared" si="0"/>
        <v>225</v>
      </c>
      <c r="F64">
        <f t="shared" si="1"/>
        <v>258.75</v>
      </c>
    </row>
    <row r="65" spans="1:6" ht="15">
      <c r="A65" t="s">
        <v>84</v>
      </c>
      <c r="B65" t="s">
        <v>82</v>
      </c>
      <c r="C65">
        <v>14</v>
      </c>
      <c r="D65">
        <v>45</v>
      </c>
      <c r="E65">
        <f t="shared" si="0"/>
        <v>630</v>
      </c>
      <c r="F65">
        <f t="shared" si="1"/>
        <v>724.5</v>
      </c>
    </row>
    <row r="66" spans="1:6" ht="15">
      <c r="A66" t="s">
        <v>85</v>
      </c>
      <c r="B66" t="s">
        <v>82</v>
      </c>
      <c r="C66">
        <v>8</v>
      </c>
      <c r="D66">
        <v>45</v>
      </c>
      <c r="E66">
        <f t="shared" si="0"/>
        <v>360</v>
      </c>
      <c r="F66">
        <f t="shared" si="1"/>
        <v>413.99999999999994</v>
      </c>
    </row>
    <row r="67" spans="1:6" ht="15">
      <c r="A67" t="s">
        <v>86</v>
      </c>
      <c r="B67" t="s">
        <v>82</v>
      </c>
      <c r="C67">
        <v>3</v>
      </c>
      <c r="D67">
        <v>45</v>
      </c>
      <c r="E67">
        <f aca="true" t="shared" si="2" ref="E67:E130">D67*C67</f>
        <v>135</v>
      </c>
      <c r="F67">
        <f aca="true" t="shared" si="3" ref="F67:F130">E67*1.15</f>
        <v>155.25</v>
      </c>
    </row>
    <row r="68" spans="1:6" ht="15">
      <c r="A68" t="s">
        <v>87</v>
      </c>
      <c r="B68" t="s">
        <v>82</v>
      </c>
      <c r="C68">
        <v>6</v>
      </c>
      <c r="D68">
        <v>45</v>
      </c>
      <c r="E68">
        <f t="shared" si="2"/>
        <v>270</v>
      </c>
      <c r="F68">
        <f t="shared" si="3"/>
        <v>310.5</v>
      </c>
    </row>
    <row r="69" spans="1:6" ht="15">
      <c r="A69" t="s">
        <v>88</v>
      </c>
      <c r="B69" t="s">
        <v>82</v>
      </c>
      <c r="C69">
        <v>6</v>
      </c>
      <c r="D69">
        <v>45</v>
      </c>
      <c r="E69">
        <f t="shared" si="2"/>
        <v>270</v>
      </c>
      <c r="F69">
        <f t="shared" si="3"/>
        <v>310.5</v>
      </c>
    </row>
    <row r="70" spans="1:6" ht="15">
      <c r="A70" t="s">
        <v>89</v>
      </c>
      <c r="B70" t="s">
        <v>82</v>
      </c>
      <c r="C70">
        <v>8.4</v>
      </c>
      <c r="D70">
        <v>45</v>
      </c>
      <c r="E70">
        <f t="shared" si="2"/>
        <v>378</v>
      </c>
      <c r="F70">
        <f t="shared" si="3"/>
        <v>434.7</v>
      </c>
    </row>
    <row r="71" spans="1:6" ht="15">
      <c r="A71" t="s">
        <v>145</v>
      </c>
      <c r="B71" t="s">
        <v>82</v>
      </c>
      <c r="C71">
        <v>6</v>
      </c>
      <c r="D71">
        <v>45</v>
      </c>
      <c r="E71">
        <f t="shared" si="2"/>
        <v>270</v>
      </c>
      <c r="F71">
        <f t="shared" si="3"/>
        <v>310.5</v>
      </c>
    </row>
    <row r="72" spans="1:6" ht="15">
      <c r="A72" t="s">
        <v>91</v>
      </c>
      <c r="B72" t="s">
        <v>90</v>
      </c>
      <c r="C72">
        <v>5</v>
      </c>
      <c r="D72">
        <v>45</v>
      </c>
      <c r="E72">
        <f t="shared" si="2"/>
        <v>225</v>
      </c>
      <c r="F72">
        <f t="shared" si="3"/>
        <v>258.75</v>
      </c>
    </row>
    <row r="73" spans="1:6" ht="15">
      <c r="A73" t="s">
        <v>92</v>
      </c>
      <c r="B73" t="s">
        <v>90</v>
      </c>
      <c r="C73">
        <v>6</v>
      </c>
      <c r="D73">
        <v>45</v>
      </c>
      <c r="E73">
        <f t="shared" si="2"/>
        <v>270</v>
      </c>
      <c r="F73">
        <f t="shared" si="3"/>
        <v>310.5</v>
      </c>
    </row>
    <row r="74" spans="1:6" ht="15">
      <c r="A74" t="s">
        <v>93</v>
      </c>
      <c r="B74" t="s">
        <v>90</v>
      </c>
      <c r="C74">
        <v>4</v>
      </c>
      <c r="D74">
        <v>45</v>
      </c>
      <c r="E74">
        <f t="shared" si="2"/>
        <v>180</v>
      </c>
      <c r="F74">
        <f t="shared" si="3"/>
        <v>206.99999999999997</v>
      </c>
    </row>
    <row r="75" spans="1:6" ht="15">
      <c r="A75" t="s">
        <v>94</v>
      </c>
      <c r="B75" t="s">
        <v>90</v>
      </c>
      <c r="C75">
        <v>3</v>
      </c>
      <c r="D75">
        <v>45</v>
      </c>
      <c r="E75">
        <f t="shared" si="2"/>
        <v>135</v>
      </c>
      <c r="F75">
        <f t="shared" si="3"/>
        <v>155.25</v>
      </c>
    </row>
    <row r="76" spans="1:6" ht="15">
      <c r="A76" t="s">
        <v>95</v>
      </c>
      <c r="B76" t="s">
        <v>90</v>
      </c>
      <c r="C76">
        <v>4</v>
      </c>
      <c r="D76">
        <v>45</v>
      </c>
      <c r="E76">
        <f t="shared" si="2"/>
        <v>180</v>
      </c>
      <c r="F76">
        <f t="shared" si="3"/>
        <v>206.99999999999997</v>
      </c>
    </row>
    <row r="77" spans="1:6" ht="15">
      <c r="A77" t="s">
        <v>96</v>
      </c>
      <c r="B77" t="s">
        <v>90</v>
      </c>
      <c r="C77">
        <v>4</v>
      </c>
      <c r="D77">
        <v>45</v>
      </c>
      <c r="E77">
        <f t="shared" si="2"/>
        <v>180</v>
      </c>
      <c r="F77">
        <f t="shared" si="3"/>
        <v>206.99999999999997</v>
      </c>
    </row>
    <row r="78" spans="1:6" ht="15">
      <c r="A78" t="s">
        <v>27</v>
      </c>
      <c r="B78" t="s">
        <v>90</v>
      </c>
      <c r="C78">
        <v>4</v>
      </c>
      <c r="D78">
        <v>45</v>
      </c>
      <c r="E78">
        <f t="shared" si="2"/>
        <v>180</v>
      </c>
      <c r="F78">
        <f t="shared" si="3"/>
        <v>206.99999999999997</v>
      </c>
    </row>
    <row r="79" spans="1:6" ht="15">
      <c r="A79" t="s">
        <v>97</v>
      </c>
      <c r="B79" t="s">
        <v>90</v>
      </c>
      <c r="C79">
        <v>4</v>
      </c>
      <c r="D79">
        <v>45</v>
      </c>
      <c r="E79">
        <f t="shared" si="2"/>
        <v>180</v>
      </c>
      <c r="F79">
        <f t="shared" si="3"/>
        <v>206.99999999999997</v>
      </c>
    </row>
    <row r="80" spans="1:6" ht="15">
      <c r="A80" t="s">
        <v>98</v>
      </c>
      <c r="B80" t="s">
        <v>103</v>
      </c>
      <c r="C80">
        <v>3</v>
      </c>
      <c r="D80">
        <v>45</v>
      </c>
      <c r="E80">
        <f t="shared" si="2"/>
        <v>135</v>
      </c>
      <c r="F80">
        <f t="shared" si="3"/>
        <v>155.25</v>
      </c>
    </row>
    <row r="81" spans="1:6" ht="15">
      <c r="A81" t="s">
        <v>95</v>
      </c>
      <c r="B81" t="s">
        <v>103</v>
      </c>
      <c r="C81">
        <v>4</v>
      </c>
      <c r="D81">
        <v>45</v>
      </c>
      <c r="E81">
        <f t="shared" si="2"/>
        <v>180</v>
      </c>
      <c r="F81">
        <f t="shared" si="3"/>
        <v>206.99999999999997</v>
      </c>
    </row>
    <row r="82" spans="1:6" ht="15">
      <c r="A82" t="s">
        <v>99</v>
      </c>
      <c r="B82" t="s">
        <v>103</v>
      </c>
      <c r="C82">
        <v>6</v>
      </c>
      <c r="D82">
        <v>45</v>
      </c>
      <c r="E82">
        <f t="shared" si="2"/>
        <v>270</v>
      </c>
      <c r="F82">
        <f t="shared" si="3"/>
        <v>310.5</v>
      </c>
    </row>
    <row r="83" spans="1:6" ht="15">
      <c r="A83" t="s">
        <v>100</v>
      </c>
      <c r="B83" t="s">
        <v>103</v>
      </c>
      <c r="C83">
        <v>3</v>
      </c>
      <c r="D83">
        <v>45</v>
      </c>
      <c r="E83">
        <f t="shared" si="2"/>
        <v>135</v>
      </c>
      <c r="F83">
        <f t="shared" si="3"/>
        <v>155.25</v>
      </c>
    </row>
    <row r="84" spans="1:6" ht="15">
      <c r="A84" t="s">
        <v>101</v>
      </c>
      <c r="B84" t="s">
        <v>103</v>
      </c>
      <c r="C84">
        <v>3</v>
      </c>
      <c r="D84">
        <v>45</v>
      </c>
      <c r="E84">
        <f t="shared" si="2"/>
        <v>135</v>
      </c>
      <c r="F84">
        <f t="shared" si="3"/>
        <v>155.25</v>
      </c>
    </row>
    <row r="85" spans="1:6" ht="15">
      <c r="A85" t="s">
        <v>102</v>
      </c>
      <c r="B85" t="s">
        <v>103</v>
      </c>
      <c r="C85">
        <v>11</v>
      </c>
      <c r="D85">
        <v>45</v>
      </c>
      <c r="E85">
        <f t="shared" si="2"/>
        <v>495</v>
      </c>
      <c r="F85">
        <f t="shared" si="3"/>
        <v>569.25</v>
      </c>
    </row>
    <row r="86" spans="1:6" ht="15">
      <c r="A86" t="s">
        <v>105</v>
      </c>
      <c r="B86" t="s">
        <v>104</v>
      </c>
      <c r="C86">
        <v>10</v>
      </c>
      <c r="D86">
        <v>45</v>
      </c>
      <c r="E86">
        <f t="shared" si="2"/>
        <v>450</v>
      </c>
      <c r="F86">
        <f t="shared" si="3"/>
        <v>517.5</v>
      </c>
    </row>
    <row r="87" spans="1:6" ht="15">
      <c r="A87" t="s">
        <v>106</v>
      </c>
      <c r="B87" t="s">
        <v>104</v>
      </c>
      <c r="C87">
        <v>13</v>
      </c>
      <c r="D87">
        <v>45</v>
      </c>
      <c r="E87">
        <f t="shared" si="2"/>
        <v>585</v>
      </c>
      <c r="F87">
        <f t="shared" si="3"/>
        <v>672.75</v>
      </c>
    </row>
    <row r="88" spans="1:6" ht="15">
      <c r="A88" t="s">
        <v>86</v>
      </c>
      <c r="B88" t="s">
        <v>104</v>
      </c>
      <c r="C88">
        <v>3</v>
      </c>
      <c r="D88">
        <v>45</v>
      </c>
      <c r="E88">
        <f t="shared" si="2"/>
        <v>135</v>
      </c>
      <c r="F88">
        <f t="shared" si="3"/>
        <v>155.25</v>
      </c>
    </row>
    <row r="89" spans="1:6" ht="15">
      <c r="A89" t="s">
        <v>107</v>
      </c>
      <c r="B89" t="s">
        <v>104</v>
      </c>
      <c r="C89">
        <v>9</v>
      </c>
      <c r="D89">
        <v>45</v>
      </c>
      <c r="E89">
        <f t="shared" si="2"/>
        <v>405</v>
      </c>
      <c r="F89">
        <f t="shared" si="3"/>
        <v>465.74999999999994</v>
      </c>
    </row>
    <row r="90" spans="1:6" ht="15">
      <c r="A90" t="s">
        <v>108</v>
      </c>
      <c r="B90" t="s">
        <v>104</v>
      </c>
      <c r="C90">
        <v>6</v>
      </c>
      <c r="D90">
        <v>45</v>
      </c>
      <c r="E90">
        <f t="shared" si="2"/>
        <v>270</v>
      </c>
      <c r="F90">
        <f t="shared" si="3"/>
        <v>310.5</v>
      </c>
    </row>
    <row r="91" spans="1:6" ht="15">
      <c r="A91" t="s">
        <v>109</v>
      </c>
      <c r="B91" t="s">
        <v>104</v>
      </c>
      <c r="C91">
        <v>2</v>
      </c>
      <c r="D91">
        <v>45</v>
      </c>
      <c r="E91">
        <f t="shared" si="2"/>
        <v>90</v>
      </c>
      <c r="F91">
        <f t="shared" si="3"/>
        <v>103.49999999999999</v>
      </c>
    </row>
    <row r="92" spans="1:6" ht="15">
      <c r="A92" t="s">
        <v>110</v>
      </c>
      <c r="B92" t="s">
        <v>104</v>
      </c>
      <c r="C92">
        <v>10</v>
      </c>
      <c r="D92">
        <v>45</v>
      </c>
      <c r="E92">
        <f t="shared" si="2"/>
        <v>450</v>
      </c>
      <c r="F92">
        <f t="shared" si="3"/>
        <v>517.5</v>
      </c>
    </row>
    <row r="93" spans="1:6" ht="15">
      <c r="A93" t="s">
        <v>111</v>
      </c>
      <c r="B93" t="s">
        <v>104</v>
      </c>
      <c r="C93">
        <v>0.8</v>
      </c>
      <c r="D93">
        <v>45</v>
      </c>
      <c r="E93">
        <f t="shared" si="2"/>
        <v>36</v>
      </c>
      <c r="F93">
        <f t="shared" si="3"/>
        <v>41.4</v>
      </c>
    </row>
    <row r="94" spans="1:6" ht="15">
      <c r="A94" t="s">
        <v>112</v>
      </c>
      <c r="B94" t="s">
        <v>104</v>
      </c>
      <c r="C94">
        <v>6</v>
      </c>
      <c r="D94">
        <v>45</v>
      </c>
      <c r="E94">
        <f t="shared" si="2"/>
        <v>270</v>
      </c>
      <c r="F94">
        <f t="shared" si="3"/>
        <v>310.5</v>
      </c>
    </row>
    <row r="95" spans="1:6" ht="15">
      <c r="A95" t="s">
        <v>113</v>
      </c>
      <c r="B95" t="s">
        <v>104</v>
      </c>
      <c r="C95">
        <v>6</v>
      </c>
      <c r="D95">
        <v>45</v>
      </c>
      <c r="E95">
        <f t="shared" si="2"/>
        <v>270</v>
      </c>
      <c r="F95">
        <f t="shared" si="3"/>
        <v>310.5</v>
      </c>
    </row>
    <row r="96" spans="1:6" ht="15">
      <c r="A96" t="s">
        <v>114</v>
      </c>
      <c r="B96" t="s">
        <v>104</v>
      </c>
      <c r="C96">
        <v>12</v>
      </c>
      <c r="D96">
        <v>45</v>
      </c>
      <c r="E96">
        <f t="shared" si="2"/>
        <v>540</v>
      </c>
      <c r="F96">
        <f t="shared" si="3"/>
        <v>621</v>
      </c>
    </row>
    <row r="97" spans="1:6" ht="15">
      <c r="A97" t="s">
        <v>115</v>
      </c>
      <c r="B97" t="s">
        <v>104</v>
      </c>
      <c r="C97">
        <v>4</v>
      </c>
      <c r="D97">
        <v>45</v>
      </c>
      <c r="E97">
        <f t="shared" si="2"/>
        <v>180</v>
      </c>
      <c r="F97">
        <f t="shared" si="3"/>
        <v>206.99999999999997</v>
      </c>
    </row>
    <row r="98" spans="1:6" ht="15">
      <c r="A98" t="s">
        <v>88</v>
      </c>
      <c r="B98" t="s">
        <v>104</v>
      </c>
      <c r="C98">
        <v>6</v>
      </c>
      <c r="D98">
        <v>45</v>
      </c>
      <c r="E98">
        <f t="shared" si="2"/>
        <v>270</v>
      </c>
      <c r="F98">
        <f t="shared" si="3"/>
        <v>310.5</v>
      </c>
    </row>
    <row r="99" spans="1:6" ht="15">
      <c r="A99" t="s">
        <v>116</v>
      </c>
      <c r="B99" t="s">
        <v>104</v>
      </c>
      <c r="C99">
        <v>8</v>
      </c>
      <c r="D99">
        <v>45</v>
      </c>
      <c r="E99">
        <f t="shared" si="2"/>
        <v>360</v>
      </c>
      <c r="F99">
        <f t="shared" si="3"/>
        <v>413.99999999999994</v>
      </c>
    </row>
    <row r="100" spans="1:6" ht="15">
      <c r="A100" t="s">
        <v>117</v>
      </c>
      <c r="B100" t="s">
        <v>104</v>
      </c>
      <c r="C100">
        <v>6</v>
      </c>
      <c r="D100">
        <v>45</v>
      </c>
      <c r="E100">
        <f t="shared" si="2"/>
        <v>270</v>
      </c>
      <c r="F100">
        <f t="shared" si="3"/>
        <v>310.5</v>
      </c>
    </row>
    <row r="101" spans="1:6" ht="15">
      <c r="A101" t="s">
        <v>118</v>
      </c>
      <c r="B101" t="s">
        <v>104</v>
      </c>
      <c r="C101">
        <v>5.2</v>
      </c>
      <c r="D101">
        <v>45</v>
      </c>
      <c r="E101">
        <f t="shared" si="2"/>
        <v>234</v>
      </c>
      <c r="F101">
        <f t="shared" si="3"/>
        <v>269.09999999999997</v>
      </c>
    </row>
    <row r="102" spans="1:6" ht="15">
      <c r="A102" t="s">
        <v>120</v>
      </c>
      <c r="B102" t="s">
        <v>119</v>
      </c>
      <c r="C102">
        <v>20</v>
      </c>
      <c r="D102">
        <v>57.5</v>
      </c>
      <c r="E102">
        <f t="shared" si="2"/>
        <v>1150</v>
      </c>
      <c r="F102">
        <f t="shared" si="3"/>
        <v>1322.5</v>
      </c>
    </row>
    <row r="103" spans="1:6" ht="15">
      <c r="A103" t="s">
        <v>121</v>
      </c>
      <c r="B103" t="s">
        <v>119</v>
      </c>
      <c r="C103">
        <v>11.9</v>
      </c>
      <c r="D103">
        <v>57.5</v>
      </c>
      <c r="E103">
        <f t="shared" si="2"/>
        <v>684.25</v>
      </c>
      <c r="F103">
        <f t="shared" si="3"/>
        <v>786.8874999999999</v>
      </c>
    </row>
    <row r="104" spans="1:6" ht="15">
      <c r="A104" t="s">
        <v>105</v>
      </c>
      <c r="B104" t="s">
        <v>122</v>
      </c>
      <c r="C104">
        <v>10</v>
      </c>
      <c r="D104">
        <v>11.4</v>
      </c>
      <c r="E104">
        <f t="shared" si="2"/>
        <v>114</v>
      </c>
      <c r="F104">
        <f t="shared" si="3"/>
        <v>131.1</v>
      </c>
    </row>
    <row r="105" spans="1:6" ht="15">
      <c r="A105" t="s">
        <v>123</v>
      </c>
      <c r="B105" t="s">
        <v>122</v>
      </c>
      <c r="C105">
        <v>6</v>
      </c>
      <c r="D105">
        <v>11.4</v>
      </c>
      <c r="E105">
        <f t="shared" si="2"/>
        <v>68.4</v>
      </c>
      <c r="F105">
        <f t="shared" si="3"/>
        <v>78.66</v>
      </c>
    </row>
    <row r="106" spans="1:6" ht="15">
      <c r="A106" t="s">
        <v>124</v>
      </c>
      <c r="B106" t="s">
        <v>122</v>
      </c>
      <c r="C106">
        <v>7</v>
      </c>
      <c r="D106">
        <v>11.4</v>
      </c>
      <c r="E106">
        <f t="shared" si="2"/>
        <v>79.8</v>
      </c>
      <c r="F106">
        <f t="shared" si="3"/>
        <v>91.77</v>
      </c>
    </row>
    <row r="107" spans="1:6" ht="15">
      <c r="A107" t="s">
        <v>125</v>
      </c>
      <c r="B107" t="s">
        <v>122</v>
      </c>
      <c r="C107">
        <v>11</v>
      </c>
      <c r="D107">
        <v>11.4</v>
      </c>
      <c r="E107">
        <f t="shared" si="2"/>
        <v>125.4</v>
      </c>
      <c r="F107">
        <f t="shared" si="3"/>
        <v>144.21</v>
      </c>
    </row>
    <row r="108" spans="1:6" ht="15">
      <c r="A108" t="s">
        <v>126</v>
      </c>
      <c r="B108" t="s">
        <v>122</v>
      </c>
      <c r="C108">
        <v>9</v>
      </c>
      <c r="D108">
        <v>11.4</v>
      </c>
      <c r="E108">
        <f t="shared" si="2"/>
        <v>102.60000000000001</v>
      </c>
      <c r="F108">
        <f t="shared" si="3"/>
        <v>117.99</v>
      </c>
    </row>
    <row r="109" spans="1:6" ht="15">
      <c r="A109" t="s">
        <v>127</v>
      </c>
      <c r="B109" t="s">
        <v>122</v>
      </c>
      <c r="C109">
        <v>2</v>
      </c>
      <c r="D109">
        <v>11.4</v>
      </c>
      <c r="E109">
        <f t="shared" si="2"/>
        <v>22.8</v>
      </c>
      <c r="F109">
        <f t="shared" si="3"/>
        <v>26.22</v>
      </c>
    </row>
    <row r="110" spans="1:6" ht="15">
      <c r="A110" t="s">
        <v>162</v>
      </c>
      <c r="B110" t="s">
        <v>122</v>
      </c>
      <c r="C110">
        <v>7</v>
      </c>
      <c r="D110">
        <v>11.4</v>
      </c>
      <c r="E110">
        <f t="shared" si="2"/>
        <v>79.8</v>
      </c>
      <c r="F110">
        <f t="shared" si="3"/>
        <v>91.77</v>
      </c>
    </row>
    <row r="111" spans="1:6" ht="15">
      <c r="A111" t="s">
        <v>128</v>
      </c>
      <c r="B111" t="s">
        <v>122</v>
      </c>
      <c r="C111">
        <v>15</v>
      </c>
      <c r="D111">
        <v>11.4</v>
      </c>
      <c r="E111">
        <f t="shared" si="2"/>
        <v>171</v>
      </c>
      <c r="F111">
        <f t="shared" si="3"/>
        <v>196.64999999999998</v>
      </c>
    </row>
    <row r="112" spans="1:6" ht="15">
      <c r="A112" t="s">
        <v>92</v>
      </c>
      <c r="B112" t="s">
        <v>122</v>
      </c>
      <c r="C112">
        <v>6</v>
      </c>
      <c r="D112">
        <v>11.4</v>
      </c>
      <c r="E112">
        <f t="shared" si="2"/>
        <v>68.4</v>
      </c>
      <c r="F112">
        <f t="shared" si="3"/>
        <v>78.66</v>
      </c>
    </row>
    <row r="113" spans="1:6" ht="15">
      <c r="A113" t="s">
        <v>129</v>
      </c>
      <c r="B113" t="s">
        <v>122</v>
      </c>
      <c r="C113">
        <v>6</v>
      </c>
      <c r="D113">
        <v>11.4</v>
      </c>
      <c r="E113">
        <f t="shared" si="2"/>
        <v>68.4</v>
      </c>
      <c r="F113">
        <f t="shared" si="3"/>
        <v>78.66</v>
      </c>
    </row>
    <row r="114" spans="1:6" ht="15">
      <c r="A114" t="s">
        <v>41</v>
      </c>
      <c r="B114" t="s">
        <v>122</v>
      </c>
      <c r="C114">
        <v>7</v>
      </c>
      <c r="D114">
        <v>11.4</v>
      </c>
      <c r="E114">
        <f t="shared" si="2"/>
        <v>79.8</v>
      </c>
      <c r="F114">
        <f t="shared" si="3"/>
        <v>91.77</v>
      </c>
    </row>
    <row r="115" spans="1:6" ht="15">
      <c r="A115" t="s">
        <v>130</v>
      </c>
      <c r="B115" t="s">
        <v>122</v>
      </c>
      <c r="C115">
        <v>16</v>
      </c>
      <c r="D115">
        <v>11.4</v>
      </c>
      <c r="E115">
        <f t="shared" si="2"/>
        <v>182.4</v>
      </c>
      <c r="F115">
        <f t="shared" si="3"/>
        <v>209.76</v>
      </c>
    </row>
    <row r="116" spans="1:6" ht="15">
      <c r="A116" t="s">
        <v>131</v>
      </c>
      <c r="B116" t="s">
        <v>122</v>
      </c>
      <c r="C116">
        <v>7</v>
      </c>
      <c r="D116">
        <v>11.4</v>
      </c>
      <c r="E116">
        <f t="shared" si="2"/>
        <v>79.8</v>
      </c>
      <c r="F116">
        <f t="shared" si="3"/>
        <v>91.77</v>
      </c>
    </row>
    <row r="117" spans="1:6" ht="15">
      <c r="A117" t="s">
        <v>45</v>
      </c>
      <c r="B117" t="s">
        <v>122</v>
      </c>
      <c r="C117">
        <v>8</v>
      </c>
      <c r="D117">
        <v>11.4</v>
      </c>
      <c r="E117">
        <f t="shared" si="2"/>
        <v>91.2</v>
      </c>
      <c r="F117">
        <f t="shared" si="3"/>
        <v>104.88</v>
      </c>
    </row>
    <row r="118" spans="1:6" ht="15">
      <c r="A118" t="s">
        <v>132</v>
      </c>
      <c r="B118" t="s">
        <v>122</v>
      </c>
      <c r="C118">
        <v>21</v>
      </c>
      <c r="D118">
        <v>11.4</v>
      </c>
      <c r="E118">
        <f t="shared" si="2"/>
        <v>239.4</v>
      </c>
      <c r="F118">
        <f t="shared" si="3"/>
        <v>275.31</v>
      </c>
    </row>
    <row r="119" spans="1:6" ht="15">
      <c r="A119" t="s">
        <v>28</v>
      </c>
      <c r="B119" t="s">
        <v>122</v>
      </c>
      <c r="C119">
        <v>7</v>
      </c>
      <c r="D119">
        <v>11.4</v>
      </c>
      <c r="E119">
        <f t="shared" si="2"/>
        <v>79.8</v>
      </c>
      <c r="F119">
        <f t="shared" si="3"/>
        <v>91.77</v>
      </c>
    </row>
    <row r="120" spans="1:6" ht="15">
      <c r="A120" t="s">
        <v>133</v>
      </c>
      <c r="B120" t="s">
        <v>122</v>
      </c>
      <c r="C120">
        <v>5</v>
      </c>
      <c r="D120">
        <v>11.4</v>
      </c>
      <c r="E120">
        <f t="shared" si="2"/>
        <v>57</v>
      </c>
      <c r="F120">
        <f t="shared" si="3"/>
        <v>65.55</v>
      </c>
    </row>
    <row r="121" spans="1:6" ht="15">
      <c r="A121" t="s">
        <v>135</v>
      </c>
      <c r="B121" t="s">
        <v>134</v>
      </c>
      <c r="C121">
        <v>3</v>
      </c>
      <c r="D121">
        <v>19</v>
      </c>
      <c r="E121">
        <f t="shared" si="2"/>
        <v>57</v>
      </c>
      <c r="F121">
        <f t="shared" si="3"/>
        <v>65.55</v>
      </c>
    </row>
    <row r="122" spans="1:6" ht="15">
      <c r="A122" t="s">
        <v>70</v>
      </c>
      <c r="B122" t="s">
        <v>134</v>
      </c>
      <c r="C122">
        <v>5</v>
      </c>
      <c r="D122">
        <v>19</v>
      </c>
      <c r="E122">
        <f t="shared" si="2"/>
        <v>95</v>
      </c>
      <c r="F122">
        <f t="shared" si="3"/>
        <v>109.24999999999999</v>
      </c>
    </row>
    <row r="123" spans="1:6" ht="15">
      <c r="A123" t="s">
        <v>136</v>
      </c>
      <c r="B123" t="s">
        <v>134</v>
      </c>
      <c r="C123">
        <v>15</v>
      </c>
      <c r="D123">
        <v>19</v>
      </c>
      <c r="E123">
        <f t="shared" si="2"/>
        <v>285</v>
      </c>
      <c r="F123">
        <f t="shared" si="3"/>
        <v>327.75</v>
      </c>
    </row>
    <row r="124" spans="1:6" ht="15">
      <c r="A124" t="s">
        <v>54</v>
      </c>
      <c r="B124" t="s">
        <v>134</v>
      </c>
      <c r="C124">
        <v>8</v>
      </c>
      <c r="D124">
        <v>19</v>
      </c>
      <c r="E124">
        <f t="shared" si="2"/>
        <v>152</v>
      </c>
      <c r="F124">
        <f t="shared" si="3"/>
        <v>174.79999999999998</v>
      </c>
    </row>
    <row r="125" spans="1:6" ht="15">
      <c r="A125" t="s">
        <v>55</v>
      </c>
      <c r="B125" t="s">
        <v>134</v>
      </c>
      <c r="C125">
        <v>5</v>
      </c>
      <c r="D125">
        <v>19</v>
      </c>
      <c r="E125">
        <f t="shared" si="2"/>
        <v>95</v>
      </c>
      <c r="F125">
        <f t="shared" si="3"/>
        <v>109.24999999999999</v>
      </c>
    </row>
    <row r="126" spans="1:6" ht="15">
      <c r="A126" t="s">
        <v>137</v>
      </c>
      <c r="B126" t="s">
        <v>134</v>
      </c>
      <c r="C126">
        <v>6</v>
      </c>
      <c r="D126">
        <v>19</v>
      </c>
      <c r="E126">
        <f t="shared" si="2"/>
        <v>114</v>
      </c>
      <c r="F126">
        <f t="shared" si="3"/>
        <v>131.1</v>
      </c>
    </row>
    <row r="127" spans="1:6" ht="15">
      <c r="A127" t="s">
        <v>138</v>
      </c>
      <c r="B127" t="s">
        <v>134</v>
      </c>
      <c r="C127">
        <v>7</v>
      </c>
      <c r="D127">
        <v>19</v>
      </c>
      <c r="E127">
        <f t="shared" si="2"/>
        <v>133</v>
      </c>
      <c r="F127">
        <f t="shared" si="3"/>
        <v>152.95</v>
      </c>
    </row>
    <row r="128" spans="1:6" ht="15">
      <c r="A128" t="s">
        <v>161</v>
      </c>
      <c r="B128" t="s">
        <v>134</v>
      </c>
      <c r="C128">
        <v>1</v>
      </c>
      <c r="D128">
        <v>19</v>
      </c>
      <c r="E128">
        <f t="shared" si="2"/>
        <v>19</v>
      </c>
      <c r="F128">
        <f t="shared" si="3"/>
        <v>21.849999999999998</v>
      </c>
    </row>
    <row r="129" spans="1:6" ht="15">
      <c r="A129" t="s">
        <v>140</v>
      </c>
      <c r="B129" t="s">
        <v>139</v>
      </c>
      <c r="C129">
        <v>6</v>
      </c>
      <c r="D129">
        <v>16.15</v>
      </c>
      <c r="E129">
        <f t="shared" si="2"/>
        <v>96.89999999999999</v>
      </c>
      <c r="F129">
        <f t="shared" si="3"/>
        <v>111.43499999999999</v>
      </c>
    </row>
    <row r="130" spans="1:6" ht="15">
      <c r="A130" t="s">
        <v>141</v>
      </c>
      <c r="B130" t="s">
        <v>139</v>
      </c>
      <c r="C130">
        <v>6</v>
      </c>
      <c r="D130">
        <v>16.15</v>
      </c>
      <c r="E130">
        <f t="shared" si="2"/>
        <v>96.89999999999999</v>
      </c>
      <c r="F130">
        <f t="shared" si="3"/>
        <v>111.43499999999999</v>
      </c>
    </row>
    <row r="131" spans="1:6" ht="15">
      <c r="A131" t="s">
        <v>142</v>
      </c>
      <c r="B131" t="s">
        <v>139</v>
      </c>
      <c r="C131">
        <v>6</v>
      </c>
      <c r="D131">
        <v>16.15</v>
      </c>
      <c r="E131">
        <f aca="true" t="shared" si="4" ref="E131:E141">D131*C131</f>
        <v>96.89999999999999</v>
      </c>
      <c r="F131">
        <f aca="true" t="shared" si="5" ref="F131:F150">E131*1.15</f>
        <v>111.43499999999999</v>
      </c>
    </row>
    <row r="132" spans="1:6" ht="15">
      <c r="A132" t="s">
        <v>143</v>
      </c>
      <c r="B132" t="s">
        <v>139</v>
      </c>
      <c r="C132">
        <v>10</v>
      </c>
      <c r="D132">
        <v>16.15</v>
      </c>
      <c r="E132">
        <f t="shared" si="4"/>
        <v>161.5</v>
      </c>
      <c r="F132">
        <f t="shared" si="5"/>
        <v>185.725</v>
      </c>
    </row>
    <row r="133" spans="1:6" ht="15">
      <c r="A133" t="s">
        <v>106</v>
      </c>
      <c r="B133" t="s">
        <v>139</v>
      </c>
      <c r="C133">
        <v>13</v>
      </c>
      <c r="D133">
        <v>16.15</v>
      </c>
      <c r="E133">
        <f t="shared" si="4"/>
        <v>209.95</v>
      </c>
      <c r="F133">
        <f t="shared" si="5"/>
        <v>241.44249999999997</v>
      </c>
    </row>
    <row r="134" spans="1:6" ht="15">
      <c r="A134" t="s">
        <v>144</v>
      </c>
      <c r="B134" t="s">
        <v>139</v>
      </c>
      <c r="C134">
        <v>7</v>
      </c>
      <c r="D134">
        <v>16.15</v>
      </c>
      <c r="E134">
        <f t="shared" si="4"/>
        <v>113.04999999999998</v>
      </c>
      <c r="F134">
        <f t="shared" si="5"/>
        <v>130.00749999999996</v>
      </c>
    </row>
    <row r="135" spans="1:6" ht="15">
      <c r="A135" t="s">
        <v>61</v>
      </c>
      <c r="B135" t="s">
        <v>139</v>
      </c>
      <c r="C135">
        <v>2</v>
      </c>
      <c r="D135">
        <v>16.15</v>
      </c>
      <c r="E135">
        <f t="shared" si="4"/>
        <v>32.3</v>
      </c>
      <c r="F135">
        <f t="shared" si="5"/>
        <v>37.144999999999996</v>
      </c>
    </row>
    <row r="136" spans="1:6" ht="15">
      <c r="A136" t="s">
        <v>146</v>
      </c>
      <c r="B136" t="s">
        <v>147</v>
      </c>
      <c r="C136">
        <v>1</v>
      </c>
      <c r="D136">
        <v>230</v>
      </c>
      <c r="E136">
        <f t="shared" si="4"/>
        <v>230</v>
      </c>
      <c r="F136">
        <f t="shared" si="5"/>
        <v>264.5</v>
      </c>
    </row>
    <row r="137" spans="1:6" ht="15">
      <c r="A137" t="s">
        <v>148</v>
      </c>
      <c r="B137" t="s">
        <v>149</v>
      </c>
      <c r="C137">
        <v>1</v>
      </c>
      <c r="D137">
        <v>655</v>
      </c>
      <c r="E137">
        <f t="shared" si="4"/>
        <v>655</v>
      </c>
      <c r="F137">
        <f t="shared" si="5"/>
        <v>753.2499999999999</v>
      </c>
    </row>
    <row r="138" spans="1:6" ht="15">
      <c r="A138" t="s">
        <v>150</v>
      </c>
      <c r="B138" t="s">
        <v>151</v>
      </c>
      <c r="C138">
        <v>2</v>
      </c>
      <c r="D138">
        <v>83</v>
      </c>
      <c r="E138">
        <f t="shared" si="4"/>
        <v>166</v>
      </c>
      <c r="F138">
        <f t="shared" si="5"/>
        <v>190.89999999999998</v>
      </c>
    </row>
    <row r="139" spans="1:6" ht="15">
      <c r="A139" t="s">
        <v>152</v>
      </c>
      <c r="B139" t="s">
        <v>153</v>
      </c>
      <c r="C139">
        <v>2</v>
      </c>
      <c r="D139">
        <v>92</v>
      </c>
      <c r="E139">
        <f t="shared" si="4"/>
        <v>184</v>
      </c>
      <c r="F139">
        <f t="shared" si="5"/>
        <v>211.6</v>
      </c>
    </row>
    <row r="140" spans="1:6" ht="15">
      <c r="A140" t="s">
        <v>154</v>
      </c>
      <c r="B140" t="s">
        <v>155</v>
      </c>
      <c r="C140">
        <v>2</v>
      </c>
      <c r="D140">
        <v>92</v>
      </c>
      <c r="E140">
        <f t="shared" si="4"/>
        <v>184</v>
      </c>
      <c r="F140">
        <f t="shared" si="5"/>
        <v>211.6</v>
      </c>
    </row>
    <row r="141" spans="1:6" ht="15">
      <c r="A141" t="s">
        <v>156</v>
      </c>
      <c r="B141" t="s">
        <v>157</v>
      </c>
      <c r="C141">
        <v>1</v>
      </c>
      <c r="D141">
        <v>144</v>
      </c>
      <c r="E141">
        <f t="shared" si="4"/>
        <v>144</v>
      </c>
      <c r="F141">
        <f t="shared" si="5"/>
        <v>165.6</v>
      </c>
    </row>
    <row r="142" spans="1:6" ht="15">
      <c r="A142" t="s">
        <v>152</v>
      </c>
      <c r="B142" t="s">
        <v>158</v>
      </c>
      <c r="C142">
        <v>6</v>
      </c>
      <c r="D142">
        <v>22</v>
      </c>
      <c r="E142">
        <f>D142*C142</f>
        <v>132</v>
      </c>
      <c r="F142">
        <f t="shared" si="5"/>
        <v>151.79999999999998</v>
      </c>
    </row>
    <row r="143" spans="1:6" ht="15">
      <c r="A143" t="s">
        <v>159</v>
      </c>
      <c r="B143" t="s">
        <v>158</v>
      </c>
      <c r="C143">
        <v>8</v>
      </c>
      <c r="D143">
        <v>22</v>
      </c>
      <c r="E143">
        <f aca="true" t="shared" si="6" ref="E143:E150">D143*C143</f>
        <v>176</v>
      </c>
      <c r="F143">
        <f t="shared" si="5"/>
        <v>202.39999999999998</v>
      </c>
    </row>
    <row r="144" spans="1:6" ht="15">
      <c r="A144" t="s">
        <v>160</v>
      </c>
      <c r="B144" t="s">
        <v>158</v>
      </c>
      <c r="C144">
        <v>6</v>
      </c>
      <c r="D144">
        <v>22</v>
      </c>
      <c r="E144">
        <f t="shared" si="6"/>
        <v>132</v>
      </c>
      <c r="F144">
        <f t="shared" si="5"/>
        <v>151.79999999999998</v>
      </c>
    </row>
    <row r="145" spans="1:6" ht="15">
      <c r="A145" t="s">
        <v>48</v>
      </c>
      <c r="B145" t="s">
        <v>47</v>
      </c>
      <c r="C145">
        <v>7</v>
      </c>
      <c r="D145">
        <v>125</v>
      </c>
      <c r="E145">
        <f t="shared" si="6"/>
        <v>875</v>
      </c>
      <c r="F145">
        <f t="shared" si="5"/>
        <v>1006.2499999999999</v>
      </c>
    </row>
    <row r="146" spans="1:6" ht="15">
      <c r="A146" t="s">
        <v>49</v>
      </c>
      <c r="B146" t="s">
        <v>47</v>
      </c>
      <c r="C146">
        <v>20</v>
      </c>
      <c r="D146">
        <v>125</v>
      </c>
      <c r="E146">
        <f t="shared" si="6"/>
        <v>2500</v>
      </c>
      <c r="F146">
        <f t="shared" si="5"/>
        <v>2875</v>
      </c>
    </row>
    <row r="147" spans="1:6" ht="15">
      <c r="A147" t="s">
        <v>50</v>
      </c>
      <c r="B147" t="s">
        <v>47</v>
      </c>
      <c r="C147">
        <v>3</v>
      </c>
      <c r="D147">
        <v>125</v>
      </c>
      <c r="E147">
        <f t="shared" si="6"/>
        <v>375</v>
      </c>
      <c r="F147">
        <f t="shared" si="5"/>
        <v>431.24999999999994</v>
      </c>
    </row>
    <row r="148" spans="1:6" ht="15">
      <c r="A148" t="s">
        <v>161</v>
      </c>
      <c r="B148" t="s">
        <v>163</v>
      </c>
      <c r="C148">
        <v>4</v>
      </c>
      <c r="D148">
        <v>70</v>
      </c>
      <c r="E148">
        <f t="shared" si="6"/>
        <v>280</v>
      </c>
      <c r="F148">
        <f t="shared" si="5"/>
        <v>322</v>
      </c>
    </row>
    <row r="149" spans="1:6" ht="15">
      <c r="A149" t="s">
        <v>121</v>
      </c>
      <c r="B149" t="s">
        <v>163</v>
      </c>
      <c r="C149">
        <v>27</v>
      </c>
      <c r="D149">
        <v>70</v>
      </c>
      <c r="E149">
        <f t="shared" si="6"/>
        <v>1890</v>
      </c>
      <c r="F149">
        <f t="shared" si="5"/>
        <v>2173.5</v>
      </c>
    </row>
    <row r="150" spans="1:6" ht="15">
      <c r="A150" t="s">
        <v>164</v>
      </c>
      <c r="B150" t="s">
        <v>163</v>
      </c>
      <c r="C150">
        <v>4</v>
      </c>
      <c r="D150">
        <v>70</v>
      </c>
      <c r="E150">
        <f t="shared" si="6"/>
        <v>280</v>
      </c>
      <c r="F150">
        <f t="shared" si="5"/>
        <v>322</v>
      </c>
    </row>
    <row r="151" spans="5:6" ht="15">
      <c r="E151">
        <f>SUM(E2:E150)</f>
        <v>66236.65000000002</v>
      </c>
      <c r="F151">
        <f>SUM(F2:F149)</f>
        <v>75850.14750000004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2012-11-27T16:10:13Z</dcterms:created>
  <dcterms:modified xsi:type="dcterms:W3CDTF">2012-11-30T18:10:23Z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