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35" windowHeight="8085" activeTab="0"/>
  </bookViews>
  <sheets>
    <sheet name="Лист1" sheetId="1" r:id="rId1"/>
    <sheet name="Лист2" sheetId="2" r:id="rId2"/>
    <sheet name="Лист3" sheetId="3" r:id="rId3"/>
    <sheet name="Лист1 (2)" sheetId="4" r:id="rId4"/>
  </sheets>
  <definedNames/>
  <calcPr fullCalcOnLoad="1"/>
</workbook>
</file>

<file path=xl/sharedStrings.xml><?xml version="1.0" encoding="utf-8"?>
<sst xmlns="http://schemas.openxmlformats.org/spreadsheetml/2006/main" count="374" uniqueCount="147">
  <si>
    <t>Ник</t>
  </si>
  <si>
    <t>Наименование</t>
  </si>
  <si>
    <t>Метраж</t>
  </si>
  <si>
    <t>Цена за 1м</t>
  </si>
  <si>
    <t>Сумма</t>
  </si>
  <si>
    <t>Сумма с орг</t>
  </si>
  <si>
    <t>Итого</t>
  </si>
  <si>
    <t>Оплачено</t>
  </si>
  <si>
    <t>ТР</t>
  </si>
  <si>
    <t>Вы должны(-)/Я должна(+)</t>
  </si>
  <si>
    <t>Ткань портьерная "ПЕСОК" 553 150 Цвет №84</t>
  </si>
  <si>
    <t>ВАРО</t>
  </si>
  <si>
    <t>Мармелад</t>
  </si>
  <si>
    <t>Натали-ли-ли</t>
  </si>
  <si>
    <t>Ткань портьерная ТАФТА TA001 150 Цвет №73</t>
  </si>
  <si>
    <t>taw</t>
  </si>
  <si>
    <t>LenaSlawv</t>
  </si>
  <si>
    <t xml:space="preserve">Ряженка </t>
  </si>
  <si>
    <t>СВОБОДНО</t>
  </si>
  <si>
    <t>Ткань портьерная тафта "Монорэй" 6105 280 Цвет 1202</t>
  </si>
  <si>
    <t xml:space="preserve">ZНаталья </t>
  </si>
  <si>
    <t xml:space="preserve">Олеся Заливина 11м </t>
  </si>
  <si>
    <t xml:space="preserve">elenohka13 6м </t>
  </si>
  <si>
    <t xml:space="preserve">Танюш 4м </t>
  </si>
  <si>
    <t xml:space="preserve">Ole150 2м </t>
  </si>
  <si>
    <t>СВОБОДНО 1м</t>
  </si>
  <si>
    <t>Ткань портьерная тафта "Монорэй" 6105 280 Цвет 1233</t>
  </si>
  <si>
    <t xml:space="preserve">Marina280388 5м </t>
  </si>
  <si>
    <t xml:space="preserve">Артему6ка 8м </t>
  </si>
  <si>
    <t xml:space="preserve">Олеся Заливина 3м </t>
  </si>
  <si>
    <t xml:space="preserve">Танюш 5м </t>
  </si>
  <si>
    <t>СВОБОДНО 14,5м</t>
  </si>
  <si>
    <t>Ткань портьерная ТАФТА "ШАНТОН" 3119 300 Цвет №222</t>
  </si>
  <si>
    <t xml:space="preserve">Дана. 3м </t>
  </si>
  <si>
    <t xml:space="preserve">Индиго 4м </t>
  </si>
  <si>
    <t xml:space="preserve">elenohka13 5м </t>
  </si>
  <si>
    <t xml:space="preserve">Ингода 6м </t>
  </si>
  <si>
    <t xml:space="preserve">Ole150 3м </t>
  </si>
  <si>
    <t>СВОБОДНО 22м</t>
  </si>
  <si>
    <t xml:space="preserve">Ткань портьерная тафта "Шантон" арт. 3119 цвет 239 </t>
  </si>
  <si>
    <t xml:space="preserve">lara2010 5м </t>
  </si>
  <si>
    <t xml:space="preserve">Miracle_Cat 14м </t>
  </si>
  <si>
    <t xml:space="preserve">Anabel82 6м </t>
  </si>
  <si>
    <t>СВОБОДНО 6,8м</t>
  </si>
  <si>
    <t xml:space="preserve">Ткань портьерная ТАФТА "ШАНТОН" 3119 300 Цвет № 210 </t>
  </si>
  <si>
    <t xml:space="preserve">taw 3м </t>
  </si>
  <si>
    <t xml:space="preserve">Nadya87 5м </t>
  </si>
  <si>
    <t xml:space="preserve">мармеладина 6м </t>
  </si>
  <si>
    <t xml:space="preserve">Miracle_Cat 16м </t>
  </si>
  <si>
    <t>СВОБОДНО 0,5м</t>
  </si>
  <si>
    <t xml:space="preserve">Ткань портьерная сатиновая 790 150 Цвет 58 </t>
  </si>
  <si>
    <t xml:space="preserve">Юлианк@ 4м </t>
  </si>
  <si>
    <t xml:space="preserve">Далаль 7м </t>
  </si>
  <si>
    <t>СВОБОДНО 23м</t>
  </si>
  <si>
    <t xml:space="preserve">Лапушок 7м </t>
  </si>
  <si>
    <t xml:space="preserve">РозаМимоза 3м </t>
  </si>
  <si>
    <t xml:space="preserve">Натали-ли-ли 6м </t>
  </si>
  <si>
    <t>СВОБОДНО 11м</t>
  </si>
  <si>
    <t>Тюль жатый 4005 280 Цвет №8</t>
  </si>
  <si>
    <t>Органза Флок арт. 7DX019 цв. 2</t>
  </si>
  <si>
    <t xml:space="preserve">OLuSA) 16м </t>
  </si>
  <si>
    <t xml:space="preserve">Татьяна РРР 7м </t>
  </si>
  <si>
    <t>СВОБОДНО 7м</t>
  </si>
  <si>
    <t xml:space="preserve">Артему6ка 6м </t>
  </si>
  <si>
    <t xml:space="preserve">Мелена 10м </t>
  </si>
  <si>
    <t xml:space="preserve">elenohka13 8м </t>
  </si>
  <si>
    <t>Далаль 6м</t>
  </si>
  <si>
    <t>Тюль вуаль с печатным рисунком 2175</t>
  </si>
  <si>
    <t xml:space="preserve">ВАРО 8м </t>
  </si>
  <si>
    <t xml:space="preserve">natashha07 5м </t>
  </si>
  <si>
    <t>СВОБОДНО 14,7м</t>
  </si>
  <si>
    <t>Тюль кружевной цветной "Мозаика" 4624</t>
  </si>
  <si>
    <t xml:space="preserve">ElaSh 11м </t>
  </si>
  <si>
    <t xml:space="preserve">Татьяна РРР 5м </t>
  </si>
  <si>
    <t xml:space="preserve">Бахия 4м </t>
  </si>
  <si>
    <t>СВОБОДНО 4,4м</t>
  </si>
  <si>
    <t xml:space="preserve">Вуаль 2009/2010/6010 300 Цвет №1 </t>
  </si>
  <si>
    <t xml:space="preserve">Miracle_Cat 20м </t>
  </si>
  <si>
    <t xml:space="preserve">ольгусик80 8м </t>
  </si>
  <si>
    <t>Герцогиня 7м</t>
  </si>
  <si>
    <t>СВОБОДНО 0,6м</t>
  </si>
  <si>
    <t xml:space="preserve">Сердечко 10м </t>
  </si>
  <si>
    <t xml:space="preserve">Anabel82 15м </t>
  </si>
  <si>
    <t xml:space="preserve">Натали-ли-ли 4м </t>
  </si>
  <si>
    <t>СВОБОДНО 0,4м</t>
  </si>
  <si>
    <t xml:space="preserve">Мирошечка 5м </t>
  </si>
  <si>
    <t xml:space="preserve">natawa_gal 4м </t>
  </si>
  <si>
    <t>СВОБОДНО 24,5м</t>
  </si>
  <si>
    <t>Тесьма шторная TF5-200</t>
  </si>
  <si>
    <t xml:space="preserve">Версаль 20м </t>
  </si>
  <si>
    <t xml:space="preserve">Мармелад 3м </t>
  </si>
  <si>
    <t xml:space="preserve">LenaSlawv 5м </t>
  </si>
  <si>
    <t xml:space="preserve">Мурашечка 12м </t>
  </si>
  <si>
    <t>свободно 4м</t>
  </si>
  <si>
    <t>Тесьма шторная TZ3-250</t>
  </si>
  <si>
    <t xml:space="preserve">Anabel82 10м </t>
  </si>
  <si>
    <t>свободно 34м</t>
  </si>
  <si>
    <t xml:space="preserve">ШТОРЫ_ТЮЛЬ_ЛОТОС 11001/2009 6 1 270 </t>
  </si>
  <si>
    <t xml:space="preserve"> ШТОРЫ_ТЮЛЬ_ЛЕТО 12001/2009 9 1 270 </t>
  </si>
  <si>
    <t>Нюрашка</t>
  </si>
  <si>
    <t>ШТОРЫ_ТЮЛЬ_ЛОТОС 11001/2009 42 1 270</t>
  </si>
  <si>
    <t xml:space="preserve">Муха </t>
  </si>
  <si>
    <t>Танюш</t>
  </si>
  <si>
    <t>Далаль</t>
  </si>
  <si>
    <t>Олеся Заливина</t>
  </si>
  <si>
    <t>elenohka13</t>
  </si>
  <si>
    <t xml:space="preserve">Ole150 </t>
  </si>
  <si>
    <t xml:space="preserve">Marina280388 </t>
  </si>
  <si>
    <t xml:space="preserve">Артему6ка </t>
  </si>
  <si>
    <t xml:space="preserve">Олеся Заливина </t>
  </si>
  <si>
    <t xml:space="preserve">Танюш </t>
  </si>
  <si>
    <t xml:space="preserve">Дана. </t>
  </si>
  <si>
    <t xml:space="preserve">Индиго </t>
  </si>
  <si>
    <t xml:space="preserve">Ингода </t>
  </si>
  <si>
    <t>lara2010</t>
  </si>
  <si>
    <t xml:space="preserve">Miracle_Cat </t>
  </si>
  <si>
    <t xml:space="preserve">Anabel82 </t>
  </si>
  <si>
    <t xml:space="preserve">taw </t>
  </si>
  <si>
    <t xml:space="preserve">Nadya87 </t>
  </si>
  <si>
    <t>мармеладина</t>
  </si>
  <si>
    <t>Юлианк@</t>
  </si>
  <si>
    <t>Nadya87</t>
  </si>
  <si>
    <t>Лапушок</t>
  </si>
  <si>
    <t xml:space="preserve">РозаМимоза </t>
  </si>
  <si>
    <t xml:space="preserve">OLuSA) </t>
  </si>
  <si>
    <t>Татьяна РРР</t>
  </si>
  <si>
    <t>Мелена</t>
  </si>
  <si>
    <t xml:space="preserve">elenohka13 </t>
  </si>
  <si>
    <t xml:space="preserve">ВАРО </t>
  </si>
  <si>
    <t xml:space="preserve">natashha07 </t>
  </si>
  <si>
    <t xml:space="preserve">ElaSh </t>
  </si>
  <si>
    <t xml:space="preserve">Бахия </t>
  </si>
  <si>
    <t xml:space="preserve">ольгусик80 </t>
  </si>
  <si>
    <t xml:space="preserve">Герцогиня </t>
  </si>
  <si>
    <t xml:space="preserve">Сердечко </t>
  </si>
  <si>
    <t xml:space="preserve">Натали-ли-ли </t>
  </si>
  <si>
    <t xml:space="preserve">Мирошечка </t>
  </si>
  <si>
    <t>natawa_gal</t>
  </si>
  <si>
    <t xml:space="preserve">Версаль </t>
  </si>
  <si>
    <t>Мурашечка</t>
  </si>
  <si>
    <t>Anabel82</t>
  </si>
  <si>
    <t>Миллениум</t>
  </si>
  <si>
    <t>gabby</t>
  </si>
  <si>
    <t>Anansi</t>
  </si>
  <si>
    <t>Ширяева Татьяна</t>
  </si>
  <si>
    <t>СветланаПА</t>
  </si>
  <si>
    <t>ElenaM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</si>
</sst>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u val="single"/>
      <sz val="11"/>
      <color theme="1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30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39" fillId="34" borderId="11" xfId="0" applyFont="1" applyFill="1" applyBorder="1" applyAlignment="1">
      <alignment/>
    </xf>
    <xf numFmtId="0" fontId="30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40" fillId="35" borderId="11" xfId="42" applyFont="1" applyFill="1" applyBorder="1" applyAlignment="1" applyProtection="1">
      <alignment/>
      <protection/>
    </xf>
    <xf numFmtId="1" fontId="30" fillId="34" borderId="11" xfId="0" applyNumberFormat="1" applyFont="1" applyFill="1" applyBorder="1" applyAlignment="1">
      <alignment/>
    </xf>
    <xf numFmtId="1" fontId="30" fillId="35" borderId="11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2" fillId="34" borderId="11" xfId="42" applyFont="1" applyFill="1" applyBorder="1" applyAlignment="1" applyProtection="1">
      <alignment/>
      <protection/>
    </xf>
    <xf numFmtId="0" fontId="2" fillId="36" borderId="11" xfId="42" applyFont="1" applyFill="1" applyBorder="1" applyAlignment="1" applyProtection="1">
      <alignment/>
      <protection/>
    </xf>
    <xf numFmtId="0" fontId="0" fillId="36" borderId="11" xfId="0" applyFill="1" applyBorder="1" applyAlignment="1">
      <alignment/>
    </xf>
    <xf numFmtId="1" fontId="30" fillId="36" borderId="11" xfId="0" applyNumberFormat="1" applyFont="1" applyFill="1" applyBorder="1" applyAlignment="1">
      <alignment/>
    </xf>
    <xf numFmtId="0" fontId="2" fillId="35" borderId="11" xfId="42" applyFont="1" applyFill="1" applyBorder="1" applyAlignment="1" applyProtection="1">
      <alignment/>
      <protection/>
    </xf>
    <xf numFmtId="0" fontId="2" fillId="35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70;&#1083;&#1080;&#1072;&#1085;&#1082;@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zoomScalePageLayoutView="0" workbookViewId="0" topLeftCell="A1">
      <selection activeCell="M91" sqref="M91"/>
    </sheetView>
  </sheetViews>
  <sheetFormatPr defaultColWidth="9.140625" defaultRowHeight="15"/>
  <cols>
    <col min="1" max="1" width="19.00390625" style="0" customWidth="1"/>
    <col min="2" max="2" width="53.28125" style="0" customWidth="1"/>
    <col min="4" max="4" width="11.003906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2" t="s">
        <v>140</v>
      </c>
      <c r="B2" s="3" t="s">
        <v>94</v>
      </c>
      <c r="C2" s="3">
        <v>10</v>
      </c>
      <c r="D2" s="3">
        <v>19</v>
      </c>
      <c r="E2" s="3">
        <f aca="true" t="shared" si="0" ref="E2:E37">D2*C2</f>
        <v>190</v>
      </c>
      <c r="F2" s="3">
        <f>E2*1.15</f>
        <v>218.49999999999997</v>
      </c>
      <c r="G2" s="8"/>
      <c r="H2" s="8"/>
      <c r="I2" s="8"/>
      <c r="J2" s="8"/>
    </row>
    <row r="3" spans="1:10" ht="15">
      <c r="A3" s="2" t="s">
        <v>116</v>
      </c>
      <c r="B3" s="3" t="s">
        <v>39</v>
      </c>
      <c r="C3" s="3">
        <v>6</v>
      </c>
      <c r="D3" s="3">
        <v>155</v>
      </c>
      <c r="E3" s="3">
        <f t="shared" si="0"/>
        <v>930</v>
      </c>
      <c r="F3" s="3">
        <f aca="true" t="shared" si="1" ref="F3:F72">E3*1.15</f>
        <v>1069.5</v>
      </c>
      <c r="G3" s="8"/>
      <c r="H3" s="8"/>
      <c r="I3" s="8"/>
      <c r="J3" s="8"/>
    </row>
    <row r="4" spans="1:10" ht="15">
      <c r="A4" s="2" t="s">
        <v>116</v>
      </c>
      <c r="B4" s="3" t="s">
        <v>76</v>
      </c>
      <c r="C4" s="3">
        <v>15</v>
      </c>
      <c r="D4" s="3">
        <v>47.5</v>
      </c>
      <c r="E4" s="3">
        <f t="shared" si="0"/>
        <v>712.5</v>
      </c>
      <c r="F4" s="3">
        <f t="shared" si="1"/>
        <v>819.3749999999999</v>
      </c>
      <c r="G4" s="8">
        <f>F2+F3+F4</f>
        <v>2107.375</v>
      </c>
      <c r="H4" s="8">
        <v>2107</v>
      </c>
      <c r="I4" s="8"/>
      <c r="J4" s="8"/>
    </row>
    <row r="5" spans="1:10" ht="15">
      <c r="A5" s="16" t="s">
        <v>130</v>
      </c>
      <c r="B5" s="6" t="s">
        <v>71</v>
      </c>
      <c r="C5" s="6">
        <v>11</v>
      </c>
      <c r="D5" s="6">
        <v>70</v>
      </c>
      <c r="E5" s="6">
        <f t="shared" si="0"/>
        <v>770</v>
      </c>
      <c r="F5" s="6">
        <f t="shared" si="1"/>
        <v>885.4999999999999</v>
      </c>
      <c r="G5" s="9">
        <f>F5</f>
        <v>885.4999999999999</v>
      </c>
      <c r="H5" s="9">
        <v>886</v>
      </c>
      <c r="I5" s="9"/>
      <c r="J5" s="9"/>
    </row>
    <row r="6" spans="1:10" ht="15">
      <c r="A6" s="2" t="s">
        <v>105</v>
      </c>
      <c r="B6" s="3" t="s">
        <v>19</v>
      </c>
      <c r="C6" s="3">
        <v>6</v>
      </c>
      <c r="D6" s="3">
        <v>180</v>
      </c>
      <c r="E6" s="3">
        <f t="shared" si="0"/>
        <v>1080</v>
      </c>
      <c r="F6" s="3">
        <f t="shared" si="1"/>
        <v>1242</v>
      </c>
      <c r="G6" s="8"/>
      <c r="H6" s="8"/>
      <c r="I6" s="8"/>
      <c r="J6" s="8"/>
    </row>
    <row r="7" spans="1:10" ht="15">
      <c r="A7" s="2" t="s">
        <v>105</v>
      </c>
      <c r="B7" s="3" t="s">
        <v>32</v>
      </c>
      <c r="C7" s="3">
        <v>5</v>
      </c>
      <c r="D7" s="3">
        <v>155</v>
      </c>
      <c r="E7" s="3">
        <f t="shared" si="0"/>
        <v>775</v>
      </c>
      <c r="F7" s="3">
        <f t="shared" si="1"/>
        <v>891.2499999999999</v>
      </c>
      <c r="G7" s="8"/>
      <c r="H7" s="8"/>
      <c r="I7" s="8"/>
      <c r="J7" s="8"/>
    </row>
    <row r="8" spans="1:10" ht="15">
      <c r="A8" s="2" t="s">
        <v>127</v>
      </c>
      <c r="B8" s="3" t="s">
        <v>59</v>
      </c>
      <c r="C8" s="3">
        <v>8</v>
      </c>
      <c r="D8" s="3">
        <v>125</v>
      </c>
      <c r="E8" s="3">
        <f t="shared" si="0"/>
        <v>1000</v>
      </c>
      <c r="F8" s="3">
        <f t="shared" si="1"/>
        <v>1150</v>
      </c>
      <c r="G8" s="8">
        <f>F6+F7+F8</f>
        <v>3283.25</v>
      </c>
      <c r="H8" s="8">
        <v>3283</v>
      </c>
      <c r="I8" s="8"/>
      <c r="J8" s="8"/>
    </row>
    <row r="9" spans="1:10" ht="15">
      <c r="A9" s="5" t="s">
        <v>114</v>
      </c>
      <c r="B9" s="6" t="s">
        <v>39</v>
      </c>
      <c r="C9" s="6">
        <v>5</v>
      </c>
      <c r="D9" s="6">
        <v>155</v>
      </c>
      <c r="E9" s="6">
        <f t="shared" si="0"/>
        <v>775</v>
      </c>
      <c r="F9" s="6">
        <f t="shared" si="1"/>
        <v>891.2499999999999</v>
      </c>
      <c r="G9" s="9">
        <f>F9</f>
        <v>891.2499999999999</v>
      </c>
      <c r="H9" s="9">
        <v>900</v>
      </c>
      <c r="I9" s="9"/>
      <c r="J9" s="9"/>
    </row>
    <row r="10" spans="1:10" ht="15">
      <c r="A10" s="2" t="s">
        <v>16</v>
      </c>
      <c r="B10" s="3" t="s">
        <v>14</v>
      </c>
      <c r="C10" s="3">
        <v>2</v>
      </c>
      <c r="D10" s="3">
        <v>57.5</v>
      </c>
      <c r="E10" s="3">
        <f t="shared" si="0"/>
        <v>115</v>
      </c>
      <c r="F10" s="3">
        <f t="shared" si="1"/>
        <v>132.25</v>
      </c>
      <c r="G10" s="8"/>
      <c r="H10" s="8"/>
      <c r="I10" s="8"/>
      <c r="J10" s="8"/>
    </row>
    <row r="11" spans="1:10" ht="15">
      <c r="A11" s="2" t="s">
        <v>16</v>
      </c>
      <c r="B11" s="3" t="s">
        <v>88</v>
      </c>
      <c r="C11" s="3">
        <v>5</v>
      </c>
      <c r="D11" s="3">
        <v>11.4</v>
      </c>
      <c r="E11" s="3">
        <f t="shared" si="0"/>
        <v>57</v>
      </c>
      <c r="F11" s="3">
        <f t="shared" si="1"/>
        <v>65.55</v>
      </c>
      <c r="G11" s="8"/>
      <c r="H11" s="8"/>
      <c r="I11" s="8"/>
      <c r="J11" s="8"/>
    </row>
    <row r="12" spans="1:10" ht="15">
      <c r="A12" s="2" t="s">
        <v>16</v>
      </c>
      <c r="B12" s="3" t="s">
        <v>76</v>
      </c>
      <c r="C12" s="3">
        <v>6.5</v>
      </c>
      <c r="D12" s="3">
        <v>47.5</v>
      </c>
      <c r="E12" s="3">
        <f>D12*C12</f>
        <v>308.75</v>
      </c>
      <c r="F12" s="3">
        <f>E12*1.15</f>
        <v>355.0625</v>
      </c>
      <c r="G12" s="8">
        <f>F10+F11+F12</f>
        <v>552.8625</v>
      </c>
      <c r="H12" s="8">
        <v>553</v>
      </c>
      <c r="I12" s="8"/>
      <c r="J12" s="8"/>
    </row>
    <row r="13" spans="1:10" ht="15">
      <c r="A13" s="16" t="s">
        <v>107</v>
      </c>
      <c r="B13" s="6" t="s">
        <v>26</v>
      </c>
      <c r="C13" s="6">
        <v>5</v>
      </c>
      <c r="D13" s="6">
        <v>180</v>
      </c>
      <c r="E13" s="6">
        <f t="shared" si="0"/>
        <v>900</v>
      </c>
      <c r="F13" s="6">
        <f t="shared" si="1"/>
        <v>1035</v>
      </c>
      <c r="G13" s="9"/>
      <c r="H13" s="9"/>
      <c r="I13" s="9"/>
      <c r="J13" s="9"/>
    </row>
    <row r="14" spans="1:10" ht="15">
      <c r="A14" s="16" t="s">
        <v>107</v>
      </c>
      <c r="B14" s="6" t="s">
        <v>76</v>
      </c>
      <c r="C14" s="6">
        <v>5</v>
      </c>
      <c r="D14" s="6">
        <v>47.5</v>
      </c>
      <c r="E14" s="6">
        <f t="shared" si="0"/>
        <v>237.5</v>
      </c>
      <c r="F14" s="6">
        <f t="shared" si="1"/>
        <v>273.125</v>
      </c>
      <c r="G14" s="9">
        <f>F13+F14</f>
        <v>1308.125</v>
      </c>
      <c r="H14" s="9">
        <v>1308</v>
      </c>
      <c r="I14" s="9"/>
      <c r="J14" s="9"/>
    </row>
    <row r="15" spans="1:10" ht="15">
      <c r="A15" s="2" t="s">
        <v>115</v>
      </c>
      <c r="B15" s="3" t="s">
        <v>39</v>
      </c>
      <c r="C15" s="3">
        <v>14</v>
      </c>
      <c r="D15" s="3">
        <v>155</v>
      </c>
      <c r="E15" s="3">
        <f t="shared" si="0"/>
        <v>2170</v>
      </c>
      <c r="F15" s="3">
        <f t="shared" si="1"/>
        <v>2495.5</v>
      </c>
      <c r="G15" s="8"/>
      <c r="H15" s="8"/>
      <c r="I15" s="8"/>
      <c r="J15" s="8"/>
    </row>
    <row r="16" spans="1:10" ht="15">
      <c r="A16" s="2" t="s">
        <v>115</v>
      </c>
      <c r="B16" s="3" t="s">
        <v>44</v>
      </c>
      <c r="C16" s="3">
        <v>16</v>
      </c>
      <c r="D16" s="3">
        <v>155</v>
      </c>
      <c r="E16" s="3">
        <f t="shared" si="0"/>
        <v>2480</v>
      </c>
      <c r="F16" s="3">
        <f t="shared" si="1"/>
        <v>2852</v>
      </c>
      <c r="G16" s="8"/>
      <c r="H16" s="8"/>
      <c r="I16" s="8"/>
      <c r="J16" s="8"/>
    </row>
    <row r="17" spans="1:10" ht="15">
      <c r="A17" s="2" t="s">
        <v>115</v>
      </c>
      <c r="B17" s="3" t="s">
        <v>76</v>
      </c>
      <c r="C17" s="3">
        <v>20</v>
      </c>
      <c r="D17" s="3">
        <v>47.5</v>
      </c>
      <c r="E17" s="3">
        <f t="shared" si="0"/>
        <v>950</v>
      </c>
      <c r="F17" s="3">
        <f t="shared" si="1"/>
        <v>1092.5</v>
      </c>
      <c r="G17" s="8">
        <f>F15+F16+F17</f>
        <v>6440</v>
      </c>
      <c r="H17" s="8">
        <v>6440</v>
      </c>
      <c r="I17" s="8"/>
      <c r="J17" s="8"/>
    </row>
    <row r="18" spans="1:10" ht="15">
      <c r="A18" s="16" t="s">
        <v>121</v>
      </c>
      <c r="B18" s="6" t="s">
        <v>58</v>
      </c>
      <c r="C18" s="6">
        <v>5</v>
      </c>
      <c r="D18" s="6">
        <v>57.5</v>
      </c>
      <c r="E18" s="6">
        <f t="shared" si="0"/>
        <v>287.5</v>
      </c>
      <c r="F18" s="6">
        <f t="shared" si="1"/>
        <v>330.625</v>
      </c>
      <c r="G18" s="9"/>
      <c r="H18" s="9"/>
      <c r="I18" s="9"/>
      <c r="J18" s="9"/>
    </row>
    <row r="19" spans="1:10" ht="15">
      <c r="A19" s="16" t="s">
        <v>118</v>
      </c>
      <c r="B19" s="6" t="s">
        <v>44</v>
      </c>
      <c r="C19" s="6">
        <v>5</v>
      </c>
      <c r="D19" s="6">
        <v>155</v>
      </c>
      <c r="E19" s="6">
        <f t="shared" si="0"/>
        <v>775</v>
      </c>
      <c r="F19" s="6">
        <f t="shared" si="1"/>
        <v>891.2499999999999</v>
      </c>
      <c r="G19" s="9">
        <f>F18+F19</f>
        <v>1221.875</v>
      </c>
      <c r="H19" s="9">
        <v>1222</v>
      </c>
      <c r="I19" s="9"/>
      <c r="J19" s="9"/>
    </row>
    <row r="20" spans="1:10" ht="15">
      <c r="A20" s="17" t="s">
        <v>129</v>
      </c>
      <c r="B20" s="3" t="s">
        <v>67</v>
      </c>
      <c r="C20" s="3">
        <v>5</v>
      </c>
      <c r="D20" s="3">
        <v>80</v>
      </c>
      <c r="E20" s="3">
        <f t="shared" si="0"/>
        <v>400</v>
      </c>
      <c r="F20" s="3">
        <f t="shared" si="1"/>
        <v>459.99999999999994</v>
      </c>
      <c r="G20" s="8">
        <f>F20</f>
        <v>459.99999999999994</v>
      </c>
      <c r="H20" s="8">
        <v>500</v>
      </c>
      <c r="I20" s="8"/>
      <c r="J20" s="8"/>
    </row>
    <row r="21" spans="1:10" ht="15">
      <c r="A21" s="5" t="s">
        <v>137</v>
      </c>
      <c r="B21" s="6" t="s">
        <v>76</v>
      </c>
      <c r="C21" s="6">
        <v>8</v>
      </c>
      <c r="D21" s="6">
        <v>47.5</v>
      </c>
      <c r="E21" s="6">
        <f t="shared" si="0"/>
        <v>380</v>
      </c>
      <c r="F21" s="6">
        <f t="shared" si="1"/>
        <v>436.99999999999994</v>
      </c>
      <c r="G21" s="9"/>
      <c r="H21" s="9"/>
      <c r="I21" s="9"/>
      <c r="J21" s="9"/>
    </row>
    <row r="22" spans="1:10" ht="15">
      <c r="A22" s="5" t="s">
        <v>137</v>
      </c>
      <c r="B22" s="6" t="s">
        <v>88</v>
      </c>
      <c r="C22" s="6">
        <v>4</v>
      </c>
      <c r="D22" s="6">
        <v>11.4</v>
      </c>
      <c r="E22" s="6">
        <f>D22*C22</f>
        <v>45.6</v>
      </c>
      <c r="F22" s="6">
        <f>E22*1.15</f>
        <v>52.44</v>
      </c>
      <c r="G22" s="9"/>
      <c r="H22" s="9"/>
      <c r="I22" s="9"/>
      <c r="J22" s="9"/>
    </row>
    <row r="23" spans="1:10" ht="15">
      <c r="A23" s="5" t="s">
        <v>137</v>
      </c>
      <c r="B23" s="6" t="s">
        <v>32</v>
      </c>
      <c r="C23" s="6">
        <v>3</v>
      </c>
      <c r="D23" s="6">
        <v>155</v>
      </c>
      <c r="E23" s="6">
        <f>D23*C23</f>
        <v>465</v>
      </c>
      <c r="F23" s="6">
        <f>E23*1.15</f>
        <v>534.75</v>
      </c>
      <c r="G23" s="9">
        <f>F21+F22+F23</f>
        <v>1024.19</v>
      </c>
      <c r="H23" s="9">
        <v>1024</v>
      </c>
      <c r="I23" s="9"/>
      <c r="J23" s="9"/>
    </row>
    <row r="24" spans="1:10" ht="15">
      <c r="A24" s="2" t="s">
        <v>106</v>
      </c>
      <c r="B24" s="3" t="s">
        <v>19</v>
      </c>
      <c r="C24" s="3">
        <v>2</v>
      </c>
      <c r="D24" s="3">
        <v>180</v>
      </c>
      <c r="E24" s="3">
        <f t="shared" si="0"/>
        <v>360</v>
      </c>
      <c r="F24" s="3">
        <f t="shared" si="1"/>
        <v>413.99999999999994</v>
      </c>
      <c r="G24" s="8"/>
      <c r="H24" s="8"/>
      <c r="I24" s="8"/>
      <c r="J24" s="8"/>
    </row>
    <row r="25" spans="1:10" ht="15">
      <c r="A25" s="2" t="s">
        <v>106</v>
      </c>
      <c r="B25" s="3" t="s">
        <v>32</v>
      </c>
      <c r="C25" s="3">
        <v>3</v>
      </c>
      <c r="D25" s="3">
        <v>155</v>
      </c>
      <c r="E25" s="3">
        <f t="shared" si="0"/>
        <v>465</v>
      </c>
      <c r="F25" s="3">
        <f t="shared" si="1"/>
        <v>534.75</v>
      </c>
      <c r="G25" s="8"/>
      <c r="H25" s="8"/>
      <c r="I25" s="8"/>
      <c r="J25" s="8"/>
    </row>
    <row r="26" spans="1:10" ht="15">
      <c r="A26" s="2" t="s">
        <v>106</v>
      </c>
      <c r="B26" s="3" t="s">
        <v>94</v>
      </c>
      <c r="C26" s="3">
        <v>10</v>
      </c>
      <c r="D26" s="3">
        <v>19</v>
      </c>
      <c r="E26" s="3">
        <f t="shared" si="0"/>
        <v>190</v>
      </c>
      <c r="F26" s="3">
        <f t="shared" si="1"/>
        <v>218.49999999999997</v>
      </c>
      <c r="G26" s="8">
        <f>F24+F25+F26</f>
        <v>1167.25</v>
      </c>
      <c r="H26" s="8">
        <v>1167</v>
      </c>
      <c r="I26" s="8"/>
      <c r="J26" s="8"/>
    </row>
    <row r="27" spans="1:10" ht="15">
      <c r="A27" s="5" t="s">
        <v>124</v>
      </c>
      <c r="B27" s="6" t="s">
        <v>59</v>
      </c>
      <c r="C27" s="6">
        <v>16</v>
      </c>
      <c r="D27" s="6">
        <v>125</v>
      </c>
      <c r="E27" s="6">
        <f t="shared" si="0"/>
        <v>2000</v>
      </c>
      <c r="F27" s="6">
        <f t="shared" si="1"/>
        <v>2300</v>
      </c>
      <c r="G27" s="9">
        <f>F27</f>
        <v>2300</v>
      </c>
      <c r="H27" s="9">
        <v>2300</v>
      </c>
      <c r="I27" s="9"/>
      <c r="J27" s="9"/>
    </row>
    <row r="28" spans="1:10" ht="15">
      <c r="A28" s="2" t="s">
        <v>15</v>
      </c>
      <c r="B28" s="3" t="s">
        <v>14</v>
      </c>
      <c r="C28" s="3">
        <v>8</v>
      </c>
      <c r="D28" s="3">
        <v>57.5</v>
      </c>
      <c r="E28" s="3">
        <f t="shared" si="0"/>
        <v>460</v>
      </c>
      <c r="F28" s="3">
        <f t="shared" si="1"/>
        <v>529</v>
      </c>
      <c r="G28" s="8"/>
      <c r="H28" s="8"/>
      <c r="I28" s="8"/>
      <c r="J28" s="8"/>
    </row>
    <row r="29" spans="1:10" ht="15">
      <c r="A29" s="2" t="s">
        <v>15</v>
      </c>
      <c r="B29" s="3" t="s">
        <v>50</v>
      </c>
      <c r="C29" s="3">
        <v>3</v>
      </c>
      <c r="D29" s="3">
        <v>38</v>
      </c>
      <c r="E29" s="3">
        <f t="shared" si="0"/>
        <v>114</v>
      </c>
      <c r="F29" s="3">
        <f t="shared" si="1"/>
        <v>131.1</v>
      </c>
      <c r="G29" s="8"/>
      <c r="H29" s="8"/>
      <c r="I29" s="8"/>
      <c r="J29" s="8"/>
    </row>
    <row r="30" spans="1:10" ht="15">
      <c r="A30" s="2" t="s">
        <v>117</v>
      </c>
      <c r="B30" s="3" t="s">
        <v>44</v>
      </c>
      <c r="C30" s="3">
        <v>3</v>
      </c>
      <c r="D30" s="3">
        <v>155</v>
      </c>
      <c r="E30" s="3">
        <f t="shared" si="0"/>
        <v>465</v>
      </c>
      <c r="F30" s="3">
        <f t="shared" si="1"/>
        <v>534.75</v>
      </c>
      <c r="G30" s="8">
        <f>F28+F29+F30</f>
        <v>1194.85</v>
      </c>
      <c r="H30" s="8">
        <v>1200</v>
      </c>
      <c r="I30" s="8"/>
      <c r="J30" s="8"/>
    </row>
    <row r="31" spans="1:10" ht="15">
      <c r="A31" s="5" t="s">
        <v>20</v>
      </c>
      <c r="B31" s="6" t="s">
        <v>19</v>
      </c>
      <c r="C31" s="6">
        <v>15</v>
      </c>
      <c r="D31" s="6">
        <v>180</v>
      </c>
      <c r="E31" s="6">
        <f t="shared" si="0"/>
        <v>2700</v>
      </c>
      <c r="F31" s="6">
        <f t="shared" si="1"/>
        <v>3104.9999999999995</v>
      </c>
      <c r="G31" s="9">
        <f>F31</f>
        <v>3104.9999999999995</v>
      </c>
      <c r="H31" s="9">
        <v>3105</v>
      </c>
      <c r="I31" s="9"/>
      <c r="J31" s="9"/>
    </row>
    <row r="32" spans="1:10" ht="15">
      <c r="A32" s="2" t="s">
        <v>108</v>
      </c>
      <c r="B32" s="3" t="s">
        <v>26</v>
      </c>
      <c r="C32" s="3">
        <v>8</v>
      </c>
      <c r="D32" s="3">
        <v>180</v>
      </c>
      <c r="E32" s="3">
        <f t="shared" si="0"/>
        <v>1440</v>
      </c>
      <c r="F32" s="3">
        <f t="shared" si="1"/>
        <v>1655.9999999999998</v>
      </c>
      <c r="G32" s="8"/>
      <c r="H32" s="8"/>
      <c r="I32" s="8"/>
      <c r="J32" s="8"/>
    </row>
    <row r="33" spans="1:10" ht="15">
      <c r="A33" s="2" t="s">
        <v>108</v>
      </c>
      <c r="B33" s="3" t="s">
        <v>59</v>
      </c>
      <c r="C33" s="3">
        <v>6</v>
      </c>
      <c r="D33" s="3">
        <v>125</v>
      </c>
      <c r="E33" s="3">
        <f t="shared" si="0"/>
        <v>750</v>
      </c>
      <c r="F33" s="3">
        <f t="shared" si="1"/>
        <v>862.4999999999999</v>
      </c>
      <c r="G33" s="8">
        <f>F32+F33</f>
        <v>2518.4999999999995</v>
      </c>
      <c r="H33" s="8">
        <v>2519</v>
      </c>
      <c r="I33" s="8"/>
      <c r="J33" s="8"/>
    </row>
    <row r="34" spans="1:10" ht="15">
      <c r="A34" s="5" t="s">
        <v>131</v>
      </c>
      <c r="B34" s="6" t="s">
        <v>71</v>
      </c>
      <c r="C34" s="6">
        <v>4</v>
      </c>
      <c r="D34" s="6">
        <v>70</v>
      </c>
      <c r="E34" s="6">
        <f t="shared" si="0"/>
        <v>280</v>
      </c>
      <c r="F34" s="6">
        <f t="shared" si="1"/>
        <v>322</v>
      </c>
      <c r="G34" s="9">
        <f>F34</f>
        <v>322</v>
      </c>
      <c r="H34" s="9">
        <v>350</v>
      </c>
      <c r="I34" s="9"/>
      <c r="J34" s="9"/>
    </row>
    <row r="35" spans="1:10" ht="15">
      <c r="A35" s="2" t="s">
        <v>11</v>
      </c>
      <c r="B35" s="3" t="s">
        <v>10</v>
      </c>
      <c r="C35" s="3">
        <v>14</v>
      </c>
      <c r="D35" s="3">
        <v>50</v>
      </c>
      <c r="E35" s="3">
        <f t="shared" si="0"/>
        <v>700</v>
      </c>
      <c r="F35" s="3">
        <f t="shared" si="1"/>
        <v>804.9999999999999</v>
      </c>
      <c r="G35" s="8"/>
      <c r="H35" s="8"/>
      <c r="I35" s="8"/>
      <c r="J35" s="8"/>
    </row>
    <row r="36" spans="1:10" ht="15">
      <c r="A36" s="2" t="s">
        <v>128</v>
      </c>
      <c r="B36" s="3" t="s">
        <v>67</v>
      </c>
      <c r="C36" s="3">
        <v>8</v>
      </c>
      <c r="D36" s="3">
        <v>80</v>
      </c>
      <c r="E36" s="3">
        <f t="shared" si="0"/>
        <v>640</v>
      </c>
      <c r="F36" s="3">
        <f t="shared" si="1"/>
        <v>736</v>
      </c>
      <c r="G36" s="8">
        <f>F35+F36</f>
        <v>1541</v>
      </c>
      <c r="H36" s="8">
        <v>1541</v>
      </c>
      <c r="I36" s="8"/>
      <c r="J36" s="8"/>
    </row>
    <row r="37" spans="1:10" ht="15">
      <c r="A37" s="5" t="s">
        <v>138</v>
      </c>
      <c r="B37" s="6" t="s">
        <v>88</v>
      </c>
      <c r="C37" s="6">
        <v>20</v>
      </c>
      <c r="D37" s="6">
        <v>11.4</v>
      </c>
      <c r="E37" s="6">
        <f t="shared" si="0"/>
        <v>228</v>
      </c>
      <c r="F37" s="6">
        <f t="shared" si="1"/>
        <v>262.2</v>
      </c>
      <c r="G37" s="9">
        <f>F37</f>
        <v>262.2</v>
      </c>
      <c r="H37" s="9">
        <v>300</v>
      </c>
      <c r="I37" s="9"/>
      <c r="J37" s="9"/>
    </row>
    <row r="38" spans="1:10" ht="15">
      <c r="A38" s="2" t="s">
        <v>133</v>
      </c>
      <c r="B38" s="3" t="s">
        <v>76</v>
      </c>
      <c r="C38" s="3">
        <v>7</v>
      </c>
      <c r="D38" s="3">
        <v>47.5</v>
      </c>
      <c r="E38" s="3">
        <f aca="true" t="shared" si="2" ref="E38:E71">D38*C38</f>
        <v>332.5</v>
      </c>
      <c r="F38" s="3">
        <f t="shared" si="1"/>
        <v>382.37499999999994</v>
      </c>
      <c r="G38" s="8">
        <f>F38</f>
        <v>382.37499999999994</v>
      </c>
      <c r="H38" s="8">
        <v>382</v>
      </c>
      <c r="I38" s="8"/>
      <c r="J38" s="8"/>
    </row>
    <row r="39" spans="1:10" ht="15">
      <c r="A39" s="5" t="s">
        <v>103</v>
      </c>
      <c r="B39" s="6" t="s">
        <v>14</v>
      </c>
      <c r="C39" s="6">
        <v>6</v>
      </c>
      <c r="D39" s="6">
        <v>57.5</v>
      </c>
      <c r="E39" s="6">
        <f t="shared" si="2"/>
        <v>345</v>
      </c>
      <c r="F39" s="6">
        <f t="shared" si="1"/>
        <v>396.74999999999994</v>
      </c>
      <c r="G39" s="9"/>
      <c r="H39" s="9"/>
      <c r="I39" s="9"/>
      <c r="J39" s="9"/>
    </row>
    <row r="40" spans="1:10" ht="15">
      <c r="A40" s="5" t="s">
        <v>103</v>
      </c>
      <c r="B40" s="6" t="s">
        <v>59</v>
      </c>
      <c r="C40" s="6">
        <v>6</v>
      </c>
      <c r="D40" s="6">
        <v>125</v>
      </c>
      <c r="E40" s="6">
        <f t="shared" si="2"/>
        <v>750</v>
      </c>
      <c r="F40" s="6">
        <f t="shared" si="1"/>
        <v>862.4999999999999</v>
      </c>
      <c r="G40" s="9"/>
      <c r="H40" s="9"/>
      <c r="I40" s="9"/>
      <c r="J40" s="9"/>
    </row>
    <row r="41" spans="1:10" ht="15">
      <c r="A41" s="5" t="s">
        <v>103</v>
      </c>
      <c r="B41" s="6" t="s">
        <v>94</v>
      </c>
      <c r="C41" s="6">
        <v>7</v>
      </c>
      <c r="D41" s="6">
        <v>19</v>
      </c>
      <c r="E41" s="6">
        <f t="shared" si="2"/>
        <v>133</v>
      </c>
      <c r="F41" s="6">
        <f t="shared" si="1"/>
        <v>152.95</v>
      </c>
      <c r="G41" s="9">
        <f>F39+F40+F41</f>
        <v>1412.1999999999998</v>
      </c>
      <c r="H41" s="9">
        <v>1420</v>
      </c>
      <c r="I41" s="9"/>
      <c r="J41" s="9"/>
    </row>
    <row r="42" spans="1:10" ht="15">
      <c r="A42" s="17" t="s">
        <v>111</v>
      </c>
      <c r="B42" s="3" t="s">
        <v>32</v>
      </c>
      <c r="C42" s="3">
        <v>3</v>
      </c>
      <c r="D42" s="3">
        <v>155</v>
      </c>
      <c r="E42" s="3">
        <f t="shared" si="2"/>
        <v>465</v>
      </c>
      <c r="F42" s="3">
        <f t="shared" si="1"/>
        <v>534.75</v>
      </c>
      <c r="G42" s="8">
        <f>F42</f>
        <v>534.75</v>
      </c>
      <c r="H42" s="8">
        <v>520</v>
      </c>
      <c r="I42" s="8"/>
      <c r="J42" s="8"/>
    </row>
    <row r="43" spans="1:10" ht="15">
      <c r="A43" s="5" t="s">
        <v>113</v>
      </c>
      <c r="B43" s="6" t="s">
        <v>32</v>
      </c>
      <c r="C43" s="6">
        <v>6</v>
      </c>
      <c r="D43" s="6">
        <v>155</v>
      </c>
      <c r="E43" s="6">
        <f t="shared" si="2"/>
        <v>930</v>
      </c>
      <c r="F43" s="6">
        <f t="shared" si="1"/>
        <v>1069.5</v>
      </c>
      <c r="G43" s="9"/>
      <c r="H43" s="9"/>
      <c r="I43" s="9"/>
      <c r="J43" s="9"/>
    </row>
    <row r="44" spans="1:10" ht="15">
      <c r="A44" s="5" t="s">
        <v>113</v>
      </c>
      <c r="B44" s="6" t="s">
        <v>88</v>
      </c>
      <c r="C44" s="6">
        <v>6</v>
      </c>
      <c r="D44" s="6">
        <v>11.4</v>
      </c>
      <c r="E44" s="6">
        <f t="shared" si="2"/>
        <v>68.4</v>
      </c>
      <c r="F44" s="6">
        <f t="shared" si="1"/>
        <v>78.66</v>
      </c>
      <c r="G44" s="9">
        <f>F43+F44</f>
        <v>1148.16</v>
      </c>
      <c r="H44" s="9">
        <v>1148</v>
      </c>
      <c r="I44" s="9"/>
      <c r="J44" s="9"/>
    </row>
    <row r="45" spans="1:10" ht="15">
      <c r="A45" s="17" t="s">
        <v>112</v>
      </c>
      <c r="B45" s="3" t="s">
        <v>32</v>
      </c>
      <c r="C45" s="3">
        <v>4</v>
      </c>
      <c r="D45" s="3">
        <v>155</v>
      </c>
      <c r="E45" s="3">
        <f t="shared" si="2"/>
        <v>620</v>
      </c>
      <c r="F45" s="3">
        <f t="shared" si="1"/>
        <v>713</v>
      </c>
      <c r="G45" s="8">
        <f>F45</f>
        <v>713</v>
      </c>
      <c r="H45" s="8">
        <v>725</v>
      </c>
      <c r="I45" s="8"/>
      <c r="J45" s="8"/>
    </row>
    <row r="46" spans="1:10" ht="15">
      <c r="A46" s="5" t="s">
        <v>122</v>
      </c>
      <c r="B46" s="6" t="s">
        <v>58</v>
      </c>
      <c r="C46" s="6">
        <v>7</v>
      </c>
      <c r="D46" s="6">
        <v>57.5</v>
      </c>
      <c r="E46" s="6">
        <f t="shared" si="2"/>
        <v>402.5</v>
      </c>
      <c r="F46" s="6">
        <f t="shared" si="1"/>
        <v>462.87499999999994</v>
      </c>
      <c r="G46" s="9"/>
      <c r="H46" s="9"/>
      <c r="I46" s="9"/>
      <c r="J46" s="9"/>
    </row>
    <row r="47" spans="1:10" ht="15">
      <c r="A47" s="5" t="s">
        <v>122</v>
      </c>
      <c r="B47" s="6" t="s">
        <v>19</v>
      </c>
      <c r="C47" s="6">
        <v>2</v>
      </c>
      <c r="D47" s="6">
        <v>180</v>
      </c>
      <c r="E47" s="6">
        <f t="shared" si="2"/>
        <v>360</v>
      </c>
      <c r="F47" s="6">
        <f t="shared" si="1"/>
        <v>413.99999999999994</v>
      </c>
      <c r="G47" s="9">
        <f>F46+F47</f>
        <v>876.8749999999999</v>
      </c>
      <c r="H47" s="9">
        <v>877</v>
      </c>
      <c r="I47" s="9"/>
      <c r="J47" s="9"/>
    </row>
    <row r="48" spans="1:10" ht="15">
      <c r="A48" s="17" t="s">
        <v>12</v>
      </c>
      <c r="B48" s="3" t="s">
        <v>10</v>
      </c>
      <c r="C48" s="3">
        <v>6</v>
      </c>
      <c r="D48" s="3">
        <v>50</v>
      </c>
      <c r="E48" s="3">
        <f t="shared" si="2"/>
        <v>300</v>
      </c>
      <c r="F48" s="3">
        <f t="shared" si="1"/>
        <v>345</v>
      </c>
      <c r="G48" s="8"/>
      <c r="H48" s="8"/>
      <c r="I48" s="8"/>
      <c r="J48" s="8"/>
    </row>
    <row r="49" spans="1:10" ht="15">
      <c r="A49" s="17" t="s">
        <v>12</v>
      </c>
      <c r="B49" s="3" t="s">
        <v>88</v>
      </c>
      <c r="C49" s="3">
        <v>3</v>
      </c>
      <c r="D49" s="3">
        <v>11.4</v>
      </c>
      <c r="E49" s="3">
        <f t="shared" si="2"/>
        <v>34.2</v>
      </c>
      <c r="F49" s="3">
        <f t="shared" si="1"/>
        <v>39.33</v>
      </c>
      <c r="G49" s="8">
        <f>F48+F49</f>
        <v>384.33</v>
      </c>
      <c r="H49" s="8">
        <v>384</v>
      </c>
      <c r="I49" s="8"/>
      <c r="J49" s="8"/>
    </row>
    <row r="50" spans="1:10" ht="15">
      <c r="A50" s="5" t="s">
        <v>119</v>
      </c>
      <c r="B50" s="6" t="s">
        <v>44</v>
      </c>
      <c r="C50" s="6">
        <v>6</v>
      </c>
      <c r="D50" s="6">
        <v>155</v>
      </c>
      <c r="E50" s="6">
        <f t="shared" si="2"/>
        <v>930</v>
      </c>
      <c r="F50" s="6">
        <f t="shared" si="1"/>
        <v>1069.5</v>
      </c>
      <c r="G50" s="9"/>
      <c r="H50" s="9"/>
      <c r="I50" s="9"/>
      <c r="J50" s="9"/>
    </row>
    <row r="51" spans="1:10" ht="15">
      <c r="A51" s="5" t="s">
        <v>119</v>
      </c>
      <c r="B51" s="6" t="s">
        <v>94</v>
      </c>
      <c r="C51" s="6">
        <v>6</v>
      </c>
      <c r="D51" s="6">
        <v>19</v>
      </c>
      <c r="E51" s="6">
        <f t="shared" si="2"/>
        <v>114</v>
      </c>
      <c r="F51" s="6">
        <f t="shared" si="1"/>
        <v>131.1</v>
      </c>
      <c r="G51" s="9">
        <f>F50+F51</f>
        <v>1200.6</v>
      </c>
      <c r="H51" s="9">
        <v>1201</v>
      </c>
      <c r="I51" s="9"/>
      <c r="J51" s="9"/>
    </row>
    <row r="52" spans="1:10" ht="15">
      <c r="A52" s="17" t="s">
        <v>126</v>
      </c>
      <c r="B52" s="3" t="s">
        <v>59</v>
      </c>
      <c r="C52" s="3">
        <v>14</v>
      </c>
      <c r="D52" s="3">
        <v>125</v>
      </c>
      <c r="E52" s="3">
        <f t="shared" si="2"/>
        <v>1750</v>
      </c>
      <c r="F52" s="3">
        <f t="shared" si="1"/>
        <v>2012.4999999999998</v>
      </c>
      <c r="G52" s="8">
        <f>F52</f>
        <v>2012.4999999999998</v>
      </c>
      <c r="H52" s="8">
        <v>2030</v>
      </c>
      <c r="I52" s="8"/>
      <c r="J52" s="8"/>
    </row>
    <row r="53" spans="1:10" ht="15">
      <c r="A53" s="5" t="s">
        <v>136</v>
      </c>
      <c r="B53" s="6" t="s">
        <v>76</v>
      </c>
      <c r="C53" s="6">
        <v>5</v>
      </c>
      <c r="D53" s="6">
        <v>47.5</v>
      </c>
      <c r="E53" s="6">
        <f t="shared" si="2"/>
        <v>237.5</v>
      </c>
      <c r="F53" s="6">
        <f t="shared" si="1"/>
        <v>273.125</v>
      </c>
      <c r="G53" s="9">
        <f>F53</f>
        <v>273.125</v>
      </c>
      <c r="H53" s="9">
        <v>273</v>
      </c>
      <c r="I53" s="9"/>
      <c r="J53" s="9"/>
    </row>
    <row r="54" spans="1:10" ht="15">
      <c r="A54" s="2" t="s">
        <v>139</v>
      </c>
      <c r="B54" s="3" t="s">
        <v>88</v>
      </c>
      <c r="C54" s="3">
        <v>12</v>
      </c>
      <c r="D54" s="3">
        <v>11.4</v>
      </c>
      <c r="E54" s="3">
        <f t="shared" si="2"/>
        <v>136.8</v>
      </c>
      <c r="F54" s="3">
        <f t="shared" si="1"/>
        <v>157.32</v>
      </c>
      <c r="G54" s="8">
        <f>F54</f>
        <v>157.32</v>
      </c>
      <c r="H54" s="8">
        <v>157</v>
      </c>
      <c r="I54" s="8"/>
      <c r="J54" s="8"/>
    </row>
    <row r="55" spans="1:10" ht="15">
      <c r="A55" s="5" t="s">
        <v>101</v>
      </c>
      <c r="B55" s="6" t="s">
        <v>100</v>
      </c>
      <c r="C55" s="6">
        <v>1</v>
      </c>
      <c r="D55" s="6">
        <v>270</v>
      </c>
      <c r="E55" s="6">
        <f t="shared" si="2"/>
        <v>270</v>
      </c>
      <c r="F55" s="6">
        <f t="shared" si="1"/>
        <v>310.5</v>
      </c>
      <c r="G55" s="9">
        <f>F55</f>
        <v>310.5</v>
      </c>
      <c r="H55" s="9">
        <v>311</v>
      </c>
      <c r="I55" s="9"/>
      <c r="J55" s="9"/>
    </row>
    <row r="56" spans="1:10" ht="15">
      <c r="A56" s="2" t="s">
        <v>13</v>
      </c>
      <c r="B56" s="3" t="s">
        <v>10</v>
      </c>
      <c r="C56" s="3">
        <v>17</v>
      </c>
      <c r="D56" s="3">
        <v>50</v>
      </c>
      <c r="E56" s="3">
        <f t="shared" si="2"/>
        <v>850</v>
      </c>
      <c r="F56" s="3">
        <f t="shared" si="1"/>
        <v>977.4999999999999</v>
      </c>
      <c r="G56" s="8"/>
      <c r="H56" s="8"/>
      <c r="I56" s="8"/>
      <c r="J56" s="8"/>
    </row>
    <row r="57" spans="1:10" ht="15">
      <c r="A57" s="2" t="s">
        <v>13</v>
      </c>
      <c r="B57" s="3" t="s">
        <v>58</v>
      </c>
      <c r="C57" s="3">
        <v>11</v>
      </c>
      <c r="D57" s="3">
        <v>57.5</v>
      </c>
      <c r="E57" s="3">
        <f t="shared" si="2"/>
        <v>632.5</v>
      </c>
      <c r="F57" s="3">
        <f t="shared" si="1"/>
        <v>727.375</v>
      </c>
      <c r="G57" s="8"/>
      <c r="H57" s="8"/>
      <c r="I57" s="8"/>
      <c r="J57" s="8"/>
    </row>
    <row r="58" spans="1:10" ht="15">
      <c r="A58" s="2" t="s">
        <v>13</v>
      </c>
      <c r="B58" s="3" t="s">
        <v>67</v>
      </c>
      <c r="C58" s="3">
        <v>7</v>
      </c>
      <c r="D58" s="3">
        <v>80</v>
      </c>
      <c r="E58" s="3">
        <f t="shared" si="2"/>
        <v>560</v>
      </c>
      <c r="F58" s="3">
        <f t="shared" si="1"/>
        <v>644</v>
      </c>
      <c r="G58" s="8"/>
      <c r="H58" s="8"/>
      <c r="I58" s="8"/>
      <c r="J58" s="8"/>
    </row>
    <row r="59" spans="1:10" ht="15">
      <c r="A59" s="2" t="s">
        <v>135</v>
      </c>
      <c r="B59" s="3" t="s">
        <v>76</v>
      </c>
      <c r="C59" s="3">
        <v>4</v>
      </c>
      <c r="D59" s="3">
        <v>47.5</v>
      </c>
      <c r="E59" s="3">
        <f t="shared" si="2"/>
        <v>190</v>
      </c>
      <c r="F59" s="3">
        <f t="shared" si="1"/>
        <v>218.49999999999997</v>
      </c>
      <c r="G59" s="8"/>
      <c r="H59" s="8"/>
      <c r="I59" s="8"/>
      <c r="J59" s="8"/>
    </row>
    <row r="60" spans="1:10" ht="15">
      <c r="A60" s="2" t="s">
        <v>135</v>
      </c>
      <c r="B60" s="3" t="s">
        <v>50</v>
      </c>
      <c r="C60" s="3">
        <v>11</v>
      </c>
      <c r="D60" s="3">
        <v>38</v>
      </c>
      <c r="E60" s="3">
        <f>D60*C60</f>
        <v>418</v>
      </c>
      <c r="F60" s="3">
        <f>E60*1.15</f>
        <v>480.7</v>
      </c>
      <c r="G60" s="8">
        <f>F56+F57+F58+F59+F60</f>
        <v>3048.075</v>
      </c>
      <c r="H60" s="8">
        <v>2656</v>
      </c>
      <c r="I60" s="8"/>
      <c r="J60" s="8"/>
    </row>
    <row r="61" spans="1:10" ht="15">
      <c r="A61" s="5" t="s">
        <v>99</v>
      </c>
      <c r="B61" s="6" t="s">
        <v>97</v>
      </c>
      <c r="C61" s="6">
        <v>1</v>
      </c>
      <c r="D61" s="6">
        <v>270</v>
      </c>
      <c r="E61" s="6">
        <f t="shared" si="2"/>
        <v>270</v>
      </c>
      <c r="F61" s="6">
        <f t="shared" si="1"/>
        <v>310.5</v>
      </c>
      <c r="G61" s="9"/>
      <c r="H61" s="9"/>
      <c r="I61" s="9"/>
      <c r="J61" s="9"/>
    </row>
    <row r="62" spans="1:10" ht="15">
      <c r="A62" s="5" t="s">
        <v>99</v>
      </c>
      <c r="B62" s="6" t="s">
        <v>98</v>
      </c>
      <c r="C62" s="6">
        <v>1</v>
      </c>
      <c r="D62" s="6">
        <v>270</v>
      </c>
      <c r="E62" s="6">
        <f t="shared" si="2"/>
        <v>270</v>
      </c>
      <c r="F62" s="6">
        <f t="shared" si="1"/>
        <v>310.5</v>
      </c>
      <c r="G62" s="9">
        <f>F61+F62</f>
        <v>621</v>
      </c>
      <c r="H62" s="9">
        <v>621</v>
      </c>
      <c r="I62" s="9"/>
      <c r="J62" s="9"/>
    </row>
    <row r="63" spans="1:10" ht="15">
      <c r="A63" s="2" t="s">
        <v>104</v>
      </c>
      <c r="B63" s="3" t="s">
        <v>19</v>
      </c>
      <c r="C63" s="3">
        <v>11</v>
      </c>
      <c r="D63" s="3">
        <v>180</v>
      </c>
      <c r="E63" s="3">
        <f t="shared" si="2"/>
        <v>1980</v>
      </c>
      <c r="F63" s="3">
        <f t="shared" si="1"/>
        <v>2277</v>
      </c>
      <c r="G63" s="8"/>
      <c r="H63" s="8"/>
      <c r="I63" s="8"/>
      <c r="J63" s="8"/>
    </row>
    <row r="64" spans="1:10" ht="15">
      <c r="A64" s="2" t="s">
        <v>109</v>
      </c>
      <c r="B64" s="3" t="s">
        <v>26</v>
      </c>
      <c r="C64" s="3">
        <v>3</v>
      </c>
      <c r="D64" s="3">
        <v>180</v>
      </c>
      <c r="E64" s="3">
        <f t="shared" si="2"/>
        <v>540</v>
      </c>
      <c r="F64" s="3">
        <f t="shared" si="1"/>
        <v>621</v>
      </c>
      <c r="G64" s="8">
        <f>F63+F64</f>
        <v>2898</v>
      </c>
      <c r="H64" s="8">
        <v>2898</v>
      </c>
      <c r="I64" s="8"/>
      <c r="J64" s="8"/>
    </row>
    <row r="65" spans="1:10" ht="15">
      <c r="A65" s="5" t="s">
        <v>132</v>
      </c>
      <c r="B65" s="6" t="s">
        <v>76</v>
      </c>
      <c r="C65" s="6">
        <v>8</v>
      </c>
      <c r="D65" s="6">
        <v>47.5</v>
      </c>
      <c r="E65" s="6">
        <f t="shared" si="2"/>
        <v>380</v>
      </c>
      <c r="F65" s="6">
        <f t="shared" si="1"/>
        <v>436.99999999999994</v>
      </c>
      <c r="G65" s="9">
        <f>F65</f>
        <v>436.99999999999994</v>
      </c>
      <c r="H65" s="9">
        <v>437</v>
      </c>
      <c r="I65" s="9"/>
      <c r="J65" s="9"/>
    </row>
    <row r="66" spans="1:10" ht="15">
      <c r="A66" s="17" t="s">
        <v>123</v>
      </c>
      <c r="B66" s="3" t="s">
        <v>58</v>
      </c>
      <c r="C66" s="3">
        <v>3</v>
      </c>
      <c r="D66" s="3">
        <v>57.5</v>
      </c>
      <c r="E66" s="3">
        <f t="shared" si="2"/>
        <v>172.5</v>
      </c>
      <c r="F66" s="3">
        <f t="shared" si="1"/>
        <v>198.37499999999997</v>
      </c>
      <c r="G66" s="8">
        <f>F66</f>
        <v>198.37499999999997</v>
      </c>
      <c r="H66" s="8">
        <v>200</v>
      </c>
      <c r="I66" s="8"/>
      <c r="J66" s="8"/>
    </row>
    <row r="67" spans="1:10" ht="15">
      <c r="A67" s="5" t="s">
        <v>17</v>
      </c>
      <c r="B67" s="6" t="s">
        <v>14</v>
      </c>
      <c r="C67" s="6">
        <v>3</v>
      </c>
      <c r="D67" s="6">
        <v>57.5</v>
      </c>
      <c r="E67" s="6">
        <f t="shared" si="2"/>
        <v>172.5</v>
      </c>
      <c r="F67" s="6">
        <f t="shared" si="1"/>
        <v>198.37499999999997</v>
      </c>
      <c r="G67" s="9">
        <f>F67</f>
        <v>198.37499999999997</v>
      </c>
      <c r="H67" s="9">
        <v>198</v>
      </c>
      <c r="I67" s="9"/>
      <c r="J67" s="9"/>
    </row>
    <row r="68" spans="1:10" ht="15">
      <c r="A68" s="2" t="s">
        <v>134</v>
      </c>
      <c r="B68" s="3" t="s">
        <v>76</v>
      </c>
      <c r="C68" s="3">
        <v>10</v>
      </c>
      <c r="D68" s="3">
        <v>47.5</v>
      </c>
      <c r="E68" s="3">
        <f t="shared" si="2"/>
        <v>475</v>
      </c>
      <c r="F68" s="3">
        <f t="shared" si="1"/>
        <v>546.25</v>
      </c>
      <c r="G68" s="8">
        <f>F68</f>
        <v>546.25</v>
      </c>
      <c r="H68" s="8">
        <v>546</v>
      </c>
      <c r="I68" s="8"/>
      <c r="J68" s="8"/>
    </row>
    <row r="69" spans="1:10" ht="15">
      <c r="A69" s="5" t="s">
        <v>102</v>
      </c>
      <c r="B69" s="6" t="s">
        <v>19</v>
      </c>
      <c r="C69" s="6">
        <v>5</v>
      </c>
      <c r="D69" s="6">
        <v>180</v>
      </c>
      <c r="E69" s="6">
        <f t="shared" si="2"/>
        <v>900</v>
      </c>
      <c r="F69" s="6">
        <f t="shared" si="1"/>
        <v>1035</v>
      </c>
      <c r="G69" s="9"/>
      <c r="H69" s="9"/>
      <c r="I69" s="9"/>
      <c r="J69" s="9"/>
    </row>
    <row r="70" spans="1:10" ht="15">
      <c r="A70" s="5" t="s">
        <v>102</v>
      </c>
      <c r="B70" s="6" t="s">
        <v>58</v>
      </c>
      <c r="C70" s="6">
        <v>6</v>
      </c>
      <c r="D70" s="6">
        <v>57.5</v>
      </c>
      <c r="E70" s="6">
        <f t="shared" si="2"/>
        <v>345</v>
      </c>
      <c r="F70" s="6">
        <f t="shared" si="1"/>
        <v>396.74999999999994</v>
      </c>
      <c r="G70" s="9"/>
      <c r="H70" s="9"/>
      <c r="I70" s="9"/>
      <c r="J70" s="9"/>
    </row>
    <row r="71" spans="1:10" ht="15">
      <c r="A71" s="5" t="s">
        <v>110</v>
      </c>
      <c r="B71" s="6" t="s">
        <v>26</v>
      </c>
      <c r="C71" s="6">
        <v>5</v>
      </c>
      <c r="D71" s="6">
        <v>180</v>
      </c>
      <c r="E71" s="6">
        <f t="shared" si="2"/>
        <v>900</v>
      </c>
      <c r="F71" s="6">
        <f t="shared" si="1"/>
        <v>1035</v>
      </c>
      <c r="G71" s="9"/>
      <c r="H71" s="9"/>
      <c r="I71" s="9"/>
      <c r="J71" s="9"/>
    </row>
    <row r="72" spans="1:10" ht="15">
      <c r="A72" s="5" t="s">
        <v>110</v>
      </c>
      <c r="B72" s="6" t="s">
        <v>94</v>
      </c>
      <c r="C72" s="6">
        <v>6</v>
      </c>
      <c r="D72" s="6">
        <v>19</v>
      </c>
      <c r="E72" s="6">
        <f>D72*C72</f>
        <v>114</v>
      </c>
      <c r="F72" s="6">
        <f t="shared" si="1"/>
        <v>131.1</v>
      </c>
      <c r="G72" s="9">
        <f>F69+F70+F71+F72</f>
        <v>2597.85</v>
      </c>
      <c r="H72" s="9">
        <v>2598</v>
      </c>
      <c r="I72" s="9"/>
      <c r="J72" s="9"/>
    </row>
    <row r="73" spans="1:10" ht="15">
      <c r="A73" s="2" t="s">
        <v>125</v>
      </c>
      <c r="B73" s="3" t="s">
        <v>59</v>
      </c>
      <c r="C73" s="3">
        <v>7</v>
      </c>
      <c r="D73" s="3">
        <v>125</v>
      </c>
      <c r="E73" s="3">
        <f>D73*C73</f>
        <v>875</v>
      </c>
      <c r="F73" s="3">
        <f>E73*1.15</f>
        <v>1006.2499999999999</v>
      </c>
      <c r="G73" s="8"/>
      <c r="H73" s="8"/>
      <c r="I73" s="8"/>
      <c r="J73" s="8"/>
    </row>
    <row r="74" spans="1:10" ht="15">
      <c r="A74" s="2" t="s">
        <v>125</v>
      </c>
      <c r="B74" s="3" t="s">
        <v>71</v>
      </c>
      <c r="C74" s="3">
        <v>5</v>
      </c>
      <c r="D74" s="3">
        <v>70</v>
      </c>
      <c r="E74" s="3">
        <f>D74*C74</f>
        <v>350</v>
      </c>
      <c r="F74" s="3">
        <f>E74*1.15</f>
        <v>402.49999999999994</v>
      </c>
      <c r="G74" s="8">
        <f>F74+F73</f>
        <v>1408.7499999999998</v>
      </c>
      <c r="H74" s="8">
        <v>1409</v>
      </c>
      <c r="I74" s="8"/>
      <c r="J74" s="8"/>
    </row>
    <row r="75" spans="1:10" ht="15">
      <c r="A75" s="7" t="s">
        <v>120</v>
      </c>
      <c r="B75" s="6" t="s">
        <v>50</v>
      </c>
      <c r="C75" s="6">
        <v>4</v>
      </c>
      <c r="D75" s="6">
        <v>38</v>
      </c>
      <c r="E75" s="6">
        <f>D75*C75</f>
        <v>152</v>
      </c>
      <c r="F75" s="6">
        <f>E75*1.15</f>
        <v>174.79999999999998</v>
      </c>
      <c r="G75" s="9">
        <f>F75</f>
        <v>174.79999999999998</v>
      </c>
      <c r="H75" s="9">
        <v>175</v>
      </c>
      <c r="I75" s="9"/>
      <c r="J75" s="9"/>
    </row>
    <row r="76" spans="1:10" ht="15">
      <c r="A76" s="11" t="s">
        <v>141</v>
      </c>
      <c r="B76" s="3" t="s">
        <v>14</v>
      </c>
      <c r="C76" s="3">
        <v>6</v>
      </c>
      <c r="D76" s="3">
        <v>57.5</v>
      </c>
      <c r="E76" s="3">
        <f aca="true" t="shared" si="3" ref="E76:E87">D76*C76</f>
        <v>345</v>
      </c>
      <c r="F76" s="3">
        <f aca="true" t="shared" si="4" ref="F76:F87">E76*1.15</f>
        <v>396.74999999999994</v>
      </c>
      <c r="G76" s="8">
        <f>F76</f>
        <v>396.74999999999994</v>
      </c>
      <c r="H76" s="8">
        <v>397</v>
      </c>
      <c r="I76" s="8"/>
      <c r="J76" s="8"/>
    </row>
    <row r="77" spans="1:10" ht="15">
      <c r="A77" s="12" t="s">
        <v>142</v>
      </c>
      <c r="B77" s="13" t="s">
        <v>19</v>
      </c>
      <c r="C77" s="13">
        <v>2</v>
      </c>
      <c r="D77" s="13">
        <v>180</v>
      </c>
      <c r="E77" s="13">
        <f t="shared" si="3"/>
        <v>360</v>
      </c>
      <c r="F77" s="13">
        <f t="shared" si="4"/>
        <v>413.99999999999994</v>
      </c>
      <c r="G77" s="14"/>
      <c r="H77" s="14"/>
      <c r="I77" s="14"/>
      <c r="J77" s="14"/>
    </row>
    <row r="78" spans="1:10" ht="15">
      <c r="A78" s="12" t="s">
        <v>142</v>
      </c>
      <c r="B78" s="13" t="s">
        <v>26</v>
      </c>
      <c r="C78" s="13">
        <v>2</v>
      </c>
      <c r="D78" s="13">
        <v>180</v>
      </c>
      <c r="E78" s="13">
        <f t="shared" si="3"/>
        <v>360</v>
      </c>
      <c r="F78" s="13">
        <f t="shared" si="4"/>
        <v>413.99999999999994</v>
      </c>
      <c r="G78" s="14"/>
      <c r="H78" s="14"/>
      <c r="I78" s="14"/>
      <c r="J78" s="14"/>
    </row>
    <row r="79" spans="1:10" ht="15">
      <c r="A79" s="12" t="s">
        <v>142</v>
      </c>
      <c r="B79" s="13" t="s">
        <v>94</v>
      </c>
      <c r="C79" s="13">
        <v>7</v>
      </c>
      <c r="D79" s="13">
        <v>19</v>
      </c>
      <c r="E79" s="13">
        <f t="shared" si="3"/>
        <v>133</v>
      </c>
      <c r="F79" s="13">
        <f t="shared" si="4"/>
        <v>152.95</v>
      </c>
      <c r="G79" s="14"/>
      <c r="H79" s="14"/>
      <c r="I79" s="14"/>
      <c r="J79" s="14"/>
    </row>
    <row r="80" spans="1:10" ht="15">
      <c r="A80" s="12" t="s">
        <v>142</v>
      </c>
      <c r="B80" s="13" t="s">
        <v>59</v>
      </c>
      <c r="C80" s="13">
        <v>3</v>
      </c>
      <c r="D80" s="13">
        <v>125</v>
      </c>
      <c r="E80" s="13">
        <f t="shared" si="3"/>
        <v>375</v>
      </c>
      <c r="F80" s="13">
        <f t="shared" si="4"/>
        <v>431.24999999999994</v>
      </c>
      <c r="G80" s="14">
        <f>F77+F78+F79+F80</f>
        <v>1412.1999999999998</v>
      </c>
      <c r="H80" s="14">
        <v>1412</v>
      </c>
      <c r="I80" s="14"/>
      <c r="J80" s="14"/>
    </row>
    <row r="81" spans="1:10" ht="15">
      <c r="A81" s="11" t="s">
        <v>143</v>
      </c>
      <c r="B81" s="3" t="s">
        <v>50</v>
      </c>
      <c r="C81" s="3">
        <v>11</v>
      </c>
      <c r="D81" s="3">
        <v>38</v>
      </c>
      <c r="E81" s="3">
        <f t="shared" si="3"/>
        <v>418</v>
      </c>
      <c r="F81" s="3">
        <f t="shared" si="4"/>
        <v>480.7</v>
      </c>
      <c r="G81" s="8">
        <f>F81</f>
        <v>480.7</v>
      </c>
      <c r="H81" s="8">
        <v>481</v>
      </c>
      <c r="I81" s="8"/>
      <c r="J81" s="8"/>
    </row>
    <row r="82" spans="1:10" ht="15">
      <c r="A82" s="15" t="s">
        <v>144</v>
      </c>
      <c r="B82" s="6" t="s">
        <v>76</v>
      </c>
      <c r="C82" s="6">
        <v>4</v>
      </c>
      <c r="D82" s="6">
        <v>47.5</v>
      </c>
      <c r="E82" s="6">
        <f t="shared" si="3"/>
        <v>190</v>
      </c>
      <c r="F82" s="6">
        <f t="shared" si="4"/>
        <v>218.49999999999997</v>
      </c>
      <c r="G82" s="9"/>
      <c r="H82" s="9"/>
      <c r="I82" s="9"/>
      <c r="J82" s="9"/>
    </row>
    <row r="83" spans="1:10" ht="15">
      <c r="A83" s="15" t="s">
        <v>144</v>
      </c>
      <c r="B83" s="6" t="s">
        <v>94</v>
      </c>
      <c r="C83" s="6">
        <v>4</v>
      </c>
      <c r="D83" s="6">
        <v>19</v>
      </c>
      <c r="E83" s="6">
        <f t="shared" si="3"/>
        <v>76</v>
      </c>
      <c r="F83" s="6">
        <f t="shared" si="4"/>
        <v>87.39999999999999</v>
      </c>
      <c r="G83" s="9">
        <f>F82+F83</f>
        <v>305.9</v>
      </c>
      <c r="H83" s="9">
        <v>306</v>
      </c>
      <c r="I83" s="9"/>
      <c r="J83" s="9"/>
    </row>
    <row r="84" spans="1:10" ht="15">
      <c r="A84" s="11" t="s">
        <v>145</v>
      </c>
      <c r="B84" s="3" t="s">
        <v>14</v>
      </c>
      <c r="C84" s="3">
        <v>5</v>
      </c>
      <c r="D84" s="3">
        <v>57.5</v>
      </c>
      <c r="E84" s="3">
        <f t="shared" si="3"/>
        <v>287.5</v>
      </c>
      <c r="F84" s="3">
        <f t="shared" si="4"/>
        <v>330.625</v>
      </c>
      <c r="G84" s="8"/>
      <c r="H84" s="8"/>
      <c r="I84" s="8"/>
      <c r="J84" s="8"/>
    </row>
    <row r="85" spans="1:10" ht="15">
      <c r="A85" s="11" t="s">
        <v>145</v>
      </c>
      <c r="B85" s="3" t="s">
        <v>50</v>
      </c>
      <c r="C85" s="3">
        <v>5</v>
      </c>
      <c r="D85" s="3">
        <v>38</v>
      </c>
      <c r="E85" s="3">
        <f t="shared" si="3"/>
        <v>190</v>
      </c>
      <c r="F85" s="3">
        <f t="shared" si="4"/>
        <v>218.49999999999997</v>
      </c>
      <c r="G85" s="8"/>
      <c r="H85" s="8"/>
      <c r="I85" s="8"/>
      <c r="J85" s="8"/>
    </row>
    <row r="86" spans="1:10" ht="15">
      <c r="A86" s="11" t="s">
        <v>145</v>
      </c>
      <c r="B86" s="3" t="s">
        <v>76</v>
      </c>
      <c r="C86" s="3">
        <v>10</v>
      </c>
      <c r="D86" s="3">
        <v>47.5</v>
      </c>
      <c r="E86" s="3">
        <f t="shared" si="3"/>
        <v>475</v>
      </c>
      <c r="F86" s="3">
        <f t="shared" si="4"/>
        <v>546.25</v>
      </c>
      <c r="G86" s="8">
        <f>F84+F85+F86</f>
        <v>1095.375</v>
      </c>
      <c r="H86" s="8">
        <v>1095</v>
      </c>
      <c r="I86" s="8"/>
      <c r="J86" s="8"/>
    </row>
    <row r="87" spans="1:10" ht="15">
      <c r="A87" s="15" t="s">
        <v>146</v>
      </c>
      <c r="B87" s="6" t="s">
        <v>67</v>
      </c>
      <c r="C87" s="6">
        <v>7.7</v>
      </c>
      <c r="D87" s="6">
        <v>80</v>
      </c>
      <c r="E87" s="6">
        <f t="shared" si="3"/>
        <v>616</v>
      </c>
      <c r="F87" s="6">
        <f t="shared" si="4"/>
        <v>708.4</v>
      </c>
      <c r="G87" s="9"/>
      <c r="H87" s="9"/>
      <c r="I87" s="9"/>
      <c r="J87" s="9"/>
    </row>
    <row r="88" spans="1:10" ht="15">
      <c r="A88" s="15" t="s">
        <v>146</v>
      </c>
      <c r="B88" s="6" t="s">
        <v>71</v>
      </c>
      <c r="C88" s="6">
        <v>4.4</v>
      </c>
      <c r="D88" s="6">
        <v>70</v>
      </c>
      <c r="E88" s="6">
        <f aca="true" t="shared" si="5" ref="E88:E95">D88*C88</f>
        <v>308</v>
      </c>
      <c r="F88" s="6">
        <f aca="true" t="shared" si="6" ref="F88:F95">E88*1.15</f>
        <v>354.2</v>
      </c>
      <c r="G88" s="9">
        <f>F87+F88</f>
        <v>1062.6</v>
      </c>
      <c r="H88" s="9">
        <v>1100</v>
      </c>
      <c r="I88" s="9"/>
      <c r="J88" s="9"/>
    </row>
    <row r="89" spans="1:10" ht="15">
      <c r="A89" s="4" t="s">
        <v>18</v>
      </c>
      <c r="B89" s="3" t="s">
        <v>19</v>
      </c>
      <c r="C89" s="3">
        <v>5</v>
      </c>
      <c r="D89" s="3">
        <v>180</v>
      </c>
      <c r="E89" s="3">
        <f t="shared" si="5"/>
        <v>900</v>
      </c>
      <c r="F89" s="3">
        <f t="shared" si="6"/>
        <v>1035</v>
      </c>
      <c r="G89" s="8">
        <f aca="true" t="shared" si="7" ref="G89:G95">F89</f>
        <v>1035</v>
      </c>
      <c r="H89" s="8"/>
      <c r="I89" s="8"/>
      <c r="J89" s="8"/>
    </row>
    <row r="90" spans="1:10" ht="15">
      <c r="A90" s="4" t="s">
        <v>18</v>
      </c>
      <c r="B90" s="3" t="s">
        <v>76</v>
      </c>
      <c r="C90" s="3">
        <v>0.4</v>
      </c>
      <c r="D90" s="3">
        <v>47.5</v>
      </c>
      <c r="E90" s="3">
        <f t="shared" si="5"/>
        <v>19</v>
      </c>
      <c r="F90" s="3">
        <f t="shared" si="6"/>
        <v>21.849999999999998</v>
      </c>
      <c r="G90" s="8">
        <f t="shared" si="7"/>
        <v>21.849999999999998</v>
      </c>
      <c r="H90" s="8"/>
      <c r="I90" s="8"/>
      <c r="J90" s="8"/>
    </row>
    <row r="91" spans="1:10" ht="15">
      <c r="A91" s="4" t="s">
        <v>18</v>
      </c>
      <c r="B91" s="3" t="s">
        <v>44</v>
      </c>
      <c r="C91" s="3">
        <v>0.5</v>
      </c>
      <c r="D91" s="3">
        <v>155</v>
      </c>
      <c r="E91" s="3">
        <f t="shared" si="5"/>
        <v>77.5</v>
      </c>
      <c r="F91" s="3">
        <f t="shared" si="6"/>
        <v>89.125</v>
      </c>
      <c r="G91" s="8">
        <f t="shared" si="7"/>
        <v>89.125</v>
      </c>
      <c r="H91" s="8"/>
      <c r="I91" s="8"/>
      <c r="J91" s="8"/>
    </row>
    <row r="92" spans="1:10" ht="15">
      <c r="A92" s="4" t="s">
        <v>18</v>
      </c>
      <c r="B92" s="3" t="s">
        <v>76</v>
      </c>
      <c r="C92" s="3">
        <v>0.6</v>
      </c>
      <c r="D92" s="3">
        <v>47.5</v>
      </c>
      <c r="E92" s="3">
        <f t="shared" si="5"/>
        <v>28.5</v>
      </c>
      <c r="F92" s="3">
        <f t="shared" si="6"/>
        <v>32.775</v>
      </c>
      <c r="G92" s="8">
        <f t="shared" si="7"/>
        <v>32.775</v>
      </c>
      <c r="H92" s="8"/>
      <c r="I92" s="8"/>
      <c r="J92" s="8"/>
    </row>
    <row r="93" spans="1:10" ht="15">
      <c r="A93" s="4" t="s">
        <v>18</v>
      </c>
      <c r="B93" s="3" t="s">
        <v>26</v>
      </c>
      <c r="C93" s="3">
        <v>12.5</v>
      </c>
      <c r="D93" s="3">
        <v>180</v>
      </c>
      <c r="E93" s="3">
        <f t="shared" si="5"/>
        <v>2250</v>
      </c>
      <c r="F93" s="3">
        <f t="shared" si="6"/>
        <v>2587.5</v>
      </c>
      <c r="G93" s="8">
        <f t="shared" si="7"/>
        <v>2587.5</v>
      </c>
      <c r="H93" s="8"/>
      <c r="I93" s="8"/>
      <c r="J93" s="8"/>
    </row>
    <row r="94" spans="1:10" ht="15">
      <c r="A94" s="4" t="s">
        <v>18</v>
      </c>
      <c r="B94" s="3" t="s">
        <v>32</v>
      </c>
      <c r="C94" s="3">
        <v>19</v>
      </c>
      <c r="D94" s="3">
        <v>155</v>
      </c>
      <c r="E94" s="3">
        <f t="shared" si="5"/>
        <v>2945</v>
      </c>
      <c r="F94" s="3">
        <f t="shared" si="6"/>
        <v>3386.7499999999995</v>
      </c>
      <c r="G94" s="8">
        <f t="shared" si="7"/>
        <v>3386.7499999999995</v>
      </c>
      <c r="H94" s="8"/>
      <c r="I94" s="8"/>
      <c r="J94" s="8"/>
    </row>
    <row r="95" spans="1:10" ht="15">
      <c r="A95" s="4" t="s">
        <v>18</v>
      </c>
      <c r="B95" s="3" t="s">
        <v>39</v>
      </c>
      <c r="C95" s="3">
        <v>6.8</v>
      </c>
      <c r="D95" s="3">
        <v>155</v>
      </c>
      <c r="E95" s="3">
        <f t="shared" si="5"/>
        <v>1054</v>
      </c>
      <c r="F95" s="3">
        <f t="shared" si="6"/>
        <v>1212.1</v>
      </c>
      <c r="G95" s="8">
        <f t="shared" si="7"/>
        <v>1212.1</v>
      </c>
      <c r="H95" s="8"/>
      <c r="I95" s="8"/>
      <c r="J95" s="8"/>
    </row>
    <row r="96" spans="5:7" ht="15" hidden="1">
      <c r="E96">
        <f>SUM(E2:E95)</f>
        <v>56728.75</v>
      </c>
      <c r="G96" s="10"/>
    </row>
  </sheetData>
  <sheetProtection/>
  <hyperlinks>
    <hyperlink ref="A75" r:id="rId1" display="Юлианк@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6" sqref="A6"/>
    </sheetView>
  </sheetViews>
  <sheetFormatPr defaultColWidth="9.140625" defaultRowHeight="15"/>
  <sheetData>
    <row r="1" ht="15">
      <c r="A1" t="s">
        <v>129</v>
      </c>
    </row>
    <row r="2" ht="15">
      <c r="A2" t="s">
        <v>111</v>
      </c>
    </row>
    <row r="3" ht="15">
      <c r="A3" t="s">
        <v>112</v>
      </c>
    </row>
    <row r="4" ht="15">
      <c r="A4" t="s">
        <v>12</v>
      </c>
    </row>
    <row r="5" ht="15">
      <c r="A5" t="s">
        <v>126</v>
      </c>
    </row>
    <row r="6" ht="15">
      <c r="A6" t="s">
        <v>123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53">
      <selection activeCell="E84" sqref="E84"/>
    </sheetView>
  </sheetViews>
  <sheetFormatPr defaultColWidth="9.140625" defaultRowHeight="15"/>
  <cols>
    <col min="1" max="1" width="19.00390625" style="0" customWidth="1"/>
    <col min="2" max="2" width="53.28125" style="0" customWidth="1"/>
    <col min="4" max="4" width="11.003906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5" ht="15">
      <c r="A2" t="s">
        <v>11</v>
      </c>
      <c r="B2" t="s">
        <v>10</v>
      </c>
      <c r="C2">
        <v>14</v>
      </c>
      <c r="D2">
        <v>50</v>
      </c>
      <c r="E2">
        <f>D2*C2</f>
        <v>700</v>
      </c>
    </row>
    <row r="3" spans="1:5" ht="15">
      <c r="A3" t="s">
        <v>12</v>
      </c>
      <c r="B3" t="s">
        <v>10</v>
      </c>
      <c r="C3">
        <v>6</v>
      </c>
      <c r="D3">
        <v>50</v>
      </c>
      <c r="E3">
        <f aca="true" t="shared" si="0" ref="E3:E66">D3*C3</f>
        <v>300</v>
      </c>
    </row>
    <row r="4" spans="1:5" ht="15">
      <c r="A4" t="s">
        <v>13</v>
      </c>
      <c r="B4" t="s">
        <v>10</v>
      </c>
      <c r="C4">
        <v>17</v>
      </c>
      <c r="D4">
        <v>50</v>
      </c>
      <c r="E4">
        <f t="shared" si="0"/>
        <v>850</v>
      </c>
    </row>
    <row r="5" spans="1:5" ht="15">
      <c r="A5" t="s">
        <v>15</v>
      </c>
      <c r="B5" t="s">
        <v>14</v>
      </c>
      <c r="C5">
        <v>8</v>
      </c>
      <c r="D5">
        <v>57.5</v>
      </c>
      <c r="E5">
        <f t="shared" si="0"/>
        <v>460</v>
      </c>
    </row>
    <row r="6" spans="1:5" ht="15">
      <c r="A6" t="s">
        <v>16</v>
      </c>
      <c r="B6" t="s">
        <v>14</v>
      </c>
      <c r="C6">
        <v>2</v>
      </c>
      <c r="D6">
        <v>57.5</v>
      </c>
      <c r="E6">
        <f t="shared" si="0"/>
        <v>115</v>
      </c>
    </row>
    <row r="7" spans="1:5" ht="15">
      <c r="A7" t="s">
        <v>17</v>
      </c>
      <c r="B7" t="s">
        <v>14</v>
      </c>
      <c r="C7">
        <v>3</v>
      </c>
      <c r="D7">
        <v>57.5</v>
      </c>
      <c r="E7">
        <f t="shared" si="0"/>
        <v>172.5</v>
      </c>
    </row>
    <row r="8" spans="1:5" ht="15">
      <c r="A8" t="s">
        <v>18</v>
      </c>
      <c r="B8" t="s">
        <v>14</v>
      </c>
      <c r="C8">
        <v>17</v>
      </c>
      <c r="D8">
        <v>57.5</v>
      </c>
      <c r="E8">
        <f t="shared" si="0"/>
        <v>977.5</v>
      </c>
    </row>
    <row r="9" spans="1:5" ht="15">
      <c r="A9" t="s">
        <v>20</v>
      </c>
      <c r="B9" t="s">
        <v>19</v>
      </c>
      <c r="C9">
        <v>15</v>
      </c>
      <c r="D9">
        <v>180</v>
      </c>
      <c r="E9">
        <f t="shared" si="0"/>
        <v>2700</v>
      </c>
    </row>
    <row r="10" spans="1:5" ht="15">
      <c r="A10" t="s">
        <v>18</v>
      </c>
      <c r="B10" t="s">
        <v>19</v>
      </c>
      <c r="C10">
        <v>9</v>
      </c>
      <c r="D10">
        <v>180</v>
      </c>
      <c r="E10">
        <f t="shared" si="0"/>
        <v>1620</v>
      </c>
    </row>
    <row r="11" spans="1:5" ht="15">
      <c r="A11" t="s">
        <v>21</v>
      </c>
      <c r="B11" t="s">
        <v>19</v>
      </c>
      <c r="C11">
        <v>11</v>
      </c>
      <c r="D11">
        <v>180</v>
      </c>
      <c r="E11">
        <f t="shared" si="0"/>
        <v>1980</v>
      </c>
    </row>
    <row r="12" spans="1:5" ht="15">
      <c r="A12" t="s">
        <v>22</v>
      </c>
      <c r="B12" t="s">
        <v>19</v>
      </c>
      <c r="C12">
        <v>6</v>
      </c>
      <c r="D12">
        <v>180</v>
      </c>
      <c r="E12">
        <f t="shared" si="0"/>
        <v>1080</v>
      </c>
    </row>
    <row r="13" spans="1:5" ht="15">
      <c r="A13" t="s">
        <v>23</v>
      </c>
      <c r="B13" t="s">
        <v>19</v>
      </c>
      <c r="C13">
        <v>4</v>
      </c>
      <c r="D13">
        <v>180</v>
      </c>
      <c r="E13">
        <f t="shared" si="0"/>
        <v>720</v>
      </c>
    </row>
    <row r="14" spans="1:5" ht="15">
      <c r="A14" t="s">
        <v>24</v>
      </c>
      <c r="B14" t="s">
        <v>19</v>
      </c>
      <c r="C14">
        <v>2</v>
      </c>
      <c r="D14">
        <v>180</v>
      </c>
      <c r="E14">
        <f t="shared" si="0"/>
        <v>360</v>
      </c>
    </row>
    <row r="15" spans="1:5" ht="15">
      <c r="A15" t="s">
        <v>25</v>
      </c>
      <c r="B15" t="s">
        <v>19</v>
      </c>
      <c r="C15">
        <v>1</v>
      </c>
      <c r="D15">
        <v>180</v>
      </c>
      <c r="E15">
        <f t="shared" si="0"/>
        <v>180</v>
      </c>
    </row>
    <row r="16" spans="1:5" ht="15">
      <c r="A16" t="s">
        <v>27</v>
      </c>
      <c r="B16" t="s">
        <v>26</v>
      </c>
      <c r="C16">
        <v>5</v>
      </c>
      <c r="D16">
        <v>180</v>
      </c>
      <c r="E16">
        <f t="shared" si="0"/>
        <v>900</v>
      </c>
    </row>
    <row r="17" spans="1:5" ht="15">
      <c r="A17" t="s">
        <v>28</v>
      </c>
      <c r="B17" t="s">
        <v>26</v>
      </c>
      <c r="C17">
        <v>8</v>
      </c>
      <c r="D17">
        <v>180</v>
      </c>
      <c r="E17">
        <f t="shared" si="0"/>
        <v>1440</v>
      </c>
    </row>
    <row r="18" spans="1:5" ht="15">
      <c r="A18" t="s">
        <v>29</v>
      </c>
      <c r="B18" t="s">
        <v>26</v>
      </c>
      <c r="C18">
        <v>3</v>
      </c>
      <c r="D18">
        <v>180</v>
      </c>
      <c r="E18">
        <f t="shared" si="0"/>
        <v>540</v>
      </c>
    </row>
    <row r="19" spans="1:5" ht="15">
      <c r="A19" t="s">
        <v>30</v>
      </c>
      <c r="B19" t="s">
        <v>26</v>
      </c>
      <c r="C19">
        <v>5</v>
      </c>
      <c r="D19">
        <v>180</v>
      </c>
      <c r="E19">
        <f t="shared" si="0"/>
        <v>900</v>
      </c>
    </row>
    <row r="20" spans="1:5" ht="15">
      <c r="A20" t="s">
        <v>31</v>
      </c>
      <c r="B20" t="s">
        <v>26</v>
      </c>
      <c r="C20">
        <v>14.5</v>
      </c>
      <c r="D20">
        <v>180</v>
      </c>
      <c r="E20">
        <f t="shared" si="0"/>
        <v>2610</v>
      </c>
    </row>
    <row r="21" spans="1:5" ht="15">
      <c r="A21" t="s">
        <v>33</v>
      </c>
      <c r="B21" t="s">
        <v>32</v>
      </c>
      <c r="C21">
        <v>3</v>
      </c>
      <c r="D21">
        <v>155</v>
      </c>
      <c r="E21">
        <f t="shared" si="0"/>
        <v>465</v>
      </c>
    </row>
    <row r="22" spans="1:5" ht="15">
      <c r="A22" t="s">
        <v>34</v>
      </c>
      <c r="B22" t="s">
        <v>32</v>
      </c>
      <c r="C22">
        <v>4</v>
      </c>
      <c r="D22">
        <v>155</v>
      </c>
      <c r="E22">
        <f t="shared" si="0"/>
        <v>620</v>
      </c>
    </row>
    <row r="23" spans="1:5" ht="15">
      <c r="A23" t="s">
        <v>35</v>
      </c>
      <c r="B23" t="s">
        <v>32</v>
      </c>
      <c r="C23">
        <v>5</v>
      </c>
      <c r="D23">
        <v>155</v>
      </c>
      <c r="E23">
        <f t="shared" si="0"/>
        <v>775</v>
      </c>
    </row>
    <row r="24" spans="1:5" ht="15">
      <c r="A24" t="s">
        <v>36</v>
      </c>
      <c r="B24" t="s">
        <v>32</v>
      </c>
      <c r="C24">
        <v>6</v>
      </c>
      <c r="D24">
        <v>155</v>
      </c>
      <c r="E24">
        <f t="shared" si="0"/>
        <v>930</v>
      </c>
    </row>
    <row r="25" spans="1:5" ht="15">
      <c r="A25" t="s">
        <v>37</v>
      </c>
      <c r="B25" t="s">
        <v>32</v>
      </c>
      <c r="C25">
        <v>3</v>
      </c>
      <c r="D25">
        <v>155</v>
      </c>
      <c r="E25">
        <f t="shared" si="0"/>
        <v>465</v>
      </c>
    </row>
    <row r="26" spans="1:5" ht="15">
      <c r="A26" t="s">
        <v>38</v>
      </c>
      <c r="B26" t="s">
        <v>32</v>
      </c>
      <c r="C26">
        <v>22</v>
      </c>
      <c r="D26">
        <v>155</v>
      </c>
      <c r="E26">
        <f t="shared" si="0"/>
        <v>3410</v>
      </c>
    </row>
    <row r="27" spans="1:5" ht="15">
      <c r="A27" t="s">
        <v>40</v>
      </c>
      <c r="B27" t="s">
        <v>39</v>
      </c>
      <c r="C27">
        <v>5</v>
      </c>
      <c r="D27">
        <v>155</v>
      </c>
      <c r="E27">
        <f t="shared" si="0"/>
        <v>775</v>
      </c>
    </row>
    <row r="28" spans="1:5" ht="15">
      <c r="A28" t="s">
        <v>41</v>
      </c>
      <c r="B28" t="s">
        <v>39</v>
      </c>
      <c r="C28">
        <v>14</v>
      </c>
      <c r="D28">
        <v>155</v>
      </c>
      <c r="E28">
        <f t="shared" si="0"/>
        <v>2170</v>
      </c>
    </row>
    <row r="29" spans="1:5" ht="15">
      <c r="A29" t="s">
        <v>42</v>
      </c>
      <c r="B29" t="s">
        <v>39</v>
      </c>
      <c r="C29">
        <v>6</v>
      </c>
      <c r="D29">
        <v>155</v>
      </c>
      <c r="E29">
        <f t="shared" si="0"/>
        <v>930</v>
      </c>
    </row>
    <row r="30" spans="1:5" ht="15">
      <c r="A30" t="s">
        <v>43</v>
      </c>
      <c r="B30" t="s">
        <v>39</v>
      </c>
      <c r="C30">
        <v>6.8</v>
      </c>
      <c r="D30">
        <v>155</v>
      </c>
      <c r="E30">
        <f t="shared" si="0"/>
        <v>1054</v>
      </c>
    </row>
    <row r="31" spans="1:5" ht="15">
      <c r="A31" t="s">
        <v>45</v>
      </c>
      <c r="B31" t="s">
        <v>44</v>
      </c>
      <c r="C31">
        <v>3</v>
      </c>
      <c r="D31">
        <v>155</v>
      </c>
      <c r="E31">
        <f t="shared" si="0"/>
        <v>465</v>
      </c>
    </row>
    <row r="32" spans="1:5" ht="15">
      <c r="A32" t="s">
        <v>46</v>
      </c>
      <c r="B32" t="s">
        <v>44</v>
      </c>
      <c r="C32">
        <v>5</v>
      </c>
      <c r="D32">
        <v>155</v>
      </c>
      <c r="E32">
        <f t="shared" si="0"/>
        <v>775</v>
      </c>
    </row>
    <row r="33" spans="1:5" ht="15">
      <c r="A33" t="s">
        <v>47</v>
      </c>
      <c r="B33" t="s">
        <v>44</v>
      </c>
      <c r="C33">
        <v>6</v>
      </c>
      <c r="D33">
        <v>155</v>
      </c>
      <c r="E33">
        <f t="shared" si="0"/>
        <v>930</v>
      </c>
    </row>
    <row r="34" spans="1:5" ht="15">
      <c r="A34" t="s">
        <v>48</v>
      </c>
      <c r="B34" t="s">
        <v>44</v>
      </c>
      <c r="C34">
        <v>16</v>
      </c>
      <c r="D34">
        <v>155</v>
      </c>
      <c r="E34">
        <f t="shared" si="0"/>
        <v>2480</v>
      </c>
    </row>
    <row r="35" spans="1:5" ht="15">
      <c r="A35" t="s">
        <v>49</v>
      </c>
      <c r="B35" t="s">
        <v>44</v>
      </c>
      <c r="C35">
        <v>0.5</v>
      </c>
      <c r="D35">
        <v>155</v>
      </c>
      <c r="E35">
        <f t="shared" si="0"/>
        <v>77.5</v>
      </c>
    </row>
    <row r="36" spans="1:5" ht="15">
      <c r="A36" t="s">
        <v>51</v>
      </c>
      <c r="B36" t="s">
        <v>50</v>
      </c>
      <c r="C36">
        <v>4</v>
      </c>
      <c r="D36">
        <v>38</v>
      </c>
      <c r="E36">
        <f t="shared" si="0"/>
        <v>152</v>
      </c>
    </row>
    <row r="37" spans="1:5" ht="15">
      <c r="A37" t="s">
        <v>52</v>
      </c>
      <c r="B37" t="s">
        <v>50</v>
      </c>
      <c r="C37">
        <v>7</v>
      </c>
      <c r="D37">
        <v>38</v>
      </c>
      <c r="E37">
        <f t="shared" si="0"/>
        <v>266</v>
      </c>
    </row>
    <row r="38" spans="1:5" ht="15">
      <c r="A38" t="s">
        <v>53</v>
      </c>
      <c r="B38" t="s">
        <v>50</v>
      </c>
      <c r="C38">
        <v>23</v>
      </c>
      <c r="D38">
        <v>38</v>
      </c>
      <c r="E38">
        <f t="shared" si="0"/>
        <v>874</v>
      </c>
    </row>
    <row r="39" spans="1:5" ht="15">
      <c r="A39" t="s">
        <v>46</v>
      </c>
      <c r="B39" t="s">
        <v>58</v>
      </c>
      <c r="C39">
        <v>5</v>
      </c>
      <c r="D39">
        <v>57.5</v>
      </c>
      <c r="E39">
        <f t="shared" si="0"/>
        <v>287.5</v>
      </c>
    </row>
    <row r="40" spans="1:5" ht="15">
      <c r="A40" t="s">
        <v>54</v>
      </c>
      <c r="B40" t="s">
        <v>58</v>
      </c>
      <c r="C40">
        <v>7</v>
      </c>
      <c r="D40">
        <v>57.5</v>
      </c>
      <c r="E40">
        <f t="shared" si="0"/>
        <v>402.5</v>
      </c>
    </row>
    <row r="41" spans="1:5" ht="15">
      <c r="A41" t="s">
        <v>55</v>
      </c>
      <c r="B41" t="s">
        <v>58</v>
      </c>
      <c r="C41">
        <v>3</v>
      </c>
      <c r="D41">
        <v>57.5</v>
      </c>
      <c r="E41">
        <f t="shared" si="0"/>
        <v>172.5</v>
      </c>
    </row>
    <row r="42" spans="1:5" ht="15">
      <c r="A42" t="s">
        <v>56</v>
      </c>
      <c r="B42" t="s">
        <v>58</v>
      </c>
      <c r="C42">
        <v>6</v>
      </c>
      <c r="D42">
        <v>57.5</v>
      </c>
      <c r="E42">
        <f t="shared" si="0"/>
        <v>345</v>
      </c>
    </row>
    <row r="43" spans="1:5" ht="15">
      <c r="A43" t="s">
        <v>57</v>
      </c>
      <c r="B43" t="s">
        <v>58</v>
      </c>
      <c r="C43">
        <v>11</v>
      </c>
      <c r="D43">
        <v>57.5</v>
      </c>
      <c r="E43">
        <f t="shared" si="0"/>
        <v>632.5</v>
      </c>
    </row>
    <row r="44" spans="1:5" ht="15">
      <c r="A44" t="s">
        <v>60</v>
      </c>
      <c r="B44" t="s">
        <v>59</v>
      </c>
      <c r="C44">
        <v>16</v>
      </c>
      <c r="D44">
        <v>125</v>
      </c>
      <c r="E44">
        <f t="shared" si="0"/>
        <v>2000</v>
      </c>
    </row>
    <row r="45" spans="1:5" ht="15">
      <c r="A45" t="s">
        <v>61</v>
      </c>
      <c r="B45" t="s">
        <v>59</v>
      </c>
      <c r="C45">
        <v>7</v>
      </c>
      <c r="D45">
        <v>125</v>
      </c>
      <c r="E45">
        <f t="shared" si="0"/>
        <v>875</v>
      </c>
    </row>
    <row r="46" spans="1:5" ht="15">
      <c r="A46" t="s">
        <v>62</v>
      </c>
      <c r="B46" t="s">
        <v>59</v>
      </c>
      <c r="C46">
        <v>7</v>
      </c>
      <c r="D46">
        <v>125</v>
      </c>
      <c r="E46">
        <f t="shared" si="0"/>
        <v>875</v>
      </c>
    </row>
    <row r="47" spans="1:5" ht="15">
      <c r="A47" t="s">
        <v>63</v>
      </c>
      <c r="B47" t="s">
        <v>59</v>
      </c>
      <c r="C47">
        <v>6</v>
      </c>
      <c r="D47">
        <v>125</v>
      </c>
      <c r="E47">
        <f t="shared" si="0"/>
        <v>750</v>
      </c>
    </row>
    <row r="48" spans="1:5" ht="15">
      <c r="A48" t="s">
        <v>64</v>
      </c>
      <c r="B48" t="s">
        <v>59</v>
      </c>
      <c r="C48">
        <v>10</v>
      </c>
      <c r="D48">
        <v>125</v>
      </c>
      <c r="E48">
        <f t="shared" si="0"/>
        <v>1250</v>
      </c>
    </row>
    <row r="49" spans="1:5" ht="15">
      <c r="A49" t="s">
        <v>65</v>
      </c>
      <c r="B49" t="s">
        <v>59</v>
      </c>
      <c r="C49">
        <v>8</v>
      </c>
      <c r="D49">
        <v>125</v>
      </c>
      <c r="E49">
        <f t="shared" si="0"/>
        <v>1000</v>
      </c>
    </row>
    <row r="50" spans="1:5" ht="15">
      <c r="A50" t="s">
        <v>66</v>
      </c>
      <c r="B50" t="s">
        <v>59</v>
      </c>
      <c r="C50">
        <v>6</v>
      </c>
      <c r="D50">
        <v>125</v>
      </c>
      <c r="E50">
        <f t="shared" si="0"/>
        <v>750</v>
      </c>
    </row>
    <row r="51" spans="1:5" ht="15">
      <c r="A51" t="s">
        <v>68</v>
      </c>
      <c r="B51" t="s">
        <v>67</v>
      </c>
      <c r="C51">
        <v>8</v>
      </c>
      <c r="D51">
        <v>80</v>
      </c>
      <c r="E51">
        <f t="shared" si="0"/>
        <v>640</v>
      </c>
    </row>
    <row r="52" spans="1:5" ht="15">
      <c r="A52" t="s">
        <v>69</v>
      </c>
      <c r="B52" t="s">
        <v>67</v>
      </c>
      <c r="C52">
        <v>5</v>
      </c>
      <c r="D52">
        <v>80</v>
      </c>
      <c r="E52">
        <f t="shared" si="0"/>
        <v>400</v>
      </c>
    </row>
    <row r="53" spans="1:5" ht="15">
      <c r="A53" t="s">
        <v>70</v>
      </c>
      <c r="B53" t="s">
        <v>67</v>
      </c>
      <c r="C53">
        <v>14.7</v>
      </c>
      <c r="D53">
        <v>80</v>
      </c>
      <c r="E53">
        <f t="shared" si="0"/>
        <v>1176</v>
      </c>
    </row>
    <row r="54" spans="1:5" ht="15">
      <c r="A54" t="s">
        <v>72</v>
      </c>
      <c r="B54" t="s">
        <v>71</v>
      </c>
      <c r="C54">
        <v>11</v>
      </c>
      <c r="D54">
        <v>70</v>
      </c>
      <c r="E54">
        <f t="shared" si="0"/>
        <v>770</v>
      </c>
    </row>
    <row r="55" spans="1:5" ht="15">
      <c r="A55" t="s">
        <v>73</v>
      </c>
      <c r="B55" t="s">
        <v>71</v>
      </c>
      <c r="C55">
        <v>5</v>
      </c>
      <c r="D55">
        <v>70</v>
      </c>
      <c r="E55">
        <f t="shared" si="0"/>
        <v>350</v>
      </c>
    </row>
    <row r="56" spans="1:5" ht="15">
      <c r="A56" t="s">
        <v>74</v>
      </c>
      <c r="B56" t="s">
        <v>71</v>
      </c>
      <c r="C56">
        <v>4</v>
      </c>
      <c r="D56">
        <v>70</v>
      </c>
      <c r="E56">
        <f t="shared" si="0"/>
        <v>280</v>
      </c>
    </row>
    <row r="57" spans="1:5" ht="15">
      <c r="A57" t="s">
        <v>75</v>
      </c>
      <c r="B57" t="s">
        <v>71</v>
      </c>
      <c r="C57">
        <v>4.4</v>
      </c>
      <c r="D57">
        <v>70</v>
      </c>
      <c r="E57">
        <f t="shared" si="0"/>
        <v>308</v>
      </c>
    </row>
    <row r="58" spans="1:5" ht="15">
      <c r="A58" t="s">
        <v>77</v>
      </c>
      <c r="B58" t="s">
        <v>76</v>
      </c>
      <c r="C58">
        <v>20</v>
      </c>
      <c r="D58">
        <v>47.5</v>
      </c>
      <c r="E58">
        <f t="shared" si="0"/>
        <v>950</v>
      </c>
    </row>
    <row r="59" spans="1:5" ht="15">
      <c r="A59" t="s">
        <v>78</v>
      </c>
      <c r="B59" t="s">
        <v>76</v>
      </c>
      <c r="C59">
        <v>8</v>
      </c>
      <c r="D59">
        <v>47.5</v>
      </c>
      <c r="E59">
        <f t="shared" si="0"/>
        <v>380</v>
      </c>
    </row>
    <row r="60" spans="1:5" ht="15">
      <c r="A60" t="s">
        <v>79</v>
      </c>
      <c r="B60" t="s">
        <v>76</v>
      </c>
      <c r="C60">
        <v>7</v>
      </c>
      <c r="D60">
        <v>47.5</v>
      </c>
      <c r="E60">
        <f t="shared" si="0"/>
        <v>332.5</v>
      </c>
    </row>
    <row r="61" spans="1:5" ht="15">
      <c r="A61" t="s">
        <v>80</v>
      </c>
      <c r="B61" t="s">
        <v>76</v>
      </c>
      <c r="C61">
        <v>0.6</v>
      </c>
      <c r="D61">
        <v>47.5</v>
      </c>
      <c r="E61">
        <f t="shared" si="0"/>
        <v>28.5</v>
      </c>
    </row>
    <row r="62" spans="1:5" ht="15">
      <c r="A62" t="s">
        <v>81</v>
      </c>
      <c r="B62" t="s">
        <v>76</v>
      </c>
      <c r="C62">
        <v>10</v>
      </c>
      <c r="D62">
        <v>47.5</v>
      </c>
      <c r="E62">
        <f t="shared" si="0"/>
        <v>475</v>
      </c>
    </row>
    <row r="63" spans="1:5" ht="15">
      <c r="A63" t="s">
        <v>27</v>
      </c>
      <c r="B63" t="s">
        <v>76</v>
      </c>
      <c r="C63">
        <v>5</v>
      </c>
      <c r="D63">
        <v>47.5</v>
      </c>
      <c r="E63">
        <f t="shared" si="0"/>
        <v>237.5</v>
      </c>
    </row>
    <row r="64" spans="1:5" ht="15">
      <c r="A64" t="s">
        <v>82</v>
      </c>
      <c r="B64" t="s">
        <v>76</v>
      </c>
      <c r="C64">
        <v>15</v>
      </c>
      <c r="D64">
        <v>47.5</v>
      </c>
      <c r="E64">
        <f t="shared" si="0"/>
        <v>712.5</v>
      </c>
    </row>
    <row r="65" spans="1:5" ht="15">
      <c r="A65" t="s">
        <v>83</v>
      </c>
      <c r="B65" t="s">
        <v>76</v>
      </c>
      <c r="C65">
        <v>4</v>
      </c>
      <c r="D65">
        <v>47.5</v>
      </c>
      <c r="E65">
        <f t="shared" si="0"/>
        <v>190</v>
      </c>
    </row>
    <row r="66" spans="1:5" ht="15">
      <c r="A66" t="s">
        <v>84</v>
      </c>
      <c r="B66" t="s">
        <v>76</v>
      </c>
      <c r="C66">
        <v>0.4</v>
      </c>
      <c r="D66">
        <v>47.5</v>
      </c>
      <c r="E66">
        <f t="shared" si="0"/>
        <v>19</v>
      </c>
    </row>
    <row r="67" spans="1:5" ht="15">
      <c r="A67" t="s">
        <v>85</v>
      </c>
      <c r="B67" t="s">
        <v>76</v>
      </c>
      <c r="C67">
        <v>5</v>
      </c>
      <c r="D67">
        <v>47.5</v>
      </c>
      <c r="E67">
        <f aca="true" t="shared" si="1" ref="E67:E81">D67*C67</f>
        <v>237.5</v>
      </c>
    </row>
    <row r="68" spans="1:5" ht="15">
      <c r="A68" t="s">
        <v>86</v>
      </c>
      <c r="B68" t="s">
        <v>76</v>
      </c>
      <c r="C68">
        <v>4</v>
      </c>
      <c r="D68">
        <v>47.5</v>
      </c>
      <c r="E68">
        <f t="shared" si="1"/>
        <v>190</v>
      </c>
    </row>
    <row r="69" spans="1:5" ht="15">
      <c r="A69" t="s">
        <v>87</v>
      </c>
      <c r="B69" t="s">
        <v>76</v>
      </c>
      <c r="C69">
        <v>24.5</v>
      </c>
      <c r="D69">
        <v>47.5</v>
      </c>
      <c r="E69">
        <f t="shared" si="1"/>
        <v>1163.75</v>
      </c>
    </row>
    <row r="70" spans="1:5" ht="15">
      <c r="A70" t="s">
        <v>89</v>
      </c>
      <c r="B70" t="s">
        <v>88</v>
      </c>
      <c r="C70">
        <v>20</v>
      </c>
      <c r="D70">
        <v>11.4</v>
      </c>
      <c r="E70">
        <f t="shared" si="1"/>
        <v>228</v>
      </c>
    </row>
    <row r="71" spans="1:5" ht="15">
      <c r="A71" t="s">
        <v>90</v>
      </c>
      <c r="B71" t="s">
        <v>88</v>
      </c>
      <c r="C71">
        <v>3</v>
      </c>
      <c r="D71">
        <v>11.4</v>
      </c>
      <c r="E71">
        <f t="shared" si="1"/>
        <v>34.2</v>
      </c>
    </row>
    <row r="72" spans="1:5" ht="15">
      <c r="A72" t="s">
        <v>91</v>
      </c>
      <c r="B72" t="s">
        <v>88</v>
      </c>
      <c r="C72">
        <v>5</v>
      </c>
      <c r="D72">
        <v>11.4</v>
      </c>
      <c r="E72">
        <f t="shared" si="1"/>
        <v>57</v>
      </c>
    </row>
    <row r="73" spans="1:5" ht="15">
      <c r="A73" t="s">
        <v>92</v>
      </c>
      <c r="B73" t="s">
        <v>88</v>
      </c>
      <c r="C73">
        <v>12</v>
      </c>
      <c r="D73">
        <v>11.4</v>
      </c>
      <c r="E73">
        <f t="shared" si="1"/>
        <v>136.8</v>
      </c>
    </row>
    <row r="74" spans="1:5" ht="15">
      <c r="A74" t="s">
        <v>36</v>
      </c>
      <c r="B74" t="s">
        <v>88</v>
      </c>
      <c r="C74">
        <v>6</v>
      </c>
      <c r="D74">
        <v>11.4</v>
      </c>
      <c r="E74">
        <f t="shared" si="1"/>
        <v>68.4</v>
      </c>
    </row>
    <row r="75" spans="1:5" ht="15">
      <c r="A75" t="s">
        <v>93</v>
      </c>
      <c r="B75" t="s">
        <v>88</v>
      </c>
      <c r="C75">
        <v>4</v>
      </c>
      <c r="D75">
        <v>11.4</v>
      </c>
      <c r="E75">
        <f t="shared" si="1"/>
        <v>45.6</v>
      </c>
    </row>
    <row r="76" spans="1:5" ht="15">
      <c r="A76" t="s">
        <v>95</v>
      </c>
      <c r="B76" t="s">
        <v>94</v>
      </c>
      <c r="C76">
        <v>10</v>
      </c>
      <c r="D76">
        <v>19</v>
      </c>
      <c r="E76">
        <f t="shared" si="1"/>
        <v>190</v>
      </c>
    </row>
    <row r="77" spans="1:5" ht="15">
      <c r="A77" t="s">
        <v>47</v>
      </c>
      <c r="B77" t="s">
        <v>94</v>
      </c>
      <c r="C77">
        <v>6</v>
      </c>
      <c r="D77">
        <v>19</v>
      </c>
      <c r="E77">
        <f t="shared" si="1"/>
        <v>114</v>
      </c>
    </row>
    <row r="78" spans="1:5" ht="15">
      <c r="A78" t="s">
        <v>96</v>
      </c>
      <c r="B78" t="s">
        <v>94</v>
      </c>
      <c r="C78">
        <v>34</v>
      </c>
      <c r="D78">
        <v>19</v>
      </c>
      <c r="E78">
        <f t="shared" si="1"/>
        <v>646</v>
      </c>
    </row>
    <row r="79" spans="1:5" ht="15">
      <c r="A79" t="s">
        <v>99</v>
      </c>
      <c r="B79" t="s">
        <v>97</v>
      </c>
      <c r="C79">
        <v>1</v>
      </c>
      <c r="D79">
        <v>270</v>
      </c>
      <c r="E79">
        <f t="shared" si="1"/>
        <v>270</v>
      </c>
    </row>
    <row r="80" spans="1:5" ht="15">
      <c r="A80" t="s">
        <v>99</v>
      </c>
      <c r="B80" t="s">
        <v>98</v>
      </c>
      <c r="C80">
        <v>1</v>
      </c>
      <c r="D80">
        <v>270</v>
      </c>
      <c r="E80">
        <f t="shared" si="1"/>
        <v>270</v>
      </c>
    </row>
    <row r="81" spans="1:5" ht="15">
      <c r="A81" t="s">
        <v>101</v>
      </c>
      <c r="B81" t="s">
        <v>100</v>
      </c>
      <c r="C81">
        <v>1</v>
      </c>
      <c r="D81">
        <v>270</v>
      </c>
      <c r="E81">
        <f t="shared" si="1"/>
        <v>270</v>
      </c>
    </row>
    <row r="82" ht="15">
      <c r="E82">
        <f>SUM(E2:E81)</f>
        <v>56728.75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2012-10-09T14:22:37Z</dcterms:created>
  <dcterms:modified xsi:type="dcterms:W3CDTF">2012-10-13T18:55:58Z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