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35" windowHeight="8085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 refMode="R1C1"/>
</workbook>
</file>

<file path=xl/sharedStrings.xml><?xml version="1.0" encoding="utf-8"?>
<sst xmlns="http://schemas.openxmlformats.org/spreadsheetml/2006/main" count="1004" uniqueCount="206">
  <si>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</si>
  <si>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</si>
  <si>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</si>
  <si>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</si>
  <si>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</si>
  <si>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</si>
  <si>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</si>
  <si>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</si>
  <si>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</si>
  <si>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</si>
  <si>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Ткань портьерная "ПЕСОК" 553 150 Цвет №67</t>
  </si>
  <si>
    <t xml:space="preserve">Апсараc </t>
  </si>
  <si>
    <t>Мэдж</t>
  </si>
  <si>
    <t xml:space="preserve">Jolka </t>
  </si>
  <si>
    <t xml:space="preserve">СВОБОДНО </t>
  </si>
  <si>
    <t xml:space="preserve">Муха </t>
  </si>
  <si>
    <t>Helen7</t>
  </si>
  <si>
    <t>Sambuka</t>
  </si>
  <si>
    <t>галина 87</t>
  </si>
  <si>
    <t xml:space="preserve">Алюсик </t>
  </si>
  <si>
    <t xml:space="preserve">Консуэло </t>
  </si>
  <si>
    <t>СВОБОДНО</t>
  </si>
  <si>
    <t>Ткань портьерная "АКАЦИЯ" J29526 150 Цвет 6</t>
  </si>
  <si>
    <t xml:space="preserve">Ткань портьерная "ПЕСОК" 553 150 Цвет №60 </t>
  </si>
  <si>
    <t>Мармелад</t>
  </si>
  <si>
    <t>Крисалис</t>
  </si>
  <si>
    <t>ElaSh</t>
  </si>
  <si>
    <t>Ткань портьерная "АКАЦИЯ" J29526 150 Цвет 2</t>
  </si>
  <si>
    <t>olgun4ik</t>
  </si>
  <si>
    <t xml:space="preserve">hitruga </t>
  </si>
  <si>
    <t>Zhannusya</t>
  </si>
  <si>
    <t xml:space="preserve">tala80 </t>
  </si>
  <si>
    <t xml:space="preserve">Ткань портьерная "МОДЕРН" H739 150 Цвет 178 </t>
  </si>
  <si>
    <t xml:space="preserve">АлёNKa </t>
  </si>
  <si>
    <t xml:space="preserve">Марина@Мария </t>
  </si>
  <si>
    <t>Ткань портьерная "ТАФТА ДЕЛЬТА" Y041 Цвет 30</t>
  </si>
  <si>
    <t xml:space="preserve">viktoryS </t>
  </si>
  <si>
    <t xml:space="preserve">Ирачка </t>
  </si>
  <si>
    <t>Анаис</t>
  </si>
  <si>
    <t>Maro_19720911</t>
  </si>
  <si>
    <t>Светлана Сайко</t>
  </si>
  <si>
    <t xml:space="preserve">galcenok </t>
  </si>
  <si>
    <t xml:space="preserve">Ткань портьерная Блэкаут арт. PR4 150 цвет 2 </t>
  </si>
  <si>
    <t xml:space="preserve">Candy84 </t>
  </si>
  <si>
    <t xml:space="preserve">НВ </t>
  </si>
  <si>
    <t xml:space="preserve">Нюсьенка </t>
  </si>
  <si>
    <t xml:space="preserve">Nad_Pos_N </t>
  </si>
  <si>
    <t xml:space="preserve">Ткань портьерная "НИАГАРА" 9882 150 Цвет 119 </t>
  </si>
  <si>
    <t xml:space="preserve">Анаис </t>
  </si>
  <si>
    <t>galcenok</t>
  </si>
  <si>
    <t xml:space="preserve">Груднечки </t>
  </si>
  <si>
    <t xml:space="preserve">касета </t>
  </si>
  <si>
    <t>Ткань портьерная ТАФТА "ШАНТОН" 3119 300 Цвет №18</t>
  </si>
  <si>
    <t xml:space="preserve">Манёк </t>
  </si>
  <si>
    <t xml:space="preserve">Nadenyka </t>
  </si>
  <si>
    <t xml:space="preserve"> </t>
  </si>
  <si>
    <t>Ткань портьерная ТАФТА "ШАНТОН" 3119 300 Цвет №7002</t>
  </si>
  <si>
    <t>Евгения_1983</t>
  </si>
  <si>
    <t xml:space="preserve">tasamaya </t>
  </si>
  <si>
    <t>olesyaduhov</t>
  </si>
  <si>
    <t xml:space="preserve">falenka22 </t>
  </si>
  <si>
    <t xml:space="preserve">elic@v </t>
  </si>
  <si>
    <t>Креп-сатин S 150 Цвет № 84</t>
  </si>
  <si>
    <t>Sveta_S</t>
  </si>
  <si>
    <t xml:space="preserve">Maro_19720911 </t>
  </si>
  <si>
    <t xml:space="preserve">Anutaula </t>
  </si>
  <si>
    <t xml:space="preserve">nucham </t>
  </si>
  <si>
    <t>Креп-сатин S 150 Цвет № 62</t>
  </si>
  <si>
    <t>Kacherigka</t>
  </si>
  <si>
    <t>Тусечка</t>
  </si>
  <si>
    <t xml:space="preserve">spring26 </t>
  </si>
  <si>
    <t>Креп-сатин S 150 Цвет № 49</t>
  </si>
  <si>
    <t>Nad_Pos_N</t>
  </si>
  <si>
    <t>Anutaula</t>
  </si>
  <si>
    <t>Ткань портьерная ТАФТА с вышивкой ТТ130 Цвет 197</t>
  </si>
  <si>
    <t>karina8</t>
  </si>
  <si>
    <t xml:space="preserve">Органза Флок арт. 63 цвет 4 </t>
  </si>
  <si>
    <t>Богира</t>
  </si>
  <si>
    <t>чара</t>
  </si>
  <si>
    <t>Алюсик</t>
  </si>
  <si>
    <t>Юлия массажист</t>
  </si>
  <si>
    <t xml:space="preserve">Евгения_1983 </t>
  </si>
  <si>
    <t xml:space="preserve">evasm </t>
  </si>
  <si>
    <t>Галалула</t>
  </si>
  <si>
    <t xml:space="preserve">Лисёнок30 </t>
  </si>
  <si>
    <t>Органза Флок арт. 63 цвет 1</t>
  </si>
  <si>
    <t xml:space="preserve">notadrem </t>
  </si>
  <si>
    <t>Бланш</t>
  </si>
  <si>
    <t>тач</t>
  </si>
  <si>
    <t>Органза Флок арт. YY2867 цвет 11</t>
  </si>
  <si>
    <t xml:space="preserve">Digna </t>
  </si>
  <si>
    <t>TakabOL</t>
  </si>
  <si>
    <t>Органза Фантазия арт. SAJ1208 цвет 2</t>
  </si>
  <si>
    <t>Ирачка</t>
  </si>
  <si>
    <t>Органза "ФАНТАЗИЯ" OJ22312 280 Цвет №4</t>
  </si>
  <si>
    <t>kassandra_n</t>
  </si>
  <si>
    <t xml:space="preserve">мармеладина </t>
  </si>
  <si>
    <t>Натали-ли-ли</t>
  </si>
  <si>
    <t xml:space="preserve">Томас </t>
  </si>
  <si>
    <t>GorLen</t>
  </si>
  <si>
    <t>Nasusya</t>
  </si>
  <si>
    <t>Органза "МАГИЯ" 75203 280 Цвет №3101</t>
  </si>
  <si>
    <t>-Ninell-</t>
  </si>
  <si>
    <t xml:space="preserve">Iris-ka </t>
  </si>
  <si>
    <t>Klubnich_ka</t>
  </si>
  <si>
    <t xml:space="preserve">Семибратик </t>
  </si>
  <si>
    <t xml:space="preserve">Рыжик)) </t>
  </si>
  <si>
    <t xml:space="preserve">alena82 </t>
  </si>
  <si>
    <t xml:space="preserve">бригантина </t>
  </si>
  <si>
    <t>Органза "ФАНТАЗИЯ" OJ 22315 280 Цвет 1</t>
  </si>
  <si>
    <t>Наргиза</t>
  </si>
  <si>
    <t>Гульнара</t>
  </si>
  <si>
    <t>viktoryS</t>
  </si>
  <si>
    <t>касета</t>
  </si>
  <si>
    <t xml:space="preserve">elic@v  </t>
  </si>
  <si>
    <t>Органза Фантазия арт. SAJ1053 цвет 1</t>
  </si>
  <si>
    <t>Органза с печатным рисунком 280 FP217 Цвет №2</t>
  </si>
  <si>
    <t>Томас</t>
  </si>
  <si>
    <t>ЮлияАМ</t>
  </si>
  <si>
    <t>тать-яна</t>
  </si>
  <si>
    <t>Органза-флок арт. 184 цвет 1</t>
  </si>
  <si>
    <t xml:space="preserve">ТАТА-78 </t>
  </si>
  <si>
    <t>Надюша 82</t>
  </si>
  <si>
    <t xml:space="preserve">Наташа Ш </t>
  </si>
  <si>
    <t>Манёк</t>
  </si>
  <si>
    <t xml:space="preserve">ТАТАЛУ </t>
  </si>
  <si>
    <t>Органза Флок арт. 7DX019 цв. 3</t>
  </si>
  <si>
    <t>mar_iz</t>
  </si>
  <si>
    <t>Наташа Ш</t>
  </si>
  <si>
    <t>Тюль кружевной "МОЗАИКА" гк 4724 280</t>
  </si>
  <si>
    <t xml:space="preserve">июльчик </t>
  </si>
  <si>
    <t xml:space="preserve">галина 87 </t>
  </si>
  <si>
    <t>Тюль вуаль с печатным рисунком арт. 41 цвет 3</t>
  </si>
  <si>
    <t xml:space="preserve">Sue_ndrion </t>
  </si>
  <si>
    <t xml:space="preserve">Donna T </t>
  </si>
  <si>
    <t xml:space="preserve">София 13 </t>
  </si>
  <si>
    <t>Chudo</t>
  </si>
  <si>
    <t xml:space="preserve">ElaSh </t>
  </si>
  <si>
    <t>Вуаль 2009 300 Цвет №42</t>
  </si>
  <si>
    <t xml:space="preserve">RU-KOLA </t>
  </si>
  <si>
    <t xml:space="preserve">Светлана 2011 </t>
  </si>
  <si>
    <t>ursulochka</t>
  </si>
  <si>
    <t>София 13</t>
  </si>
  <si>
    <t>мармеладина</t>
  </si>
  <si>
    <t xml:space="preserve">Sambuka </t>
  </si>
  <si>
    <t xml:space="preserve">мама Жанна </t>
  </si>
  <si>
    <t>Тюль Вуаль арт. 2009 цвет 23</t>
  </si>
  <si>
    <t>Чижик</t>
  </si>
  <si>
    <t xml:space="preserve">Fleurissant </t>
  </si>
  <si>
    <t>Семибратик</t>
  </si>
  <si>
    <t>gostya</t>
  </si>
  <si>
    <t>Вуаль 2009 300 Цвет №6</t>
  </si>
  <si>
    <t xml:space="preserve">София-зима </t>
  </si>
  <si>
    <t>Марина@Мария</t>
  </si>
  <si>
    <t>Jolka</t>
  </si>
  <si>
    <t xml:space="preserve">Тусечка </t>
  </si>
  <si>
    <t>Вуаль 2009 300 Цвет №53</t>
  </si>
  <si>
    <t>ElenaM</t>
  </si>
  <si>
    <t>Вуаль 2009 300 Цвет №1</t>
  </si>
  <si>
    <t xml:space="preserve">Natali P. </t>
  </si>
  <si>
    <t xml:space="preserve">Натали-ли-ли </t>
  </si>
  <si>
    <t xml:space="preserve">Olligia </t>
  </si>
  <si>
    <t>LKS75</t>
  </si>
  <si>
    <t xml:space="preserve">ЖЕНЯ224 </t>
  </si>
  <si>
    <t xml:space="preserve">Kostumersha </t>
  </si>
  <si>
    <t xml:space="preserve">ElenaM </t>
  </si>
  <si>
    <t>Тесьма шторная TF5-200</t>
  </si>
  <si>
    <t>Iris-ka</t>
  </si>
  <si>
    <t xml:space="preserve">Klubnich_ka </t>
  </si>
  <si>
    <t>evasm</t>
  </si>
  <si>
    <t xml:space="preserve">пипец </t>
  </si>
  <si>
    <t>Тесьма шторная TZ3-250</t>
  </si>
  <si>
    <t>Irvina</t>
  </si>
  <si>
    <t xml:space="preserve">Lusi </t>
  </si>
  <si>
    <t xml:space="preserve">маша и я </t>
  </si>
  <si>
    <t xml:space="preserve">Curlyc </t>
  </si>
  <si>
    <t>Vika2008</t>
  </si>
  <si>
    <t>Люба Козырь</t>
  </si>
  <si>
    <t xml:space="preserve">Nastia438 </t>
  </si>
  <si>
    <t xml:space="preserve">Nasusya </t>
  </si>
  <si>
    <t xml:space="preserve">APopp </t>
  </si>
  <si>
    <t xml:space="preserve">Mavra </t>
  </si>
  <si>
    <t xml:space="preserve">Юлия массажист </t>
  </si>
  <si>
    <t>Тесьма шторная F6/Z 2,0</t>
  </si>
  <si>
    <t xml:space="preserve">angelika_vrb </t>
  </si>
  <si>
    <t xml:space="preserve">Стошенька </t>
  </si>
  <si>
    <t xml:space="preserve">Helen7 </t>
  </si>
  <si>
    <t xml:space="preserve">тач </t>
  </si>
  <si>
    <t>Шторная лента арт. U2_Z-200</t>
  </si>
  <si>
    <t>мама-Оксана</t>
  </si>
  <si>
    <t xml:space="preserve">Мэдж </t>
  </si>
  <si>
    <t>ТЕСЬМА_Д/ШТОР_МАГАМ Z2/Z</t>
  </si>
  <si>
    <t xml:space="preserve">praline </t>
  </si>
  <si>
    <t xml:space="preserve">fialka100 </t>
  </si>
  <si>
    <t>Я</t>
  </si>
  <si>
    <t xml:space="preserve">Mixiss </t>
  </si>
  <si>
    <t>Тесьма шторная Z7/Zw-200</t>
  </si>
  <si>
    <t xml:space="preserve">федор </t>
  </si>
  <si>
    <t>ШТОРЫ_КРУЖЕВ_ЦВ_ВЕНЕЦИЯ 841</t>
  </si>
  <si>
    <t>Светланкин</t>
  </si>
  <si>
    <t>Нин@</t>
  </si>
  <si>
    <t>Оранжевая-мама</t>
  </si>
  <si>
    <t>Иришка.А</t>
  </si>
  <si>
    <t>Fidanzata</t>
  </si>
  <si>
    <t>ПиРР</t>
  </si>
  <si>
    <t>Маруся 2011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</si>
</sst>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3" fillId="5" borderId="10" xfId="0" applyFont="1" applyFill="1" applyBorder="1" applyAlignment="1">
      <alignment horizontal="center"/>
    </xf>
    <xf numFmtId="0" fontId="21" fillId="5" borderId="10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29" fillId="0" borderId="0" xfId="42" applyAlignment="1" applyProtection="1">
      <alignment/>
      <protection/>
    </xf>
    <xf numFmtId="0" fontId="3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33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1" fontId="0" fillId="5" borderId="10" xfId="0" applyNumberFormat="1" applyFill="1" applyBorder="1" applyAlignment="1">
      <alignment/>
    </xf>
    <xf numFmtId="0" fontId="42" fillId="5" borderId="10" xfId="42" applyFont="1" applyFill="1" applyBorder="1" applyAlignment="1" applyProtection="1">
      <alignment/>
      <protection/>
    </xf>
    <xf numFmtId="0" fontId="43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0" fontId="33" fillId="34" borderId="10" xfId="0" applyFont="1" applyFill="1" applyBorder="1" applyAlignment="1">
      <alignment/>
    </xf>
    <xf numFmtId="1" fontId="33" fillId="33" borderId="10" xfId="0" applyNumberFormat="1" applyFont="1" applyFill="1" applyBorder="1" applyAlignment="1">
      <alignment/>
    </xf>
    <xf numFmtId="1" fontId="33" fillId="5" borderId="10" xfId="0" applyNumberFormat="1" applyFont="1" applyFill="1" applyBorder="1" applyAlignment="1">
      <alignment/>
    </xf>
    <xf numFmtId="1" fontId="33" fillId="34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24" fillId="5" borderId="10" xfId="0" applyFont="1" applyFill="1" applyBorder="1" applyAlignment="1">
      <alignment/>
    </xf>
    <xf numFmtId="1" fontId="24" fillId="5" borderId="10" xfId="0" applyNumberFormat="1" applyFont="1" applyFill="1" applyBorder="1" applyAlignment="1">
      <alignment/>
    </xf>
    <xf numFmtId="1" fontId="21" fillId="5" borderId="10" xfId="0" applyNumberFormat="1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5" borderId="10" xfId="0" applyFont="1" applyFill="1" applyBorder="1" applyAlignment="1">
      <alignment/>
    </xf>
    <xf numFmtId="0" fontId="21" fillId="5" borderId="10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2" fillId="5" borderId="10" xfId="42" applyFont="1" applyFill="1" applyBorder="1" applyAlignment="1" applyProtection="1">
      <alignment/>
      <protection/>
    </xf>
    <xf numFmtId="0" fontId="3" fillId="5" borderId="10" xfId="42" applyFont="1" applyFill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8;&#1080;&#1085;&#1072;@&#1052;&#1072;&#1088;&#1080;&#1103;" TargetMode="External" /><Relationship Id="rId2" Type="http://schemas.openxmlformats.org/officeDocument/2006/relationships/hyperlink" Target="mailto:elic@v" TargetMode="External" /><Relationship Id="rId3" Type="http://schemas.openxmlformats.org/officeDocument/2006/relationships/hyperlink" Target="mailto:elic@v" TargetMode="External" /><Relationship Id="rId4" Type="http://schemas.openxmlformats.org/officeDocument/2006/relationships/hyperlink" Target="mailto:elic@v" TargetMode="External" /><Relationship Id="rId5" Type="http://schemas.openxmlformats.org/officeDocument/2006/relationships/hyperlink" Target="mailto:elic@v" TargetMode="External" /><Relationship Id="rId6" Type="http://schemas.openxmlformats.org/officeDocument/2006/relationships/hyperlink" Target="mailto:&#1052;&#1072;&#1088;&#1080;&#1085;&#1072;@&#1052;&#1072;&#1088;&#1080;&#1103;" TargetMode="External" /><Relationship Id="rId7" Type="http://schemas.openxmlformats.org/officeDocument/2006/relationships/hyperlink" Target="mailto:elic@v" TargetMode="External" /><Relationship Id="rId8" Type="http://schemas.openxmlformats.org/officeDocument/2006/relationships/hyperlink" Target="mailto:elic@v" TargetMode="External" /><Relationship Id="rId9" Type="http://schemas.openxmlformats.org/officeDocument/2006/relationships/hyperlink" Target="mailto:elic@v" TargetMode="External" /><Relationship Id="rId10" Type="http://schemas.openxmlformats.org/officeDocument/2006/relationships/hyperlink" Target="mailto:elic@v" TargetMode="External" /><Relationship Id="rId1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8;&#1080;&#1085;&#1072;@&#1052;&#1072;&#1088;&#1080;&#1103;" TargetMode="External" /><Relationship Id="rId2" Type="http://schemas.openxmlformats.org/officeDocument/2006/relationships/hyperlink" Target="mailto:elic@v" TargetMode="External" /><Relationship Id="rId3" Type="http://schemas.openxmlformats.org/officeDocument/2006/relationships/hyperlink" Target="mailto:elic@v" TargetMode="External" /><Relationship Id="rId4" Type="http://schemas.openxmlformats.org/officeDocument/2006/relationships/hyperlink" Target="mailto:elic@v" TargetMode="External" /><Relationship Id="rId5" Type="http://schemas.openxmlformats.org/officeDocument/2006/relationships/hyperlink" Target="mailto:elic@v" TargetMode="External" /><Relationship Id="rId6" Type="http://schemas.openxmlformats.org/officeDocument/2006/relationships/hyperlink" Target="mailto:&#1052;&#1072;&#1088;&#1080;&#1085;&#1072;@&#1052;&#1072;&#1088;&#1080;&#1103;" TargetMode="External" /><Relationship Id="rId7" Type="http://schemas.openxmlformats.org/officeDocument/2006/relationships/hyperlink" Target="mailto:elic@v" TargetMode="External" /><Relationship Id="rId8" Type="http://schemas.openxmlformats.org/officeDocument/2006/relationships/hyperlink" Target="mailto:elic@v" TargetMode="External" /><Relationship Id="rId9" Type="http://schemas.openxmlformats.org/officeDocument/2006/relationships/hyperlink" Target="mailto:elic@v" TargetMode="External" /><Relationship Id="rId10" Type="http://schemas.openxmlformats.org/officeDocument/2006/relationships/hyperlink" Target="mailto:elic@v" TargetMode="Externa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8.28125" style="0" customWidth="1"/>
    <col min="2" max="2" width="53.00390625" style="0" customWidth="1"/>
    <col min="4" max="4" width="0" style="0" hidden="1" customWidth="1"/>
    <col min="5" max="5" width="11.8515625" style="0" customWidth="1"/>
    <col min="6" max="6" width="0" style="0" hidden="1" customWidth="1"/>
    <col min="8" max="8" width="11.8515625" style="0" customWidth="1"/>
    <col min="11" max="11" width="10.00390625" style="0" customWidth="1"/>
    <col min="12" max="12" width="26.00390625" style="0" customWidth="1"/>
  </cols>
  <sheetData>
    <row r="1" spans="1:12" ht="15">
      <c r="A1" s="1" t="s">
        <v>0</v>
      </c>
      <c r="B1" s="2" t="s">
        <v>1</v>
      </c>
      <c r="C1" s="1" t="s">
        <v>2</v>
      </c>
      <c r="D1" s="1" t="s">
        <v>2</v>
      </c>
      <c r="E1" s="1" t="s">
        <v>3</v>
      </c>
      <c r="F1" s="1"/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</row>
    <row r="2" spans="1:12" ht="15">
      <c r="A2" s="27" t="s">
        <v>107</v>
      </c>
      <c r="B2" s="6" t="s">
        <v>101</v>
      </c>
      <c r="C2" s="6">
        <v>3</v>
      </c>
      <c r="D2" s="6"/>
      <c r="E2" s="6">
        <v>125</v>
      </c>
      <c r="F2" s="6"/>
      <c r="G2" s="6">
        <f>E2*C2</f>
        <v>375</v>
      </c>
      <c r="H2" s="7">
        <f>G2*1.15</f>
        <v>431.24999999999994</v>
      </c>
      <c r="I2" s="16">
        <f>H2</f>
        <v>431.24999999999994</v>
      </c>
      <c r="J2" s="5">
        <v>460</v>
      </c>
      <c r="K2" s="5"/>
      <c r="L2" s="5"/>
    </row>
    <row r="3" spans="1:12" ht="15">
      <c r="A3" s="26" t="s">
        <v>184</v>
      </c>
      <c r="B3" s="9" t="s">
        <v>183</v>
      </c>
      <c r="C3" s="9">
        <v>10</v>
      </c>
      <c r="D3" s="9"/>
      <c r="E3" s="9">
        <v>3.8</v>
      </c>
      <c r="F3" s="9"/>
      <c r="G3" s="9">
        <f aca="true" t="shared" si="0" ref="G3:G68">E3*C3</f>
        <v>38</v>
      </c>
      <c r="H3" s="10">
        <f aca="true" t="shared" si="1" ref="H3:H69">G3*1.15</f>
        <v>43.699999999999996</v>
      </c>
      <c r="I3" s="17">
        <f>H3</f>
        <v>43.699999999999996</v>
      </c>
      <c r="J3" s="8">
        <v>50</v>
      </c>
      <c r="K3" s="8"/>
      <c r="L3" s="8"/>
    </row>
    <row r="4" spans="1:12" ht="15">
      <c r="A4" s="5" t="s">
        <v>73</v>
      </c>
      <c r="B4" s="6" t="s">
        <v>71</v>
      </c>
      <c r="C4" s="6">
        <v>3</v>
      </c>
      <c r="D4" s="6"/>
      <c r="E4" s="6">
        <v>50</v>
      </c>
      <c r="F4" s="6"/>
      <c r="G4" s="6">
        <f t="shared" si="0"/>
        <v>150</v>
      </c>
      <c r="H4" s="7">
        <f t="shared" si="1"/>
        <v>172.5</v>
      </c>
      <c r="I4" s="5"/>
      <c r="J4" s="5"/>
      <c r="K4" s="5"/>
      <c r="L4" s="5"/>
    </row>
    <row r="5" spans="1:12" ht="15">
      <c r="A5" s="5" t="s">
        <v>73</v>
      </c>
      <c r="B5" s="6" t="s">
        <v>76</v>
      </c>
      <c r="C5" s="6">
        <v>4</v>
      </c>
      <c r="D5" s="6"/>
      <c r="E5" s="6">
        <v>130</v>
      </c>
      <c r="F5" s="6"/>
      <c r="G5" s="6">
        <f t="shared" si="0"/>
        <v>520</v>
      </c>
      <c r="H5" s="7">
        <f t="shared" si="1"/>
        <v>598</v>
      </c>
      <c r="I5" s="5"/>
      <c r="J5" s="5"/>
      <c r="K5" s="5"/>
      <c r="L5" s="5"/>
    </row>
    <row r="6" spans="1:12" ht="15">
      <c r="A6" s="5" t="s">
        <v>65</v>
      </c>
      <c r="B6" s="6" t="s">
        <v>62</v>
      </c>
      <c r="C6" s="6">
        <v>5</v>
      </c>
      <c r="D6" s="6"/>
      <c r="E6" s="6">
        <v>50</v>
      </c>
      <c r="F6" s="6"/>
      <c r="G6" s="6">
        <f t="shared" si="0"/>
        <v>250</v>
      </c>
      <c r="H6" s="7">
        <f t="shared" si="1"/>
        <v>287.5</v>
      </c>
      <c r="I6" s="5"/>
      <c r="J6" s="5"/>
      <c r="K6" s="5"/>
      <c r="L6" s="5"/>
    </row>
    <row r="7" spans="1:12" ht="15">
      <c r="A7" s="5" t="s">
        <v>65</v>
      </c>
      <c r="B7" s="6" t="s">
        <v>67</v>
      </c>
      <c r="C7" s="6">
        <v>5</v>
      </c>
      <c r="D7" s="6"/>
      <c r="E7" s="6">
        <v>50</v>
      </c>
      <c r="F7" s="6"/>
      <c r="G7" s="6">
        <f t="shared" si="0"/>
        <v>250</v>
      </c>
      <c r="H7" s="7">
        <f t="shared" si="1"/>
        <v>287.5</v>
      </c>
      <c r="I7" s="5"/>
      <c r="J7" s="5"/>
      <c r="K7" s="5"/>
      <c r="L7" s="5"/>
    </row>
    <row r="8" spans="1:12" ht="15">
      <c r="A8" s="5" t="s">
        <v>65</v>
      </c>
      <c r="B8" s="6" t="s">
        <v>158</v>
      </c>
      <c r="C8" s="6">
        <v>4</v>
      </c>
      <c r="D8" s="6"/>
      <c r="E8" s="6">
        <v>47.5</v>
      </c>
      <c r="F8" s="6"/>
      <c r="G8" s="6">
        <f t="shared" si="0"/>
        <v>190</v>
      </c>
      <c r="H8" s="7">
        <f t="shared" si="1"/>
        <v>218.49999999999997</v>
      </c>
      <c r="I8" s="16"/>
      <c r="J8" s="5"/>
      <c r="K8" s="5"/>
      <c r="L8" s="5"/>
    </row>
    <row r="9" spans="1:12" ht="15">
      <c r="A9" s="5" t="s">
        <v>65</v>
      </c>
      <c r="B9" s="19" t="s">
        <v>52</v>
      </c>
      <c r="C9" s="19">
        <v>3</v>
      </c>
      <c r="D9" s="19"/>
      <c r="E9" s="19">
        <v>155</v>
      </c>
      <c r="F9" s="19"/>
      <c r="G9" s="19">
        <f t="shared" si="0"/>
        <v>465</v>
      </c>
      <c r="H9" s="20">
        <f t="shared" si="1"/>
        <v>534.75</v>
      </c>
      <c r="I9" s="16">
        <f>H4+H5+H6+H7+H8+H9</f>
        <v>2098.75</v>
      </c>
      <c r="J9" s="5">
        <v>2099</v>
      </c>
      <c r="K9" s="5"/>
      <c r="L9" s="5"/>
    </row>
    <row r="10" spans="1:12" ht="15">
      <c r="A10" s="25"/>
      <c r="J10" s="8"/>
      <c r="K10" s="8"/>
      <c r="L10" s="8"/>
    </row>
    <row r="11" spans="1:12" ht="15">
      <c r="A11" s="5" t="s">
        <v>43</v>
      </c>
      <c r="B11" s="6" t="s">
        <v>42</v>
      </c>
      <c r="C11" s="6">
        <v>5</v>
      </c>
      <c r="D11" s="6"/>
      <c r="E11" s="6">
        <v>150</v>
      </c>
      <c r="F11" s="6"/>
      <c r="G11" s="6">
        <f t="shared" si="0"/>
        <v>750</v>
      </c>
      <c r="H11" s="7">
        <f t="shared" si="1"/>
        <v>862.4999999999999</v>
      </c>
      <c r="I11" s="16">
        <f>H11</f>
        <v>862.4999999999999</v>
      </c>
      <c r="J11" s="5">
        <v>900</v>
      </c>
      <c r="K11" s="5"/>
      <c r="L11" s="5"/>
    </row>
    <row r="12" spans="1:12" ht="15">
      <c r="A12" s="8" t="s">
        <v>136</v>
      </c>
      <c r="B12" s="9" t="s">
        <v>132</v>
      </c>
      <c r="C12" s="9">
        <v>5</v>
      </c>
      <c r="D12" s="9"/>
      <c r="E12" s="9">
        <v>82.5</v>
      </c>
      <c r="F12" s="9"/>
      <c r="G12" s="9">
        <f t="shared" si="0"/>
        <v>412.5</v>
      </c>
      <c r="H12" s="10">
        <f t="shared" si="1"/>
        <v>474.37499999999994</v>
      </c>
      <c r="I12" s="17">
        <f>H12</f>
        <v>474.37499999999994</v>
      </c>
      <c r="J12" s="8">
        <v>474</v>
      </c>
      <c r="K12" s="8"/>
      <c r="L12" s="8"/>
    </row>
    <row r="13" spans="1:12" ht="15">
      <c r="A13" s="27" t="s">
        <v>175</v>
      </c>
      <c r="B13" s="6" t="s">
        <v>171</v>
      </c>
      <c r="C13" s="6">
        <v>6</v>
      </c>
      <c r="D13" s="6"/>
      <c r="E13" s="6">
        <v>19</v>
      </c>
      <c r="F13" s="6"/>
      <c r="G13" s="6">
        <f t="shared" si="0"/>
        <v>114</v>
      </c>
      <c r="H13" s="7">
        <f t="shared" si="1"/>
        <v>131.1</v>
      </c>
      <c r="I13" s="16">
        <f>H13</f>
        <v>131.1</v>
      </c>
      <c r="J13" s="5">
        <v>131</v>
      </c>
      <c r="K13" s="5"/>
      <c r="L13" s="5"/>
    </row>
    <row r="14" spans="1:12" ht="15">
      <c r="A14" s="8" t="s">
        <v>90</v>
      </c>
      <c r="B14" s="9" t="s">
        <v>89</v>
      </c>
      <c r="C14" s="9">
        <v>6</v>
      </c>
      <c r="D14" s="9"/>
      <c r="E14" s="9">
        <v>125</v>
      </c>
      <c r="F14" s="9"/>
      <c r="G14" s="9">
        <f t="shared" si="0"/>
        <v>750</v>
      </c>
      <c r="H14" s="10">
        <f t="shared" si="1"/>
        <v>862.4999999999999</v>
      </c>
      <c r="I14" s="17">
        <f>H14</f>
        <v>862.4999999999999</v>
      </c>
      <c r="J14" s="8">
        <v>870</v>
      </c>
      <c r="K14" s="8"/>
      <c r="L14" s="8"/>
    </row>
    <row r="15" spans="1:12" ht="15">
      <c r="A15" s="5" t="s">
        <v>134</v>
      </c>
      <c r="B15" s="6" t="s">
        <v>132</v>
      </c>
      <c r="C15" s="6">
        <v>4</v>
      </c>
      <c r="D15" s="6"/>
      <c r="E15" s="6">
        <v>82.5</v>
      </c>
      <c r="F15" s="6"/>
      <c r="G15" s="6">
        <f t="shared" si="0"/>
        <v>330</v>
      </c>
      <c r="H15" s="7">
        <f t="shared" si="1"/>
        <v>379.49999999999994</v>
      </c>
      <c r="I15" s="16">
        <f>H15</f>
        <v>379.49999999999994</v>
      </c>
      <c r="J15" s="5">
        <v>400</v>
      </c>
      <c r="K15" s="5"/>
      <c r="L15" s="5"/>
    </row>
    <row r="16" spans="1:12" ht="15">
      <c r="A16" s="8" t="s">
        <v>26</v>
      </c>
      <c r="B16" s="9" t="s">
        <v>23</v>
      </c>
      <c r="C16" s="9">
        <v>10</v>
      </c>
      <c r="D16" s="9"/>
      <c r="E16" s="9">
        <v>48.5</v>
      </c>
      <c r="F16" s="9"/>
      <c r="G16" s="9">
        <f t="shared" si="0"/>
        <v>485</v>
      </c>
      <c r="H16" s="10">
        <f t="shared" si="1"/>
        <v>557.75</v>
      </c>
      <c r="I16" s="8"/>
      <c r="J16" s="8"/>
      <c r="K16" s="8"/>
      <c r="L16" s="8"/>
    </row>
    <row r="17" spans="1:12" ht="15">
      <c r="A17" s="8" t="s">
        <v>137</v>
      </c>
      <c r="B17" s="9" t="s">
        <v>132</v>
      </c>
      <c r="C17" s="9">
        <v>4</v>
      </c>
      <c r="D17" s="9"/>
      <c r="E17" s="9">
        <v>82.5</v>
      </c>
      <c r="F17" s="9"/>
      <c r="G17" s="9">
        <f t="shared" si="0"/>
        <v>330</v>
      </c>
      <c r="H17" s="10">
        <f t="shared" si="1"/>
        <v>379.49999999999994</v>
      </c>
      <c r="I17" s="17">
        <f>H16+H17</f>
        <v>937.25</v>
      </c>
      <c r="J17" s="8">
        <v>937</v>
      </c>
      <c r="K17" s="8"/>
      <c r="L17" s="8"/>
    </row>
    <row r="18" spans="1:12" ht="15">
      <c r="A18" s="5" t="s">
        <v>157</v>
      </c>
      <c r="B18" s="6" t="s">
        <v>156</v>
      </c>
      <c r="C18" s="6">
        <v>25</v>
      </c>
      <c r="D18" s="6"/>
      <c r="E18" s="6">
        <v>47.5</v>
      </c>
      <c r="F18" s="6"/>
      <c r="G18" s="6">
        <f t="shared" si="0"/>
        <v>1187.5</v>
      </c>
      <c r="H18" s="7">
        <f t="shared" si="1"/>
        <v>1365.625</v>
      </c>
      <c r="I18" s="5"/>
      <c r="J18" s="5"/>
      <c r="K18" s="5"/>
      <c r="L18" s="5"/>
    </row>
    <row r="19" spans="1:12" ht="15">
      <c r="A19" s="5" t="s">
        <v>165</v>
      </c>
      <c r="B19" s="6" t="s">
        <v>158</v>
      </c>
      <c r="C19" s="6">
        <v>25</v>
      </c>
      <c r="D19" s="6"/>
      <c r="E19" s="6">
        <v>47.5</v>
      </c>
      <c r="F19" s="6"/>
      <c r="G19" s="6">
        <f t="shared" si="0"/>
        <v>1187.5</v>
      </c>
      <c r="H19" s="7">
        <f t="shared" si="1"/>
        <v>1365.625</v>
      </c>
      <c r="I19" s="16">
        <f>H18+H19</f>
        <v>2731.25</v>
      </c>
      <c r="J19" s="5">
        <v>2731</v>
      </c>
      <c r="K19" s="5"/>
      <c r="L19" s="5"/>
    </row>
    <row r="20" spans="1:12" ht="15">
      <c r="A20" s="28" t="s">
        <v>61</v>
      </c>
      <c r="B20" s="9" t="s">
        <v>56</v>
      </c>
      <c r="C20" s="9">
        <v>10</v>
      </c>
      <c r="D20" s="9"/>
      <c r="E20" s="9">
        <v>155</v>
      </c>
      <c r="F20" s="9"/>
      <c r="G20" s="9">
        <f t="shared" si="0"/>
        <v>1550</v>
      </c>
      <c r="H20" s="10">
        <f t="shared" si="1"/>
        <v>1782.4999999999998</v>
      </c>
      <c r="I20" s="8"/>
      <c r="J20" s="8"/>
      <c r="K20" s="8"/>
      <c r="L20" s="8"/>
    </row>
    <row r="21" spans="1:12" ht="15">
      <c r="A21" s="29" t="s">
        <v>61</v>
      </c>
      <c r="B21" s="9" t="s">
        <v>74</v>
      </c>
      <c r="C21" s="9">
        <v>17</v>
      </c>
      <c r="D21" s="9"/>
      <c r="E21" s="9">
        <v>140</v>
      </c>
      <c r="F21" s="9"/>
      <c r="G21" s="9">
        <f t="shared" si="0"/>
        <v>2380</v>
      </c>
      <c r="H21" s="10">
        <f t="shared" si="1"/>
        <v>2737</v>
      </c>
      <c r="I21" s="8"/>
      <c r="J21" s="8"/>
      <c r="K21" s="8"/>
      <c r="L21" s="8"/>
    </row>
    <row r="22" spans="1:12" ht="15">
      <c r="A22" s="29" t="s">
        <v>61</v>
      </c>
      <c r="B22" s="9" t="s">
        <v>126</v>
      </c>
      <c r="C22" s="9">
        <v>13</v>
      </c>
      <c r="D22" s="9"/>
      <c r="E22" s="9">
        <v>130</v>
      </c>
      <c r="F22" s="9"/>
      <c r="G22" s="9">
        <f t="shared" si="0"/>
        <v>1690</v>
      </c>
      <c r="H22" s="10">
        <f t="shared" si="1"/>
        <v>1943.4999999999998</v>
      </c>
      <c r="I22" s="8"/>
      <c r="J22" s="8"/>
      <c r="K22" s="8"/>
      <c r="L22" s="8"/>
    </row>
    <row r="23" spans="1:12" ht="15">
      <c r="A23" s="29" t="s">
        <v>61</v>
      </c>
      <c r="B23" s="9" t="s">
        <v>188</v>
      </c>
      <c r="C23" s="9">
        <v>10</v>
      </c>
      <c r="D23" s="9"/>
      <c r="E23" s="9">
        <v>16.15</v>
      </c>
      <c r="F23" s="9"/>
      <c r="G23" s="9">
        <f t="shared" si="0"/>
        <v>161.5</v>
      </c>
      <c r="H23" s="10">
        <f t="shared" si="1"/>
        <v>185.725</v>
      </c>
      <c r="I23" s="8"/>
      <c r="J23" s="8"/>
      <c r="K23" s="8"/>
      <c r="L23" s="8"/>
    </row>
    <row r="24" spans="1:12" ht="15">
      <c r="A24" s="29" t="s">
        <v>61</v>
      </c>
      <c r="B24" s="9" t="s">
        <v>191</v>
      </c>
      <c r="C24" s="9">
        <v>10</v>
      </c>
      <c r="D24" s="9"/>
      <c r="E24" s="9">
        <v>20.9</v>
      </c>
      <c r="F24" s="9"/>
      <c r="G24" s="9">
        <f t="shared" si="0"/>
        <v>209</v>
      </c>
      <c r="H24" s="10">
        <f t="shared" si="1"/>
        <v>240.35</v>
      </c>
      <c r="I24" s="8"/>
      <c r="J24" s="8"/>
      <c r="K24" s="8"/>
      <c r="L24" s="8"/>
    </row>
    <row r="25" spans="1:12" ht="15">
      <c r="A25" s="29" t="s">
        <v>61</v>
      </c>
      <c r="B25" s="9" t="s">
        <v>196</v>
      </c>
      <c r="C25" s="9">
        <v>17</v>
      </c>
      <c r="D25" s="9"/>
      <c r="E25" s="9">
        <v>12.35</v>
      </c>
      <c r="F25" s="9"/>
      <c r="G25" s="9">
        <f t="shared" si="0"/>
        <v>209.95</v>
      </c>
      <c r="H25" s="10">
        <f t="shared" si="1"/>
        <v>241.44249999999997</v>
      </c>
      <c r="I25" s="8"/>
      <c r="J25" s="8"/>
      <c r="K25" s="8"/>
      <c r="L25" s="8"/>
    </row>
    <row r="26" spans="1:12" ht="15">
      <c r="A26" s="29" t="s">
        <v>61</v>
      </c>
      <c r="B26" s="9" t="s">
        <v>196</v>
      </c>
      <c r="C26" s="9">
        <v>15</v>
      </c>
      <c r="D26" s="9"/>
      <c r="E26" s="9">
        <v>12.35</v>
      </c>
      <c r="F26" s="9"/>
      <c r="G26" s="9">
        <f t="shared" si="0"/>
        <v>185.25</v>
      </c>
      <c r="H26" s="10">
        <f t="shared" si="1"/>
        <v>213.0375</v>
      </c>
      <c r="I26" s="8"/>
      <c r="J26" s="8"/>
      <c r="K26" s="8"/>
      <c r="L26" s="8"/>
    </row>
    <row r="27" spans="1:12" ht="15">
      <c r="A27" s="29" t="s">
        <v>114</v>
      </c>
      <c r="B27" s="9" t="s">
        <v>109</v>
      </c>
      <c r="C27" s="9">
        <v>9</v>
      </c>
      <c r="D27" s="9"/>
      <c r="E27" s="9">
        <v>160</v>
      </c>
      <c r="F27" s="9"/>
      <c r="G27" s="9">
        <f t="shared" si="0"/>
        <v>1440</v>
      </c>
      <c r="H27" s="10">
        <f t="shared" si="1"/>
        <v>1655.9999999999998</v>
      </c>
      <c r="I27" s="17">
        <f>H20+H21+H22+H23+H24+H25+H26+H27</f>
        <v>8999.555</v>
      </c>
      <c r="J27" s="8">
        <v>9000</v>
      </c>
      <c r="K27" s="8"/>
      <c r="L27" s="8"/>
    </row>
    <row r="28" spans="1:12" ht="15">
      <c r="A28" s="5" t="s">
        <v>169</v>
      </c>
      <c r="B28" s="6" t="s">
        <v>166</v>
      </c>
      <c r="C28" s="6">
        <v>7</v>
      </c>
      <c r="D28" s="6"/>
      <c r="E28" s="6">
        <v>11.4</v>
      </c>
      <c r="F28" s="6"/>
      <c r="G28" s="6">
        <f t="shared" si="0"/>
        <v>79.8</v>
      </c>
      <c r="H28" s="7">
        <f t="shared" si="1"/>
        <v>91.77</v>
      </c>
      <c r="I28" s="5"/>
      <c r="J28" s="5"/>
      <c r="K28" s="5"/>
      <c r="L28" s="5"/>
    </row>
    <row r="29" spans="1:12" ht="15">
      <c r="A29" s="5" t="s">
        <v>82</v>
      </c>
      <c r="B29" s="6" t="s">
        <v>76</v>
      </c>
      <c r="C29" s="6">
        <v>7</v>
      </c>
      <c r="D29" s="6"/>
      <c r="E29" s="6">
        <v>130</v>
      </c>
      <c r="F29" s="6"/>
      <c r="G29" s="6">
        <f t="shared" si="0"/>
        <v>910</v>
      </c>
      <c r="H29" s="7">
        <f t="shared" si="1"/>
        <v>1046.5</v>
      </c>
      <c r="I29" s="16"/>
      <c r="J29" s="5"/>
      <c r="K29" s="5"/>
      <c r="L29" s="5"/>
    </row>
    <row r="30" spans="1:12" ht="15">
      <c r="A30" s="5" t="s">
        <v>82</v>
      </c>
      <c r="B30" s="6" t="s">
        <v>126</v>
      </c>
      <c r="C30" s="6">
        <v>6</v>
      </c>
      <c r="D30" s="6"/>
      <c r="E30" s="6">
        <v>130</v>
      </c>
      <c r="F30" s="6"/>
      <c r="G30" s="6">
        <f>E30*C30</f>
        <v>780</v>
      </c>
      <c r="H30" s="7">
        <f>G30*1.15</f>
        <v>896.9999999999999</v>
      </c>
      <c r="I30" s="16">
        <f>H28+H29+H30</f>
        <v>2035.27</v>
      </c>
      <c r="J30" s="5">
        <v>2050</v>
      </c>
      <c r="K30" s="5"/>
      <c r="L30" s="5"/>
    </row>
    <row r="31" spans="1:12" ht="15">
      <c r="A31" s="26" t="s">
        <v>60</v>
      </c>
      <c r="B31" s="9" t="s">
        <v>56</v>
      </c>
      <c r="C31" s="9">
        <v>10</v>
      </c>
      <c r="D31" s="9"/>
      <c r="E31" s="9">
        <v>155</v>
      </c>
      <c r="F31" s="9"/>
      <c r="G31" s="9">
        <f t="shared" si="0"/>
        <v>1550</v>
      </c>
      <c r="H31" s="10">
        <f t="shared" si="1"/>
        <v>1782.4999999999998</v>
      </c>
      <c r="I31" s="17">
        <f>H31</f>
        <v>1782.4999999999998</v>
      </c>
      <c r="J31" s="8">
        <v>1783</v>
      </c>
      <c r="K31" s="8"/>
      <c r="L31" s="8"/>
    </row>
    <row r="32" spans="1:12" ht="15">
      <c r="A32" s="27" t="s">
        <v>193</v>
      </c>
      <c r="B32" s="6" t="s">
        <v>191</v>
      </c>
      <c r="C32" s="6">
        <v>6</v>
      </c>
      <c r="D32" s="6"/>
      <c r="E32" s="6">
        <v>20.9</v>
      </c>
      <c r="F32" s="6"/>
      <c r="G32" s="6">
        <f t="shared" si="0"/>
        <v>125.39999999999999</v>
      </c>
      <c r="H32" s="7">
        <f t="shared" si="1"/>
        <v>144.20999999999998</v>
      </c>
      <c r="I32" s="16">
        <f>H32</f>
        <v>144.20999999999998</v>
      </c>
      <c r="J32" s="5">
        <v>144</v>
      </c>
      <c r="K32" s="5"/>
      <c r="L32" s="5"/>
    </row>
    <row r="33" spans="1:12" ht="15">
      <c r="A33" s="26" t="s">
        <v>148</v>
      </c>
      <c r="B33" s="9" t="s">
        <v>146</v>
      </c>
      <c r="C33" s="9">
        <v>3</v>
      </c>
      <c r="D33" s="9"/>
      <c r="E33" s="9">
        <v>47.5</v>
      </c>
      <c r="F33" s="9"/>
      <c r="G33" s="9">
        <f t="shared" si="0"/>
        <v>142.5</v>
      </c>
      <c r="H33" s="10">
        <f t="shared" si="1"/>
        <v>163.875</v>
      </c>
      <c r="I33" s="17">
        <f>H33</f>
        <v>163.875</v>
      </c>
      <c r="J33" s="8">
        <v>170</v>
      </c>
      <c r="K33" s="8"/>
      <c r="L33" s="8"/>
    </row>
    <row r="34" spans="1:12" ht="15">
      <c r="A34" s="5" t="s">
        <v>49</v>
      </c>
      <c r="B34" s="6" t="s">
        <v>47</v>
      </c>
      <c r="C34" s="6">
        <v>4</v>
      </c>
      <c r="D34" s="6"/>
      <c r="E34" s="6">
        <v>100</v>
      </c>
      <c r="F34" s="6"/>
      <c r="G34" s="6">
        <f t="shared" si="0"/>
        <v>400</v>
      </c>
      <c r="H34" s="7">
        <f t="shared" si="1"/>
        <v>459.99999999999994</v>
      </c>
      <c r="I34" s="5"/>
      <c r="J34" s="5"/>
      <c r="K34" s="5"/>
      <c r="L34" s="5"/>
    </row>
    <row r="35" spans="1:12" ht="15">
      <c r="A35" s="5" t="s">
        <v>49</v>
      </c>
      <c r="B35" s="6" t="s">
        <v>92</v>
      </c>
      <c r="C35" s="6">
        <v>4</v>
      </c>
      <c r="D35" s="6"/>
      <c r="E35" s="6">
        <v>150</v>
      </c>
      <c r="F35" s="6"/>
      <c r="G35" s="6">
        <f t="shared" si="0"/>
        <v>600</v>
      </c>
      <c r="H35" s="7">
        <f t="shared" si="1"/>
        <v>690</v>
      </c>
      <c r="I35" s="5"/>
      <c r="J35" s="5"/>
      <c r="K35" s="5"/>
      <c r="L35" s="5"/>
    </row>
    <row r="36" spans="1:12" ht="15">
      <c r="A36" s="5" t="s">
        <v>41</v>
      </c>
      <c r="B36" s="6" t="s">
        <v>35</v>
      </c>
      <c r="C36" s="6">
        <v>2</v>
      </c>
      <c r="D36" s="6"/>
      <c r="E36" s="6">
        <v>130</v>
      </c>
      <c r="F36" s="6"/>
      <c r="G36" s="6">
        <f t="shared" si="0"/>
        <v>260</v>
      </c>
      <c r="H36" s="7">
        <f t="shared" si="1"/>
        <v>299</v>
      </c>
      <c r="I36" s="16">
        <f>H34+H35+H36</f>
        <v>1449</v>
      </c>
      <c r="J36" s="5">
        <v>1449</v>
      </c>
      <c r="K36" s="5"/>
      <c r="L36" s="5"/>
    </row>
    <row r="37" spans="1:12" ht="15">
      <c r="A37" s="8" t="s">
        <v>99</v>
      </c>
      <c r="B37" s="9" t="s">
        <v>94</v>
      </c>
      <c r="C37" s="9">
        <v>10</v>
      </c>
      <c r="D37" s="9"/>
      <c r="E37" s="9">
        <v>190</v>
      </c>
      <c r="F37" s="9"/>
      <c r="G37" s="9">
        <f t="shared" si="0"/>
        <v>1900</v>
      </c>
      <c r="H37" s="10">
        <f t="shared" si="1"/>
        <v>2185</v>
      </c>
      <c r="I37" s="17"/>
      <c r="J37" s="8"/>
      <c r="K37" s="8"/>
      <c r="L37" s="8"/>
    </row>
    <row r="38" spans="1:12" ht="15">
      <c r="A38" s="8" t="s">
        <v>99</v>
      </c>
      <c r="B38" s="9" t="s">
        <v>171</v>
      </c>
      <c r="C38" s="9">
        <v>10</v>
      </c>
      <c r="D38" s="9"/>
      <c r="E38" s="9">
        <v>19</v>
      </c>
      <c r="F38" s="9"/>
      <c r="G38" s="9">
        <f>E38*C38</f>
        <v>190</v>
      </c>
      <c r="H38" s="10">
        <f>G38*1.15</f>
        <v>218.49999999999997</v>
      </c>
      <c r="I38" s="17">
        <f>H37+H38</f>
        <v>2403.5</v>
      </c>
      <c r="J38" s="8">
        <v>2404</v>
      </c>
      <c r="K38" s="8"/>
      <c r="L38" s="8"/>
    </row>
    <row r="39" spans="1:12" ht="15">
      <c r="A39" s="27" t="s">
        <v>150</v>
      </c>
      <c r="B39" s="6" t="s">
        <v>146</v>
      </c>
      <c r="C39" s="6">
        <v>7</v>
      </c>
      <c r="D39" s="6"/>
      <c r="E39" s="6">
        <v>47.5</v>
      </c>
      <c r="F39" s="6"/>
      <c r="G39" s="6">
        <f t="shared" si="0"/>
        <v>332.5</v>
      </c>
      <c r="H39" s="7">
        <f t="shared" si="1"/>
        <v>382.37499999999994</v>
      </c>
      <c r="I39" s="16">
        <f>H39</f>
        <v>382.37499999999994</v>
      </c>
      <c r="J39" s="5">
        <v>382</v>
      </c>
      <c r="K39" s="5"/>
      <c r="L39" s="5"/>
    </row>
    <row r="40" spans="1:12" ht="15">
      <c r="A40" s="8" t="s">
        <v>16</v>
      </c>
      <c r="B40" s="9" t="s">
        <v>10</v>
      </c>
      <c r="C40" s="9">
        <v>8</v>
      </c>
      <c r="D40" s="9"/>
      <c r="E40" s="9">
        <v>48.5</v>
      </c>
      <c r="F40" s="9"/>
      <c r="G40" s="9">
        <f t="shared" si="0"/>
        <v>388</v>
      </c>
      <c r="H40" s="10">
        <f t="shared" si="1"/>
        <v>446.2</v>
      </c>
      <c r="I40" s="8"/>
      <c r="J40" s="8"/>
      <c r="K40" s="8"/>
      <c r="L40" s="8"/>
    </row>
    <row r="41" spans="1:12" ht="15">
      <c r="A41" s="8" t="s">
        <v>186</v>
      </c>
      <c r="B41" s="9" t="s">
        <v>183</v>
      </c>
      <c r="C41" s="9">
        <v>5</v>
      </c>
      <c r="D41" s="9"/>
      <c r="E41" s="9">
        <v>3.8</v>
      </c>
      <c r="F41" s="9"/>
      <c r="G41" s="9">
        <f t="shared" si="0"/>
        <v>19</v>
      </c>
      <c r="H41" s="10">
        <f t="shared" si="1"/>
        <v>21.849999999999998</v>
      </c>
      <c r="I41" s="17">
        <f>H40+H41</f>
        <v>468.05</v>
      </c>
      <c r="J41" s="8">
        <v>468</v>
      </c>
      <c r="K41" s="8"/>
      <c r="L41" s="8"/>
    </row>
    <row r="42" spans="1:12" ht="15">
      <c r="A42" s="5" t="s">
        <v>29</v>
      </c>
      <c r="B42" s="6" t="s">
        <v>27</v>
      </c>
      <c r="C42" s="6">
        <v>5</v>
      </c>
      <c r="D42" s="6"/>
      <c r="E42" s="6">
        <v>80</v>
      </c>
      <c r="F42" s="6"/>
      <c r="G42" s="6">
        <f t="shared" si="0"/>
        <v>400</v>
      </c>
      <c r="H42" s="7">
        <f t="shared" si="1"/>
        <v>459.99999999999994</v>
      </c>
      <c r="I42" s="5"/>
      <c r="J42" s="5"/>
      <c r="K42" s="5"/>
      <c r="L42" s="5"/>
    </row>
    <row r="43" spans="1:12" ht="15">
      <c r="A43" s="5" t="s">
        <v>29</v>
      </c>
      <c r="B43" s="6" t="s">
        <v>183</v>
      </c>
      <c r="C43" s="6">
        <v>10</v>
      </c>
      <c r="D43" s="6"/>
      <c r="E43" s="6">
        <v>3.8</v>
      </c>
      <c r="F43" s="6"/>
      <c r="G43" s="6">
        <f t="shared" si="0"/>
        <v>38</v>
      </c>
      <c r="H43" s="7">
        <f t="shared" si="1"/>
        <v>43.699999999999996</v>
      </c>
      <c r="I43" s="16">
        <f>H42+H43</f>
        <v>503.69999999999993</v>
      </c>
      <c r="J43" s="5">
        <v>504</v>
      </c>
      <c r="K43" s="5"/>
      <c r="L43" s="5"/>
    </row>
    <row r="44" spans="1:12" ht="15">
      <c r="A44" s="26" t="s">
        <v>167</v>
      </c>
      <c r="B44" s="9" t="s">
        <v>166</v>
      </c>
      <c r="C44" s="9">
        <v>8</v>
      </c>
      <c r="D44" s="9"/>
      <c r="E44" s="9">
        <v>11.4</v>
      </c>
      <c r="F44" s="9"/>
      <c r="G44" s="9">
        <f t="shared" si="0"/>
        <v>91.2</v>
      </c>
      <c r="H44" s="10">
        <f t="shared" si="1"/>
        <v>104.88</v>
      </c>
      <c r="I44" s="8"/>
      <c r="J44" s="8"/>
      <c r="K44" s="8"/>
      <c r="L44" s="8"/>
    </row>
    <row r="45" spans="1:12" ht="15">
      <c r="A45" s="26" t="s">
        <v>103</v>
      </c>
      <c r="B45" s="9" t="s">
        <v>101</v>
      </c>
      <c r="C45" s="9">
        <v>4</v>
      </c>
      <c r="D45" s="9"/>
      <c r="E45" s="9">
        <v>125</v>
      </c>
      <c r="F45" s="9"/>
      <c r="G45" s="9">
        <f t="shared" si="0"/>
        <v>500</v>
      </c>
      <c r="H45" s="10">
        <f t="shared" si="1"/>
        <v>575</v>
      </c>
      <c r="I45" s="17">
        <f>H44+H45</f>
        <v>679.88</v>
      </c>
      <c r="J45" s="8">
        <v>680</v>
      </c>
      <c r="K45" s="8"/>
      <c r="L45" s="8"/>
    </row>
    <row r="46" spans="1:12" ht="15">
      <c r="A46" s="27" t="s">
        <v>172</v>
      </c>
      <c r="B46" s="6" t="s">
        <v>171</v>
      </c>
      <c r="C46" s="6">
        <v>10</v>
      </c>
      <c r="D46" s="6"/>
      <c r="E46" s="6">
        <v>19</v>
      </c>
      <c r="F46" s="6"/>
      <c r="G46" s="6">
        <f t="shared" si="0"/>
        <v>190</v>
      </c>
      <c r="H46" s="7">
        <f t="shared" si="1"/>
        <v>218.49999999999997</v>
      </c>
      <c r="I46" s="16">
        <f>H46</f>
        <v>218.49999999999997</v>
      </c>
      <c r="J46" s="5"/>
      <c r="K46" s="5"/>
      <c r="L46" s="5"/>
    </row>
    <row r="47" spans="1:12" ht="15">
      <c r="A47" s="8" t="s">
        <v>154</v>
      </c>
      <c r="B47" s="9" t="s">
        <v>151</v>
      </c>
      <c r="C47" s="9">
        <v>8</v>
      </c>
      <c r="D47" s="9"/>
      <c r="E47" s="9">
        <v>47.5</v>
      </c>
      <c r="F47" s="9"/>
      <c r="G47" s="9">
        <f t="shared" si="0"/>
        <v>380</v>
      </c>
      <c r="H47" s="10">
        <f t="shared" si="1"/>
        <v>436.99999999999994</v>
      </c>
      <c r="I47" s="8"/>
      <c r="J47" s="8"/>
      <c r="K47" s="8"/>
      <c r="L47" s="8"/>
    </row>
    <row r="48" spans="1:12" ht="15">
      <c r="A48" s="8" t="s">
        <v>154</v>
      </c>
      <c r="B48" s="9" t="s">
        <v>183</v>
      </c>
      <c r="C48" s="9">
        <v>14</v>
      </c>
      <c r="D48" s="9"/>
      <c r="E48" s="9">
        <v>3.8</v>
      </c>
      <c r="F48" s="9"/>
      <c r="G48" s="9">
        <f t="shared" si="0"/>
        <v>53.199999999999996</v>
      </c>
      <c r="H48" s="10">
        <f t="shared" si="1"/>
        <v>61.17999999999999</v>
      </c>
      <c r="I48" s="8"/>
      <c r="J48" s="8"/>
      <c r="K48" s="8"/>
      <c r="L48" s="8"/>
    </row>
    <row r="49" spans="1:12" ht="15">
      <c r="A49" s="8" t="s">
        <v>13</v>
      </c>
      <c r="B49" s="9" t="s">
        <v>10</v>
      </c>
      <c r="C49" s="9">
        <v>6</v>
      </c>
      <c r="D49" s="9"/>
      <c r="E49" s="9">
        <v>48.5</v>
      </c>
      <c r="F49" s="9"/>
      <c r="G49" s="9">
        <f t="shared" si="0"/>
        <v>291</v>
      </c>
      <c r="H49" s="10">
        <f t="shared" si="1"/>
        <v>334.65</v>
      </c>
      <c r="I49" s="17">
        <f>H47+H48+H49</f>
        <v>832.8299999999999</v>
      </c>
      <c r="J49" s="8">
        <v>833</v>
      </c>
      <c r="K49" s="8"/>
      <c r="L49" s="8"/>
    </row>
    <row r="50" spans="1:12" ht="15">
      <c r="A50" s="5" t="s">
        <v>68</v>
      </c>
      <c r="B50" s="6" t="s">
        <v>67</v>
      </c>
      <c r="C50" s="6">
        <v>5</v>
      </c>
      <c r="D50" s="6"/>
      <c r="E50" s="6">
        <v>50</v>
      </c>
      <c r="F50" s="6"/>
      <c r="G50" s="6">
        <f t="shared" si="0"/>
        <v>250</v>
      </c>
      <c r="H50" s="7">
        <f t="shared" si="1"/>
        <v>287.5</v>
      </c>
      <c r="I50" s="16">
        <f>H50</f>
        <v>287.5</v>
      </c>
      <c r="J50" s="5">
        <v>288</v>
      </c>
      <c r="K50" s="5"/>
      <c r="L50" s="5"/>
    </row>
    <row r="51" spans="1:12" ht="15">
      <c r="A51" s="8" t="s">
        <v>75</v>
      </c>
      <c r="B51" s="9" t="s">
        <v>74</v>
      </c>
      <c r="C51" s="9">
        <v>12</v>
      </c>
      <c r="D51" s="9"/>
      <c r="E51" s="9">
        <v>140</v>
      </c>
      <c r="F51" s="9"/>
      <c r="G51" s="9">
        <f t="shared" si="0"/>
        <v>1680</v>
      </c>
      <c r="H51" s="10">
        <f t="shared" si="1"/>
        <v>1931.9999999999998</v>
      </c>
      <c r="I51" s="17">
        <f>H51</f>
        <v>1931.9999999999998</v>
      </c>
      <c r="J51" s="8">
        <v>1932</v>
      </c>
      <c r="K51" s="8"/>
      <c r="L51" s="8"/>
    </row>
    <row r="52" spans="1:12" ht="15">
      <c r="A52" s="24" t="s">
        <v>95</v>
      </c>
      <c r="B52" s="6" t="s">
        <v>94</v>
      </c>
      <c r="C52" s="6">
        <v>6</v>
      </c>
      <c r="D52" s="6"/>
      <c r="E52" s="6">
        <v>190</v>
      </c>
      <c r="F52" s="6"/>
      <c r="G52" s="6">
        <f t="shared" si="0"/>
        <v>1140</v>
      </c>
      <c r="H52" s="7">
        <f t="shared" si="1"/>
        <v>1311</v>
      </c>
      <c r="I52" s="16">
        <f>H52</f>
        <v>1311</v>
      </c>
      <c r="J52" s="5"/>
      <c r="K52" s="5"/>
      <c r="L52" s="5"/>
    </row>
    <row r="53" spans="1:12" ht="15">
      <c r="A53" s="8" t="s">
        <v>104</v>
      </c>
      <c r="B53" s="9" t="s">
        <v>101</v>
      </c>
      <c r="C53" s="9">
        <v>6</v>
      </c>
      <c r="D53" s="9"/>
      <c r="E53" s="9">
        <v>125</v>
      </c>
      <c r="F53" s="9"/>
      <c r="G53" s="9">
        <f t="shared" si="0"/>
        <v>750</v>
      </c>
      <c r="H53" s="10">
        <f t="shared" si="1"/>
        <v>862.4999999999999</v>
      </c>
      <c r="I53" s="8"/>
      <c r="J53" s="8"/>
      <c r="K53" s="8"/>
      <c r="L53" s="8"/>
    </row>
    <row r="54" spans="1:12" ht="15">
      <c r="A54" s="8" t="s">
        <v>168</v>
      </c>
      <c r="B54" s="9" t="s">
        <v>166</v>
      </c>
      <c r="C54" s="9">
        <v>6</v>
      </c>
      <c r="D54" s="9"/>
      <c r="E54" s="9">
        <v>11.4</v>
      </c>
      <c r="F54" s="9"/>
      <c r="G54" s="9">
        <f t="shared" si="0"/>
        <v>68.4</v>
      </c>
      <c r="H54" s="10">
        <f t="shared" si="1"/>
        <v>78.66</v>
      </c>
      <c r="I54" s="17">
        <f>H53+H54</f>
        <v>941.1599999999999</v>
      </c>
      <c r="J54" s="8">
        <v>941</v>
      </c>
      <c r="K54" s="8"/>
      <c r="L54" s="8"/>
    </row>
    <row r="55" spans="1:12" ht="15">
      <c r="A55" s="5" t="s">
        <v>164</v>
      </c>
      <c r="B55" s="6" t="s">
        <v>158</v>
      </c>
      <c r="C55" s="6">
        <v>7</v>
      </c>
      <c r="D55" s="6"/>
      <c r="E55" s="6">
        <v>47.5</v>
      </c>
      <c r="F55" s="6"/>
      <c r="G55" s="6">
        <f t="shared" si="0"/>
        <v>332.5</v>
      </c>
      <c r="H55" s="7">
        <f t="shared" si="1"/>
        <v>382.37499999999994</v>
      </c>
      <c r="I55" s="16">
        <f>H55</f>
        <v>382.37499999999994</v>
      </c>
      <c r="J55" s="5">
        <v>382</v>
      </c>
      <c r="K55" s="5"/>
      <c r="L55" s="5"/>
    </row>
    <row r="56" spans="1:12" ht="15">
      <c r="A56" s="15" t="s">
        <v>162</v>
      </c>
      <c r="B56" s="13" t="s">
        <v>158</v>
      </c>
      <c r="C56" s="13">
        <v>14</v>
      </c>
      <c r="D56" s="13"/>
      <c r="E56" s="13">
        <v>47.5</v>
      </c>
      <c r="F56" s="13"/>
      <c r="G56" s="13">
        <f t="shared" si="0"/>
        <v>665</v>
      </c>
      <c r="H56" s="14">
        <f t="shared" si="1"/>
        <v>764.7499999999999</v>
      </c>
      <c r="I56" s="15"/>
      <c r="J56" s="15"/>
      <c r="K56" s="15"/>
      <c r="L56" s="15"/>
    </row>
    <row r="57" spans="1:12" ht="15">
      <c r="A57" s="15" t="s">
        <v>162</v>
      </c>
      <c r="B57" s="13" t="s">
        <v>191</v>
      </c>
      <c r="C57" s="13">
        <v>15</v>
      </c>
      <c r="D57" s="13"/>
      <c r="E57" s="13">
        <v>20.9</v>
      </c>
      <c r="F57" s="13"/>
      <c r="G57" s="13">
        <f t="shared" si="0"/>
        <v>313.5</v>
      </c>
      <c r="H57" s="14">
        <f t="shared" si="1"/>
        <v>360.525</v>
      </c>
      <c r="I57" s="18">
        <f>H56+H57</f>
        <v>1125.2749999999999</v>
      </c>
      <c r="J57" s="15">
        <v>1125</v>
      </c>
      <c r="K57" s="15"/>
      <c r="L57" s="15"/>
    </row>
    <row r="58" spans="1:12" ht="15">
      <c r="A58" s="26" t="s">
        <v>173</v>
      </c>
      <c r="B58" s="9" t="s">
        <v>171</v>
      </c>
      <c r="C58" s="9">
        <v>10</v>
      </c>
      <c r="D58" s="9"/>
      <c r="E58" s="9">
        <v>19</v>
      </c>
      <c r="F58" s="9"/>
      <c r="G58" s="9">
        <f t="shared" si="0"/>
        <v>190</v>
      </c>
      <c r="H58" s="10">
        <f t="shared" si="1"/>
        <v>218.49999999999997</v>
      </c>
      <c r="I58" s="17">
        <f>H58</f>
        <v>218.49999999999997</v>
      </c>
      <c r="J58" s="8">
        <v>219</v>
      </c>
      <c r="K58" s="8"/>
      <c r="L58" s="8"/>
    </row>
    <row r="59" spans="1:12" ht="15">
      <c r="A59" s="5" t="s">
        <v>127</v>
      </c>
      <c r="B59" s="6" t="s">
        <v>126</v>
      </c>
      <c r="C59" s="6">
        <v>6</v>
      </c>
      <c r="D59" s="6"/>
      <c r="E59" s="6">
        <v>130</v>
      </c>
      <c r="F59" s="6"/>
      <c r="G59" s="6">
        <f t="shared" si="0"/>
        <v>780</v>
      </c>
      <c r="H59" s="7">
        <f t="shared" si="1"/>
        <v>896.9999999999999</v>
      </c>
      <c r="I59" s="16">
        <f>H59</f>
        <v>896.9999999999999</v>
      </c>
      <c r="J59" s="5">
        <v>897</v>
      </c>
      <c r="K59" s="5"/>
      <c r="L59" s="5"/>
    </row>
    <row r="60" spans="1:12" ht="15">
      <c r="A60" s="8" t="s">
        <v>39</v>
      </c>
      <c r="B60" s="9" t="s">
        <v>35</v>
      </c>
      <c r="C60" s="9">
        <v>5</v>
      </c>
      <c r="D60" s="9"/>
      <c r="E60" s="9">
        <v>130</v>
      </c>
      <c r="F60" s="9"/>
      <c r="G60" s="9">
        <f t="shared" si="0"/>
        <v>650</v>
      </c>
      <c r="H60" s="10">
        <f t="shared" si="1"/>
        <v>747.4999999999999</v>
      </c>
      <c r="I60" s="8"/>
      <c r="J60" s="8"/>
      <c r="K60" s="8"/>
      <c r="L60" s="8"/>
    </row>
    <row r="61" spans="1:12" ht="15">
      <c r="A61" s="8" t="s">
        <v>39</v>
      </c>
      <c r="B61" s="9" t="s">
        <v>191</v>
      </c>
      <c r="C61" s="9">
        <v>3</v>
      </c>
      <c r="D61" s="9"/>
      <c r="E61" s="9">
        <v>20.9</v>
      </c>
      <c r="F61" s="9"/>
      <c r="G61" s="9">
        <f t="shared" si="0"/>
        <v>62.699999999999996</v>
      </c>
      <c r="H61" s="10">
        <f t="shared" si="1"/>
        <v>72.10499999999999</v>
      </c>
      <c r="I61" s="8"/>
      <c r="J61" s="8"/>
      <c r="K61" s="8"/>
      <c r="L61" s="8"/>
    </row>
    <row r="62" spans="1:12" ht="15">
      <c r="A62" s="8" t="s">
        <v>64</v>
      </c>
      <c r="B62" s="9" t="s">
        <v>62</v>
      </c>
      <c r="C62" s="9">
        <v>2</v>
      </c>
      <c r="D62" s="9"/>
      <c r="E62" s="9">
        <v>50</v>
      </c>
      <c r="F62" s="9"/>
      <c r="G62" s="9">
        <f t="shared" si="0"/>
        <v>100</v>
      </c>
      <c r="H62" s="10">
        <f t="shared" si="1"/>
        <v>114.99999999999999</v>
      </c>
      <c r="I62" s="8"/>
      <c r="J62" s="8"/>
      <c r="K62" s="8"/>
      <c r="L62" s="8"/>
    </row>
    <row r="63" spans="1:12" ht="15">
      <c r="A63" s="8" t="s">
        <v>64</v>
      </c>
      <c r="B63" s="9" t="s">
        <v>67</v>
      </c>
      <c r="C63" s="9">
        <v>2</v>
      </c>
      <c r="D63" s="9"/>
      <c r="E63" s="9">
        <v>50</v>
      </c>
      <c r="F63" s="9"/>
      <c r="G63" s="9">
        <f t="shared" si="0"/>
        <v>100</v>
      </c>
      <c r="H63" s="10">
        <f t="shared" si="1"/>
        <v>114.99999999999999</v>
      </c>
      <c r="I63" s="8"/>
      <c r="J63" s="8"/>
      <c r="K63" s="8"/>
      <c r="L63" s="8"/>
    </row>
    <row r="64" spans="1:12" ht="15">
      <c r="A64" s="8" t="s">
        <v>64</v>
      </c>
      <c r="B64" s="9" t="s">
        <v>92</v>
      </c>
      <c r="C64" s="9">
        <v>3</v>
      </c>
      <c r="D64" s="9"/>
      <c r="E64" s="9">
        <v>150</v>
      </c>
      <c r="F64" s="9"/>
      <c r="G64" s="9">
        <f t="shared" si="0"/>
        <v>450</v>
      </c>
      <c r="H64" s="10">
        <f t="shared" si="1"/>
        <v>517.5</v>
      </c>
      <c r="I64" s="8"/>
      <c r="J64" s="8"/>
      <c r="K64" s="8"/>
      <c r="L64" s="8"/>
    </row>
    <row r="65" spans="1:12" ht="15">
      <c r="A65" s="8" t="s">
        <v>64</v>
      </c>
      <c r="B65" s="9" t="s">
        <v>166</v>
      </c>
      <c r="C65" s="9">
        <v>12</v>
      </c>
      <c r="D65" s="9"/>
      <c r="E65" s="9">
        <v>11.4</v>
      </c>
      <c r="F65" s="9"/>
      <c r="G65" s="9">
        <f t="shared" si="0"/>
        <v>136.8</v>
      </c>
      <c r="H65" s="10">
        <f t="shared" si="1"/>
        <v>157.32</v>
      </c>
      <c r="I65" s="17">
        <f>H60+H61+H62+H63+H64+H65</f>
        <v>1724.4249999999997</v>
      </c>
      <c r="J65" s="8">
        <v>1724</v>
      </c>
      <c r="K65" s="8"/>
      <c r="L65" s="8"/>
    </row>
    <row r="66" spans="1:12" ht="15">
      <c r="A66" s="27" t="s">
        <v>181</v>
      </c>
      <c r="B66" s="6" t="s">
        <v>171</v>
      </c>
      <c r="C66" s="6">
        <v>6</v>
      </c>
      <c r="D66" s="6"/>
      <c r="E66" s="6">
        <v>19</v>
      </c>
      <c r="F66" s="6"/>
      <c r="G66" s="6">
        <f t="shared" si="0"/>
        <v>114</v>
      </c>
      <c r="H66" s="7">
        <f t="shared" si="1"/>
        <v>131.1</v>
      </c>
      <c r="I66" s="16">
        <f>H66</f>
        <v>131.1</v>
      </c>
      <c r="J66" s="5">
        <v>131</v>
      </c>
      <c r="K66" s="5"/>
      <c r="L66" s="5"/>
    </row>
    <row r="67" spans="1:12" ht="15">
      <c r="A67" s="8" t="s">
        <v>195</v>
      </c>
      <c r="B67" s="9" t="s">
        <v>191</v>
      </c>
      <c r="C67" s="9">
        <v>11</v>
      </c>
      <c r="D67" s="9"/>
      <c r="E67" s="9">
        <v>20.9</v>
      </c>
      <c r="F67" s="9"/>
      <c r="G67" s="9">
        <f t="shared" si="0"/>
        <v>229.89999999999998</v>
      </c>
      <c r="H67" s="10">
        <f t="shared" si="1"/>
        <v>264.38499999999993</v>
      </c>
      <c r="I67" s="17">
        <f>H67</f>
        <v>264.38499999999993</v>
      </c>
      <c r="J67" s="8">
        <v>264</v>
      </c>
      <c r="K67" s="8"/>
      <c r="L67" s="8"/>
    </row>
    <row r="68" spans="1:12" ht="15">
      <c r="A68" s="5" t="s">
        <v>72</v>
      </c>
      <c r="B68" s="6" t="s">
        <v>71</v>
      </c>
      <c r="C68" s="6">
        <v>12</v>
      </c>
      <c r="D68" s="6"/>
      <c r="E68" s="6">
        <v>50</v>
      </c>
      <c r="F68" s="6"/>
      <c r="G68" s="6">
        <f t="shared" si="0"/>
        <v>600</v>
      </c>
      <c r="H68" s="7">
        <f t="shared" si="1"/>
        <v>690</v>
      </c>
      <c r="I68" s="5"/>
      <c r="J68" s="5"/>
      <c r="K68" s="5"/>
      <c r="L68" s="5"/>
    </row>
    <row r="69" spans="1:12" ht="15">
      <c r="A69" s="5" t="s">
        <v>46</v>
      </c>
      <c r="B69" s="6" t="s">
        <v>42</v>
      </c>
      <c r="C69" s="6">
        <v>11.7</v>
      </c>
      <c r="D69" s="6"/>
      <c r="E69" s="6">
        <v>150</v>
      </c>
      <c r="F69" s="6"/>
      <c r="G69" s="6">
        <f aca="true" t="shared" si="2" ref="G69:G136">E69*C69</f>
        <v>1755</v>
      </c>
      <c r="H69" s="7">
        <f t="shared" si="1"/>
        <v>2018.2499999999998</v>
      </c>
      <c r="I69" s="16">
        <f>H68+H69</f>
        <v>2708.25</v>
      </c>
      <c r="J69" s="5">
        <v>2800</v>
      </c>
      <c r="K69" s="5"/>
      <c r="L69" s="5"/>
    </row>
    <row r="70" spans="1:13" ht="15">
      <c r="A70" s="8" t="s">
        <v>54</v>
      </c>
      <c r="B70" s="9" t="s">
        <v>52</v>
      </c>
      <c r="C70" s="9">
        <v>6</v>
      </c>
      <c r="D70" s="9"/>
      <c r="E70" s="9">
        <v>155</v>
      </c>
      <c r="F70" s="9"/>
      <c r="G70" s="9">
        <f t="shared" si="2"/>
        <v>930</v>
      </c>
      <c r="H70" s="10">
        <f aca="true" t="shared" si="3" ref="H70:H137">G70*1.15</f>
        <v>1069.5</v>
      </c>
      <c r="I70" s="17">
        <f>H70</f>
        <v>1069.5</v>
      </c>
      <c r="J70" s="8">
        <v>1070</v>
      </c>
      <c r="K70" s="8"/>
      <c r="L70" s="8"/>
      <c r="M70" t="s">
        <v>204</v>
      </c>
    </row>
    <row r="71" spans="1:12" ht="15">
      <c r="A71" s="27" t="s">
        <v>178</v>
      </c>
      <c r="B71" s="6" t="s">
        <v>171</v>
      </c>
      <c r="C71" s="6">
        <v>12</v>
      </c>
      <c r="D71" s="6"/>
      <c r="E71" s="6">
        <v>19</v>
      </c>
      <c r="F71" s="6"/>
      <c r="G71" s="6">
        <f t="shared" si="2"/>
        <v>228</v>
      </c>
      <c r="H71" s="7">
        <f t="shared" si="3"/>
        <v>262.2</v>
      </c>
      <c r="I71" s="16">
        <f>H71</f>
        <v>262.2</v>
      </c>
      <c r="J71" s="5">
        <v>300</v>
      </c>
      <c r="K71" s="5"/>
      <c r="L71" s="5"/>
    </row>
    <row r="72" spans="1:12" ht="15">
      <c r="A72" s="8" t="s">
        <v>203</v>
      </c>
      <c r="B72" s="9" t="s">
        <v>94</v>
      </c>
      <c r="C72" s="9">
        <v>7</v>
      </c>
      <c r="D72" s="9"/>
      <c r="E72" s="9">
        <v>190</v>
      </c>
      <c r="F72" s="9"/>
      <c r="G72" s="9">
        <f t="shared" si="2"/>
        <v>1330</v>
      </c>
      <c r="H72" s="10">
        <f t="shared" si="3"/>
        <v>1529.4999999999998</v>
      </c>
      <c r="I72" s="8"/>
      <c r="J72" s="8"/>
      <c r="K72" s="8"/>
      <c r="L72" s="8"/>
    </row>
    <row r="73" spans="1:12" ht="15">
      <c r="A73" s="8" t="s">
        <v>203</v>
      </c>
      <c r="B73" s="9" t="s">
        <v>171</v>
      </c>
      <c r="C73" s="9">
        <v>7</v>
      </c>
      <c r="D73" s="9"/>
      <c r="E73" s="9">
        <v>19</v>
      </c>
      <c r="F73" s="9"/>
      <c r="G73" s="9">
        <f t="shared" si="2"/>
        <v>133</v>
      </c>
      <c r="H73" s="10">
        <f t="shared" si="3"/>
        <v>152.95</v>
      </c>
      <c r="I73" s="17">
        <f>H72+H73</f>
        <v>1682.4499999999998</v>
      </c>
      <c r="J73" s="8">
        <v>1690</v>
      </c>
      <c r="K73" s="8"/>
      <c r="L73" s="8"/>
    </row>
    <row r="74" spans="1:12" ht="15">
      <c r="A74" s="27" t="s">
        <v>159</v>
      </c>
      <c r="B74" s="6" t="s">
        <v>158</v>
      </c>
      <c r="C74" s="6">
        <v>7</v>
      </c>
      <c r="D74" s="6"/>
      <c r="E74" s="6">
        <v>47.5</v>
      </c>
      <c r="F74" s="6"/>
      <c r="G74" s="6">
        <f t="shared" si="2"/>
        <v>332.5</v>
      </c>
      <c r="H74" s="7">
        <f t="shared" si="3"/>
        <v>382.37499999999994</v>
      </c>
      <c r="I74" s="16">
        <f>H74</f>
        <v>382.37499999999994</v>
      </c>
      <c r="J74" s="5">
        <v>382</v>
      </c>
      <c r="K74" s="5"/>
      <c r="L74" s="5"/>
    </row>
    <row r="75" spans="1:12" ht="15">
      <c r="A75" s="25" t="s">
        <v>102</v>
      </c>
      <c r="B75" s="9" t="s">
        <v>101</v>
      </c>
      <c r="C75" s="9">
        <v>1</v>
      </c>
      <c r="D75" s="9"/>
      <c r="E75" s="9">
        <v>125</v>
      </c>
      <c r="F75" s="9"/>
      <c r="G75" s="9">
        <f t="shared" si="2"/>
        <v>125</v>
      </c>
      <c r="H75" s="10">
        <f t="shared" si="3"/>
        <v>143.75</v>
      </c>
      <c r="I75" s="8"/>
      <c r="J75" s="8"/>
      <c r="K75" s="8"/>
      <c r="L75" s="8"/>
    </row>
    <row r="76" spans="1:12" ht="15">
      <c r="A76" s="25" t="s">
        <v>102</v>
      </c>
      <c r="B76" s="9" t="s">
        <v>109</v>
      </c>
      <c r="C76" s="9">
        <v>1</v>
      </c>
      <c r="D76" s="9"/>
      <c r="E76" s="9">
        <v>160</v>
      </c>
      <c r="F76" s="9"/>
      <c r="G76" s="9">
        <f t="shared" si="2"/>
        <v>160</v>
      </c>
      <c r="H76" s="10">
        <f t="shared" si="3"/>
        <v>184</v>
      </c>
      <c r="I76" s="8"/>
      <c r="J76" s="8"/>
      <c r="K76" s="8"/>
      <c r="L76" s="8"/>
    </row>
    <row r="77" spans="1:12" ht="15">
      <c r="A77" s="25" t="s">
        <v>102</v>
      </c>
      <c r="B77" s="9" t="s">
        <v>132</v>
      </c>
      <c r="C77" s="9">
        <v>1</v>
      </c>
      <c r="D77" s="9"/>
      <c r="E77" s="9">
        <v>82.5</v>
      </c>
      <c r="F77" s="9"/>
      <c r="G77" s="9">
        <f t="shared" si="2"/>
        <v>82.5</v>
      </c>
      <c r="H77" s="10">
        <f t="shared" si="3"/>
        <v>94.87499999999999</v>
      </c>
      <c r="I77" s="17">
        <f>H75+H76+H77</f>
        <v>422.625</v>
      </c>
      <c r="J77" s="8"/>
      <c r="K77" s="8"/>
      <c r="L77" s="8"/>
    </row>
    <row r="78" spans="1:12" ht="15">
      <c r="A78" s="27" t="s">
        <v>86</v>
      </c>
      <c r="B78" s="6" t="s">
        <v>85</v>
      </c>
      <c r="C78" s="6">
        <v>5</v>
      </c>
      <c r="D78" s="6"/>
      <c r="E78" s="6">
        <v>130</v>
      </c>
      <c r="F78" s="6"/>
      <c r="G78" s="6">
        <f t="shared" si="2"/>
        <v>650</v>
      </c>
      <c r="H78" s="7">
        <f t="shared" si="3"/>
        <v>747.4999999999999</v>
      </c>
      <c r="I78" s="16">
        <f>H78</f>
        <v>747.4999999999999</v>
      </c>
      <c r="J78" s="5">
        <v>748</v>
      </c>
      <c r="K78" s="5"/>
      <c r="L78" s="5"/>
    </row>
    <row r="79" spans="1:12" ht="15">
      <c r="A79" s="8" t="s">
        <v>66</v>
      </c>
      <c r="B79" s="9" t="s">
        <v>62</v>
      </c>
      <c r="C79" s="9">
        <v>7</v>
      </c>
      <c r="D79" s="9"/>
      <c r="E79" s="9">
        <v>50</v>
      </c>
      <c r="F79" s="9"/>
      <c r="G79" s="9">
        <f t="shared" si="2"/>
        <v>350</v>
      </c>
      <c r="H79" s="10">
        <f t="shared" si="3"/>
        <v>402.49999999999994</v>
      </c>
      <c r="I79" s="8"/>
      <c r="J79" s="8"/>
      <c r="K79" s="8"/>
      <c r="L79" s="8"/>
    </row>
    <row r="80" spans="1:12" ht="15">
      <c r="A80" s="8" t="s">
        <v>66</v>
      </c>
      <c r="B80" s="9" t="s">
        <v>89</v>
      </c>
      <c r="C80" s="9">
        <v>6</v>
      </c>
      <c r="D80" s="9"/>
      <c r="E80" s="9">
        <v>125</v>
      </c>
      <c r="F80" s="9"/>
      <c r="G80" s="9">
        <f t="shared" si="2"/>
        <v>750</v>
      </c>
      <c r="H80" s="10">
        <f t="shared" si="3"/>
        <v>862.4999999999999</v>
      </c>
      <c r="I80" s="8"/>
      <c r="J80" s="8"/>
      <c r="K80" s="8"/>
      <c r="L80" s="8"/>
    </row>
    <row r="81" spans="1:12" ht="15">
      <c r="A81" s="8" t="s">
        <v>66</v>
      </c>
      <c r="B81" s="9" t="s">
        <v>158</v>
      </c>
      <c r="C81" s="9">
        <v>5</v>
      </c>
      <c r="D81" s="9"/>
      <c r="E81" s="9">
        <v>47.5</v>
      </c>
      <c r="F81" s="9"/>
      <c r="G81" s="9">
        <f t="shared" si="2"/>
        <v>237.5</v>
      </c>
      <c r="H81" s="10">
        <f t="shared" si="3"/>
        <v>273.125</v>
      </c>
      <c r="I81" s="17"/>
      <c r="J81" s="8"/>
      <c r="K81" s="8"/>
      <c r="L81" s="8"/>
    </row>
    <row r="82" spans="1:12" ht="15">
      <c r="A82" s="8" t="s">
        <v>66</v>
      </c>
      <c r="B82" s="9" t="s">
        <v>94</v>
      </c>
      <c r="C82" s="9">
        <v>5</v>
      </c>
      <c r="D82" s="9"/>
      <c r="E82" s="9">
        <v>190</v>
      </c>
      <c r="F82" s="9"/>
      <c r="G82" s="9">
        <f t="shared" si="2"/>
        <v>950</v>
      </c>
      <c r="H82" s="10">
        <f t="shared" si="3"/>
        <v>1092.5</v>
      </c>
      <c r="I82" s="17">
        <f>H79+H80+H81+H82</f>
        <v>2630.625</v>
      </c>
      <c r="J82" s="8">
        <v>2631</v>
      </c>
      <c r="K82" s="8"/>
      <c r="L82" s="8"/>
    </row>
    <row r="83" spans="1:12" ht="15">
      <c r="A83" s="5" t="s">
        <v>59</v>
      </c>
      <c r="B83" s="6" t="s">
        <v>56</v>
      </c>
      <c r="C83" s="6">
        <v>4</v>
      </c>
      <c r="D83" s="6"/>
      <c r="E83" s="6">
        <v>155</v>
      </c>
      <c r="F83" s="6"/>
      <c r="G83" s="6">
        <f t="shared" si="2"/>
        <v>620</v>
      </c>
      <c r="H83" s="7">
        <f t="shared" si="3"/>
        <v>713</v>
      </c>
      <c r="I83" s="16">
        <f>H83</f>
        <v>713</v>
      </c>
      <c r="J83" s="5">
        <v>713</v>
      </c>
      <c r="K83" s="5"/>
      <c r="L83" s="5"/>
    </row>
    <row r="84" spans="1:12" ht="15">
      <c r="A84" s="8" t="s">
        <v>28</v>
      </c>
      <c r="B84" s="9" t="s">
        <v>27</v>
      </c>
      <c r="C84" s="9">
        <v>16.2</v>
      </c>
      <c r="D84" s="9"/>
      <c r="E84" s="9">
        <v>80</v>
      </c>
      <c r="F84" s="9"/>
      <c r="G84" s="9">
        <f t="shared" si="2"/>
        <v>1296</v>
      </c>
      <c r="H84" s="10">
        <f t="shared" si="3"/>
        <v>1490.3999999999999</v>
      </c>
      <c r="I84" s="8"/>
      <c r="J84" s="8"/>
      <c r="K84" s="8"/>
      <c r="L84" s="8"/>
    </row>
    <row r="85" spans="1:12" ht="15">
      <c r="A85" s="8" t="s">
        <v>28</v>
      </c>
      <c r="B85" s="9" t="s">
        <v>101</v>
      </c>
      <c r="C85" s="9">
        <v>6</v>
      </c>
      <c r="D85" s="9"/>
      <c r="E85" s="9">
        <v>125</v>
      </c>
      <c r="F85" s="9"/>
      <c r="G85" s="9">
        <f t="shared" si="2"/>
        <v>750</v>
      </c>
      <c r="H85" s="10">
        <f t="shared" si="3"/>
        <v>862.4999999999999</v>
      </c>
      <c r="I85" s="8"/>
      <c r="J85" s="8"/>
      <c r="K85" s="8"/>
      <c r="L85" s="8"/>
    </row>
    <row r="86" spans="1:12" ht="15">
      <c r="A86" s="8" t="s">
        <v>28</v>
      </c>
      <c r="B86" s="9" t="s">
        <v>191</v>
      </c>
      <c r="C86" s="9">
        <v>6</v>
      </c>
      <c r="D86" s="9"/>
      <c r="E86" s="9">
        <v>20.9</v>
      </c>
      <c r="F86" s="9"/>
      <c r="G86" s="9">
        <f t="shared" si="2"/>
        <v>125.39999999999999</v>
      </c>
      <c r="H86" s="10">
        <f t="shared" si="3"/>
        <v>144.20999999999998</v>
      </c>
      <c r="I86" s="17">
        <f>H84+H85+H86</f>
        <v>2497.1099999999997</v>
      </c>
      <c r="J86" s="8">
        <v>2498</v>
      </c>
      <c r="K86" s="8"/>
      <c r="L86" s="8"/>
    </row>
    <row r="87" spans="1:12" ht="15">
      <c r="A87" s="5" t="s">
        <v>161</v>
      </c>
      <c r="B87" s="6" t="s">
        <v>158</v>
      </c>
      <c r="C87" s="6">
        <v>5</v>
      </c>
      <c r="D87" s="6"/>
      <c r="E87" s="6">
        <v>47.5</v>
      </c>
      <c r="F87" s="6"/>
      <c r="G87" s="6">
        <f t="shared" si="2"/>
        <v>237.5</v>
      </c>
      <c r="H87" s="7">
        <f t="shared" si="3"/>
        <v>273.125</v>
      </c>
      <c r="I87" s="16">
        <f>H87</f>
        <v>273.125</v>
      </c>
      <c r="J87" s="5">
        <v>280</v>
      </c>
      <c r="K87" s="5"/>
      <c r="L87" s="5"/>
    </row>
    <row r="88" spans="1:12" ht="15">
      <c r="A88" s="8" t="s">
        <v>192</v>
      </c>
      <c r="B88" s="9" t="s">
        <v>191</v>
      </c>
      <c r="C88" s="9">
        <v>13</v>
      </c>
      <c r="D88" s="9"/>
      <c r="E88" s="9">
        <v>20.9</v>
      </c>
      <c r="F88" s="9"/>
      <c r="G88" s="9">
        <f t="shared" si="2"/>
        <v>271.7</v>
      </c>
      <c r="H88" s="10">
        <f t="shared" si="3"/>
        <v>312.455</v>
      </c>
      <c r="I88" s="17">
        <f>H88</f>
        <v>312.455</v>
      </c>
      <c r="J88" s="8">
        <v>312</v>
      </c>
      <c r="K88" s="8"/>
      <c r="L88" s="8"/>
    </row>
    <row r="89" spans="1:12" ht="15">
      <c r="A89" s="27" t="s">
        <v>139</v>
      </c>
      <c r="B89" s="6" t="s">
        <v>138</v>
      </c>
      <c r="C89" s="6">
        <v>6</v>
      </c>
      <c r="D89" s="6"/>
      <c r="E89" s="6">
        <v>47.5</v>
      </c>
      <c r="F89" s="6"/>
      <c r="G89" s="6">
        <f t="shared" si="2"/>
        <v>285</v>
      </c>
      <c r="H89" s="7">
        <f t="shared" si="3"/>
        <v>327.75</v>
      </c>
      <c r="I89" s="16">
        <f>H89</f>
        <v>327.75</v>
      </c>
      <c r="J89" s="5">
        <v>330</v>
      </c>
      <c r="K89" s="5"/>
      <c r="L89" s="5"/>
    </row>
    <row r="90" spans="1:12" ht="15">
      <c r="A90" s="8" t="s">
        <v>17</v>
      </c>
      <c r="B90" s="9" t="s">
        <v>10</v>
      </c>
      <c r="C90" s="9">
        <v>12</v>
      </c>
      <c r="D90" s="9"/>
      <c r="E90" s="9">
        <v>48.5</v>
      </c>
      <c r="F90" s="9"/>
      <c r="G90" s="9">
        <f t="shared" si="2"/>
        <v>582</v>
      </c>
      <c r="H90" s="10">
        <f t="shared" si="3"/>
        <v>669.3</v>
      </c>
      <c r="I90" s="8"/>
      <c r="J90" s="8"/>
      <c r="K90" s="8"/>
      <c r="L90" s="8"/>
    </row>
    <row r="91" spans="1:12" ht="15">
      <c r="A91" s="8" t="s">
        <v>17</v>
      </c>
      <c r="B91" s="9" t="s">
        <v>126</v>
      </c>
      <c r="C91" s="9">
        <v>6</v>
      </c>
      <c r="D91" s="9"/>
      <c r="E91" s="9">
        <v>130</v>
      </c>
      <c r="F91" s="9"/>
      <c r="G91" s="9">
        <f t="shared" si="2"/>
        <v>780</v>
      </c>
      <c r="H91" s="10">
        <f t="shared" si="3"/>
        <v>896.9999999999999</v>
      </c>
      <c r="I91" s="8"/>
      <c r="J91" s="8"/>
      <c r="K91" s="8"/>
      <c r="L91" s="8"/>
    </row>
    <row r="92" spans="1:12" ht="15">
      <c r="A92" s="8" t="s">
        <v>17</v>
      </c>
      <c r="B92" s="9" t="s">
        <v>188</v>
      </c>
      <c r="C92" s="9">
        <v>14</v>
      </c>
      <c r="D92" s="9"/>
      <c r="E92" s="9">
        <v>16.15</v>
      </c>
      <c r="F92" s="9"/>
      <c r="G92" s="9">
        <f t="shared" si="2"/>
        <v>226.09999999999997</v>
      </c>
      <c r="H92" s="10">
        <f t="shared" si="3"/>
        <v>260.01499999999993</v>
      </c>
      <c r="I92" s="8"/>
      <c r="J92" s="8"/>
      <c r="K92" s="8"/>
      <c r="L92" s="8"/>
    </row>
    <row r="93" spans="1:12" ht="15">
      <c r="A93" s="8" t="s">
        <v>144</v>
      </c>
      <c r="B93" s="9" t="s">
        <v>138</v>
      </c>
      <c r="C93" s="9">
        <v>8</v>
      </c>
      <c r="D93" s="9"/>
      <c r="E93" s="9">
        <v>47.5</v>
      </c>
      <c r="F93" s="9"/>
      <c r="G93" s="9">
        <f t="shared" si="2"/>
        <v>380</v>
      </c>
      <c r="H93" s="10">
        <f t="shared" si="3"/>
        <v>436.99999999999994</v>
      </c>
      <c r="I93" s="8"/>
      <c r="J93" s="8"/>
      <c r="K93" s="8"/>
      <c r="L93" s="8"/>
    </row>
    <row r="94" spans="1:12" ht="15">
      <c r="A94" s="8" t="s">
        <v>144</v>
      </c>
      <c r="B94" s="9" t="s">
        <v>196</v>
      </c>
      <c r="C94" s="9">
        <v>6</v>
      </c>
      <c r="D94" s="9"/>
      <c r="E94" s="9">
        <v>12.35</v>
      </c>
      <c r="F94" s="9"/>
      <c r="G94" s="9">
        <f t="shared" si="2"/>
        <v>74.1</v>
      </c>
      <c r="H94" s="10">
        <f t="shared" si="3"/>
        <v>85.21499999999999</v>
      </c>
      <c r="I94" s="17">
        <f>H90+H91+H92+H93+H94</f>
        <v>2348.5299999999997</v>
      </c>
      <c r="J94" s="8">
        <v>2350</v>
      </c>
      <c r="K94" s="8"/>
      <c r="L94" s="8"/>
    </row>
    <row r="95" spans="1:12" ht="15">
      <c r="A95" s="5" t="s">
        <v>70</v>
      </c>
      <c r="B95" s="6" t="s">
        <v>67</v>
      </c>
      <c r="C95" s="6">
        <v>6</v>
      </c>
      <c r="D95" s="6"/>
      <c r="E95" s="6">
        <v>50</v>
      </c>
      <c r="F95" s="6"/>
      <c r="G95" s="6">
        <f t="shared" si="2"/>
        <v>300</v>
      </c>
      <c r="H95" s="7">
        <f t="shared" si="3"/>
        <v>345</v>
      </c>
      <c r="I95" s="16">
        <f>H95</f>
        <v>345</v>
      </c>
      <c r="J95" s="5">
        <v>350</v>
      </c>
      <c r="K95" s="5"/>
      <c r="L95" s="5"/>
    </row>
    <row r="96" spans="1:12" ht="15">
      <c r="A96" s="8" t="s">
        <v>133</v>
      </c>
      <c r="B96" s="9" t="s">
        <v>132</v>
      </c>
      <c r="C96" s="9">
        <v>7</v>
      </c>
      <c r="D96" s="9"/>
      <c r="E96" s="9">
        <v>82.5</v>
      </c>
      <c r="F96" s="9"/>
      <c r="G96" s="9">
        <f t="shared" si="2"/>
        <v>577.5</v>
      </c>
      <c r="H96" s="10">
        <f t="shared" si="3"/>
        <v>664.125</v>
      </c>
      <c r="I96" s="17"/>
      <c r="J96" s="8"/>
      <c r="K96" s="8"/>
      <c r="L96" s="8"/>
    </row>
    <row r="97" spans="1:12" ht="15">
      <c r="A97" s="8" t="s">
        <v>133</v>
      </c>
      <c r="B97" s="9" t="s">
        <v>47</v>
      </c>
      <c r="C97" s="9">
        <v>5</v>
      </c>
      <c r="D97" s="9"/>
      <c r="E97" s="9">
        <v>100</v>
      </c>
      <c r="F97" s="9"/>
      <c r="G97" s="9">
        <f>E97*C97</f>
        <v>500</v>
      </c>
      <c r="H97" s="10">
        <f>G97*1.15</f>
        <v>575</v>
      </c>
      <c r="I97" s="17"/>
      <c r="J97" s="8"/>
      <c r="K97" s="8"/>
      <c r="L97" s="8"/>
    </row>
    <row r="98" spans="1:12" ht="15">
      <c r="A98" s="8" t="s">
        <v>133</v>
      </c>
      <c r="B98" s="21" t="s">
        <v>76</v>
      </c>
      <c r="C98" s="21">
        <v>4</v>
      </c>
      <c r="D98" s="21"/>
      <c r="E98" s="21">
        <v>130</v>
      </c>
      <c r="F98" s="21"/>
      <c r="G98" s="21">
        <f>E98*C98</f>
        <v>520</v>
      </c>
      <c r="H98" s="22">
        <f>G98*1.15</f>
        <v>598</v>
      </c>
      <c r="I98" s="23"/>
      <c r="J98" s="17"/>
      <c r="K98" s="8"/>
      <c r="L98" s="8"/>
    </row>
    <row r="99" spans="1:12" ht="15">
      <c r="A99" s="8" t="s">
        <v>133</v>
      </c>
      <c r="B99" s="9" t="s">
        <v>196</v>
      </c>
      <c r="C99" s="9">
        <v>4</v>
      </c>
      <c r="D99" s="9"/>
      <c r="E99" s="9">
        <v>12.35</v>
      </c>
      <c r="F99" s="9"/>
      <c r="G99" s="9">
        <f>E99*C99</f>
        <v>49.4</v>
      </c>
      <c r="H99" s="10">
        <f>G99*1.15</f>
        <v>56.809999999999995</v>
      </c>
      <c r="I99" s="17">
        <f>H96+H97+H98+H99</f>
        <v>1893.935</v>
      </c>
      <c r="J99" s="17">
        <v>1895</v>
      </c>
      <c r="K99" s="8"/>
      <c r="L99" s="8"/>
    </row>
    <row r="100" spans="1:12" ht="15">
      <c r="A100" s="5" t="s">
        <v>63</v>
      </c>
      <c r="B100" s="6" t="s">
        <v>62</v>
      </c>
      <c r="C100" s="6">
        <v>8</v>
      </c>
      <c r="D100" s="6"/>
      <c r="E100" s="6">
        <v>50</v>
      </c>
      <c r="F100" s="6"/>
      <c r="G100" s="6">
        <f t="shared" si="2"/>
        <v>400</v>
      </c>
      <c r="H100" s="7">
        <f t="shared" si="3"/>
        <v>459.99999999999994</v>
      </c>
      <c r="I100" s="5"/>
      <c r="J100" s="5"/>
      <c r="K100" s="5"/>
      <c r="L100" s="5"/>
    </row>
    <row r="101" spans="1:12" ht="15">
      <c r="A101" s="5" t="s">
        <v>63</v>
      </c>
      <c r="B101" s="6" t="s">
        <v>156</v>
      </c>
      <c r="C101" s="6">
        <v>9</v>
      </c>
      <c r="D101" s="6"/>
      <c r="E101" s="6">
        <v>47.5</v>
      </c>
      <c r="F101" s="6"/>
      <c r="G101" s="6">
        <f t="shared" si="2"/>
        <v>427.5</v>
      </c>
      <c r="H101" s="7">
        <f t="shared" si="3"/>
        <v>491.62499999999994</v>
      </c>
      <c r="I101" s="16">
        <f>H100+H101</f>
        <v>951.6249999999999</v>
      </c>
      <c r="J101" s="5">
        <v>1000</v>
      </c>
      <c r="K101" s="5"/>
      <c r="L101" s="5"/>
    </row>
    <row r="102" spans="1:12" ht="15">
      <c r="A102" s="8" t="s">
        <v>91</v>
      </c>
      <c r="B102" s="9" t="s">
        <v>89</v>
      </c>
      <c r="C102" s="9">
        <v>8</v>
      </c>
      <c r="D102" s="9"/>
      <c r="E102" s="9">
        <v>125</v>
      </c>
      <c r="F102" s="9"/>
      <c r="G102" s="9">
        <f t="shared" si="2"/>
        <v>1000</v>
      </c>
      <c r="H102" s="10">
        <f t="shared" si="3"/>
        <v>1150</v>
      </c>
      <c r="I102" s="17">
        <f>H102</f>
        <v>1150</v>
      </c>
      <c r="J102" s="8">
        <v>1150</v>
      </c>
      <c r="K102" s="8"/>
      <c r="L102" s="8"/>
    </row>
    <row r="103" spans="1:12" ht="15">
      <c r="A103" s="5" t="s">
        <v>31</v>
      </c>
      <c r="B103" s="6" t="s">
        <v>27</v>
      </c>
      <c r="C103" s="6">
        <v>8</v>
      </c>
      <c r="D103" s="6"/>
      <c r="E103" s="6">
        <v>80</v>
      </c>
      <c r="F103" s="6"/>
      <c r="G103" s="6">
        <f t="shared" si="2"/>
        <v>640</v>
      </c>
      <c r="H103" s="7">
        <f t="shared" si="3"/>
        <v>736</v>
      </c>
      <c r="I103" s="5"/>
      <c r="J103" s="5"/>
      <c r="K103" s="5"/>
      <c r="L103" s="5"/>
    </row>
    <row r="104" spans="1:12" ht="15">
      <c r="A104" s="5" t="s">
        <v>31</v>
      </c>
      <c r="B104" s="6" t="s">
        <v>158</v>
      </c>
      <c r="C104" s="6">
        <v>6</v>
      </c>
      <c r="D104" s="6"/>
      <c r="E104" s="6">
        <v>47.5</v>
      </c>
      <c r="F104" s="6"/>
      <c r="G104" s="6">
        <f t="shared" si="2"/>
        <v>285</v>
      </c>
      <c r="H104" s="7">
        <f t="shared" si="3"/>
        <v>327.75</v>
      </c>
      <c r="I104" s="5"/>
      <c r="J104" s="5"/>
      <c r="K104" s="5"/>
      <c r="L104" s="5"/>
    </row>
    <row r="105" spans="1:12" ht="15">
      <c r="A105" s="5" t="s">
        <v>31</v>
      </c>
      <c r="B105" s="6" t="s">
        <v>188</v>
      </c>
      <c r="C105" s="6">
        <v>3</v>
      </c>
      <c r="D105" s="6"/>
      <c r="E105" s="6">
        <v>16.15</v>
      </c>
      <c r="F105" s="6"/>
      <c r="G105" s="6">
        <f t="shared" si="2"/>
        <v>48.449999999999996</v>
      </c>
      <c r="H105" s="7">
        <f t="shared" si="3"/>
        <v>55.717499999999994</v>
      </c>
      <c r="I105" s="5"/>
      <c r="J105" s="5"/>
      <c r="K105" s="5"/>
      <c r="L105" s="5"/>
    </row>
    <row r="106" spans="1:12" ht="15">
      <c r="A106" s="5" t="s">
        <v>31</v>
      </c>
      <c r="B106" s="6" t="s">
        <v>196</v>
      </c>
      <c r="C106" s="6">
        <v>3</v>
      </c>
      <c r="D106" s="6"/>
      <c r="E106" s="6">
        <v>12.35</v>
      </c>
      <c r="F106" s="6"/>
      <c r="G106" s="6">
        <f t="shared" si="2"/>
        <v>37.05</v>
      </c>
      <c r="H106" s="7">
        <f t="shared" si="3"/>
        <v>42.607499999999995</v>
      </c>
      <c r="I106" s="16">
        <f>H103+H104+H105+H106</f>
        <v>1162.075</v>
      </c>
      <c r="J106" s="5">
        <v>1200</v>
      </c>
      <c r="K106" s="5"/>
      <c r="L106" s="5"/>
    </row>
    <row r="107" spans="1:12" ht="15">
      <c r="A107" s="8" t="s">
        <v>58</v>
      </c>
      <c r="B107" s="9" t="s">
        <v>56</v>
      </c>
      <c r="C107" s="9">
        <v>4</v>
      </c>
      <c r="D107" s="9"/>
      <c r="E107" s="9">
        <v>155</v>
      </c>
      <c r="F107" s="9"/>
      <c r="G107" s="9">
        <f t="shared" si="2"/>
        <v>620</v>
      </c>
      <c r="H107" s="10">
        <f t="shared" si="3"/>
        <v>713</v>
      </c>
      <c r="I107" s="17">
        <f>H107</f>
        <v>713</v>
      </c>
      <c r="J107" s="8">
        <v>713</v>
      </c>
      <c r="K107" s="8"/>
      <c r="L107" s="8"/>
    </row>
    <row r="108" spans="1:12" ht="15">
      <c r="A108" s="27" t="s">
        <v>141</v>
      </c>
      <c r="B108" s="6" t="s">
        <v>138</v>
      </c>
      <c r="C108" s="6">
        <v>2</v>
      </c>
      <c r="D108" s="6"/>
      <c r="E108" s="6">
        <v>47.5</v>
      </c>
      <c r="F108" s="6"/>
      <c r="G108" s="6">
        <f t="shared" si="2"/>
        <v>95</v>
      </c>
      <c r="H108" s="7">
        <f t="shared" si="3"/>
        <v>109.24999999999999</v>
      </c>
      <c r="I108" s="16">
        <f>H108</f>
        <v>109.24999999999999</v>
      </c>
      <c r="J108" s="5">
        <v>110</v>
      </c>
      <c r="K108" s="5"/>
      <c r="L108" s="5"/>
    </row>
    <row r="109" spans="1:12" ht="15">
      <c r="A109" s="26" t="s">
        <v>176</v>
      </c>
      <c r="B109" s="9" t="s">
        <v>171</v>
      </c>
      <c r="C109" s="9">
        <v>5</v>
      </c>
      <c r="D109" s="9"/>
      <c r="E109" s="9">
        <v>19</v>
      </c>
      <c r="F109" s="9"/>
      <c r="G109" s="9">
        <f t="shared" si="2"/>
        <v>95</v>
      </c>
      <c r="H109" s="10">
        <f t="shared" si="3"/>
        <v>109.24999999999999</v>
      </c>
      <c r="I109" s="17">
        <f>H109</f>
        <v>109.24999999999999</v>
      </c>
      <c r="J109" s="8">
        <v>109</v>
      </c>
      <c r="K109" s="8"/>
      <c r="L109" s="8"/>
    </row>
    <row r="110" spans="1:12" ht="15">
      <c r="A110" s="5" t="s">
        <v>112</v>
      </c>
      <c r="B110" s="6" t="s">
        <v>109</v>
      </c>
      <c r="C110" s="6">
        <v>4</v>
      </c>
      <c r="D110" s="6"/>
      <c r="E110" s="6">
        <v>160</v>
      </c>
      <c r="F110" s="6"/>
      <c r="G110" s="6">
        <f t="shared" si="2"/>
        <v>640</v>
      </c>
      <c r="H110" s="7">
        <f t="shared" si="3"/>
        <v>736</v>
      </c>
      <c r="I110" s="5"/>
      <c r="J110" s="5"/>
      <c r="K110" s="5"/>
      <c r="L110" s="5"/>
    </row>
    <row r="111" spans="1:12" ht="15">
      <c r="A111" s="5" t="s">
        <v>36</v>
      </c>
      <c r="B111" s="6" t="s">
        <v>35</v>
      </c>
      <c r="C111" s="6">
        <v>4</v>
      </c>
      <c r="D111" s="6"/>
      <c r="E111" s="6">
        <v>130</v>
      </c>
      <c r="F111" s="6"/>
      <c r="G111" s="6">
        <f t="shared" si="2"/>
        <v>520</v>
      </c>
      <c r="H111" s="7">
        <f t="shared" si="3"/>
        <v>598</v>
      </c>
      <c r="I111" s="5"/>
      <c r="J111" s="5"/>
      <c r="K111" s="5"/>
      <c r="L111" s="5"/>
    </row>
    <row r="112" spans="1:12" ht="15">
      <c r="A112" s="5" t="s">
        <v>36</v>
      </c>
      <c r="B112" s="6" t="s">
        <v>92</v>
      </c>
      <c r="C112" s="6">
        <v>4</v>
      </c>
      <c r="D112" s="6"/>
      <c r="E112" s="6">
        <v>150</v>
      </c>
      <c r="F112" s="6"/>
      <c r="G112" s="6">
        <f t="shared" si="2"/>
        <v>600</v>
      </c>
      <c r="H112" s="7">
        <f t="shared" si="3"/>
        <v>690</v>
      </c>
      <c r="I112" s="16">
        <f>H110+H111+H112</f>
        <v>2024</v>
      </c>
      <c r="J112" s="5">
        <v>2024</v>
      </c>
      <c r="K112" s="5"/>
      <c r="L112" s="5"/>
    </row>
    <row r="113" spans="1:12" ht="15">
      <c r="A113" s="8" t="s">
        <v>30</v>
      </c>
      <c r="B113" s="9" t="s">
        <v>27</v>
      </c>
      <c r="C113" s="9">
        <v>7</v>
      </c>
      <c r="D113" s="9"/>
      <c r="E113" s="9">
        <v>80</v>
      </c>
      <c r="F113" s="9"/>
      <c r="G113" s="9">
        <f t="shared" si="2"/>
        <v>560</v>
      </c>
      <c r="H113" s="10">
        <f t="shared" si="3"/>
        <v>644</v>
      </c>
      <c r="I113" s="17">
        <f>H113</f>
        <v>644</v>
      </c>
      <c r="J113" s="8">
        <v>650</v>
      </c>
      <c r="K113" s="8"/>
      <c r="L113" s="8"/>
    </row>
    <row r="114" spans="1:12" ht="15">
      <c r="A114" s="27" t="s">
        <v>33</v>
      </c>
      <c r="B114" s="6" t="s">
        <v>32</v>
      </c>
      <c r="C114" s="6">
        <v>15</v>
      </c>
      <c r="D114" s="6"/>
      <c r="E114" s="6">
        <v>57.5</v>
      </c>
      <c r="F114" s="6"/>
      <c r="G114" s="6">
        <f t="shared" si="2"/>
        <v>862.5</v>
      </c>
      <c r="H114" s="7">
        <f t="shared" si="3"/>
        <v>991.8749999999999</v>
      </c>
      <c r="I114" s="5"/>
      <c r="J114" s="5"/>
      <c r="K114" s="5"/>
      <c r="L114" s="5"/>
    </row>
    <row r="115" spans="1:12" ht="15">
      <c r="A115" s="27" t="s">
        <v>33</v>
      </c>
      <c r="B115" s="6" t="s">
        <v>120</v>
      </c>
      <c r="C115" s="6">
        <v>5</v>
      </c>
      <c r="D115" s="6"/>
      <c r="E115" s="6">
        <v>130</v>
      </c>
      <c r="F115" s="6"/>
      <c r="G115" s="6">
        <f t="shared" si="2"/>
        <v>650</v>
      </c>
      <c r="H115" s="7">
        <f t="shared" si="3"/>
        <v>747.4999999999999</v>
      </c>
      <c r="I115" s="16">
        <f>H114+H115</f>
        <v>1739.3749999999998</v>
      </c>
      <c r="J115" s="5">
        <v>1739</v>
      </c>
      <c r="K115" s="5"/>
      <c r="L115" s="5"/>
    </row>
    <row r="116" spans="1:12" ht="15">
      <c r="A116" s="8" t="s">
        <v>79</v>
      </c>
      <c r="B116" s="9" t="s">
        <v>76</v>
      </c>
      <c r="C116" s="9">
        <v>10</v>
      </c>
      <c r="D116" s="9"/>
      <c r="E116" s="9">
        <v>130</v>
      </c>
      <c r="F116" s="9"/>
      <c r="G116" s="9">
        <f t="shared" si="2"/>
        <v>1300</v>
      </c>
      <c r="H116" s="10">
        <f t="shared" si="3"/>
        <v>1494.9999999999998</v>
      </c>
      <c r="I116" s="8"/>
      <c r="J116" s="8"/>
      <c r="K116" s="8"/>
      <c r="L116" s="8"/>
    </row>
    <row r="117" spans="1:12" ht="15">
      <c r="A117" s="8" t="s">
        <v>19</v>
      </c>
      <c r="B117" s="9" t="s">
        <v>22</v>
      </c>
      <c r="C117" s="9">
        <v>18</v>
      </c>
      <c r="D117" s="9"/>
      <c r="E117" s="9">
        <v>80</v>
      </c>
      <c r="F117" s="9"/>
      <c r="G117" s="9">
        <f t="shared" si="2"/>
        <v>1440</v>
      </c>
      <c r="H117" s="10">
        <f t="shared" si="3"/>
        <v>1655.9999999999998</v>
      </c>
      <c r="I117" s="8"/>
      <c r="J117" s="8"/>
      <c r="K117" s="8"/>
      <c r="L117" s="8"/>
    </row>
    <row r="118" spans="1:12" ht="15">
      <c r="A118" s="8" t="s">
        <v>19</v>
      </c>
      <c r="B118" s="9" t="s">
        <v>47</v>
      </c>
      <c r="C118" s="9">
        <v>13</v>
      </c>
      <c r="D118" s="9"/>
      <c r="E118" s="9">
        <v>100</v>
      </c>
      <c r="F118" s="9"/>
      <c r="G118" s="9">
        <f t="shared" si="2"/>
        <v>1300</v>
      </c>
      <c r="H118" s="10">
        <f t="shared" si="3"/>
        <v>1494.9999999999998</v>
      </c>
      <c r="I118" s="8"/>
      <c r="J118" s="8"/>
      <c r="K118" s="8"/>
      <c r="L118" s="8"/>
    </row>
    <row r="119" spans="1:12" ht="15">
      <c r="A119" s="8" t="s">
        <v>19</v>
      </c>
      <c r="B119" s="9" t="s">
        <v>129</v>
      </c>
      <c r="C119" s="9">
        <v>10</v>
      </c>
      <c r="D119" s="9"/>
      <c r="E119" s="9">
        <v>72.5</v>
      </c>
      <c r="F119" s="9"/>
      <c r="G119" s="9">
        <f t="shared" si="2"/>
        <v>725</v>
      </c>
      <c r="H119" s="10">
        <f t="shared" si="3"/>
        <v>833.7499999999999</v>
      </c>
      <c r="I119" s="17">
        <f>H116+H117+H118+H119</f>
        <v>5479.749999999999</v>
      </c>
      <c r="J119" s="8">
        <v>5480</v>
      </c>
      <c r="K119" s="8"/>
      <c r="L119" s="8"/>
    </row>
    <row r="120" spans="1:12" ht="15">
      <c r="A120" s="5" t="s">
        <v>38</v>
      </c>
      <c r="B120" s="6" t="s">
        <v>35</v>
      </c>
      <c r="C120" s="6">
        <v>8</v>
      </c>
      <c r="D120" s="6"/>
      <c r="E120" s="6">
        <v>130</v>
      </c>
      <c r="F120" s="6"/>
      <c r="G120" s="6">
        <f t="shared" si="2"/>
        <v>1040</v>
      </c>
      <c r="H120" s="7">
        <f t="shared" si="3"/>
        <v>1196</v>
      </c>
      <c r="I120" s="5"/>
      <c r="J120" s="5"/>
      <c r="K120" s="5"/>
      <c r="L120" s="5"/>
    </row>
    <row r="121" spans="1:12" ht="15">
      <c r="A121" s="5" t="s">
        <v>38</v>
      </c>
      <c r="B121" s="6" t="s">
        <v>89</v>
      </c>
      <c r="C121" s="6">
        <v>8</v>
      </c>
      <c r="D121" s="6"/>
      <c r="E121" s="6">
        <v>125</v>
      </c>
      <c r="F121" s="6"/>
      <c r="G121" s="6">
        <f t="shared" si="2"/>
        <v>1000</v>
      </c>
      <c r="H121" s="7">
        <f t="shared" si="3"/>
        <v>1150</v>
      </c>
      <c r="I121" s="5"/>
      <c r="J121" s="5"/>
      <c r="K121" s="5"/>
      <c r="L121" s="5"/>
    </row>
    <row r="122" spans="1:12" ht="15">
      <c r="A122" s="5" t="s">
        <v>48</v>
      </c>
      <c r="B122" s="6" t="s">
        <v>47</v>
      </c>
      <c r="C122" s="6">
        <v>6</v>
      </c>
      <c r="D122" s="6"/>
      <c r="E122" s="6">
        <v>100</v>
      </c>
      <c r="F122" s="6"/>
      <c r="G122" s="6">
        <f t="shared" si="2"/>
        <v>600</v>
      </c>
      <c r="H122" s="7">
        <f t="shared" si="3"/>
        <v>690</v>
      </c>
      <c r="I122" s="5"/>
      <c r="J122" s="5"/>
      <c r="K122" s="5"/>
      <c r="L122" s="5"/>
    </row>
    <row r="123" spans="1:12" ht="15">
      <c r="A123" s="5" t="s">
        <v>48</v>
      </c>
      <c r="B123" s="6" t="s">
        <v>52</v>
      </c>
      <c r="C123" s="6">
        <v>7</v>
      </c>
      <c r="D123" s="6"/>
      <c r="E123" s="6">
        <v>155</v>
      </c>
      <c r="F123" s="6"/>
      <c r="G123" s="6">
        <f t="shared" si="2"/>
        <v>1085</v>
      </c>
      <c r="H123" s="7">
        <f t="shared" si="3"/>
        <v>1247.75</v>
      </c>
      <c r="I123" s="5"/>
      <c r="J123" s="5"/>
      <c r="K123" s="5"/>
      <c r="L123" s="5"/>
    </row>
    <row r="124" spans="1:12" ht="15">
      <c r="A124" s="5" t="s">
        <v>48</v>
      </c>
      <c r="B124" s="6" t="s">
        <v>115</v>
      </c>
      <c r="C124" s="6">
        <v>7</v>
      </c>
      <c r="D124" s="6"/>
      <c r="E124" s="6">
        <v>130</v>
      </c>
      <c r="F124" s="6"/>
      <c r="G124" s="6">
        <f t="shared" si="2"/>
        <v>910</v>
      </c>
      <c r="H124" s="7">
        <f t="shared" si="3"/>
        <v>1046.5</v>
      </c>
      <c r="I124" s="5"/>
      <c r="J124" s="5"/>
      <c r="K124" s="5"/>
      <c r="L124" s="5"/>
    </row>
    <row r="125" spans="1:12" ht="15">
      <c r="A125" s="5" t="s">
        <v>48</v>
      </c>
      <c r="B125" s="6" t="s">
        <v>171</v>
      </c>
      <c r="C125" s="6">
        <v>4</v>
      </c>
      <c r="D125" s="6"/>
      <c r="E125" s="6">
        <v>19</v>
      </c>
      <c r="F125" s="6"/>
      <c r="G125" s="6">
        <f t="shared" si="2"/>
        <v>76</v>
      </c>
      <c r="H125" s="7">
        <f t="shared" si="3"/>
        <v>87.39999999999999</v>
      </c>
      <c r="I125" s="5"/>
      <c r="J125" s="5"/>
      <c r="K125" s="5"/>
      <c r="L125" s="5"/>
    </row>
    <row r="126" spans="1:12" ht="15">
      <c r="A126" s="5" t="s">
        <v>48</v>
      </c>
      <c r="B126" s="6" t="s">
        <v>171</v>
      </c>
      <c r="C126" s="6">
        <v>21</v>
      </c>
      <c r="D126" s="6"/>
      <c r="E126" s="6">
        <v>19</v>
      </c>
      <c r="F126" s="6"/>
      <c r="G126" s="6">
        <f t="shared" si="2"/>
        <v>399</v>
      </c>
      <c r="H126" s="7">
        <f t="shared" si="3"/>
        <v>458.84999999999997</v>
      </c>
      <c r="I126" s="5"/>
      <c r="J126" s="5"/>
      <c r="K126" s="5"/>
      <c r="L126" s="5"/>
    </row>
    <row r="127" spans="1:12" ht="15">
      <c r="A127" s="5" t="s">
        <v>48</v>
      </c>
      <c r="B127" s="6" t="s">
        <v>196</v>
      </c>
      <c r="C127" s="6">
        <v>21</v>
      </c>
      <c r="D127" s="6"/>
      <c r="E127" s="6">
        <v>12.35</v>
      </c>
      <c r="F127" s="6"/>
      <c r="G127" s="6">
        <f t="shared" si="2"/>
        <v>259.34999999999997</v>
      </c>
      <c r="H127" s="7">
        <f t="shared" si="3"/>
        <v>298.25249999999994</v>
      </c>
      <c r="I127" s="16">
        <f>H120+H121+H122+H123+H124+H125+H126+H127</f>
        <v>6174.7525</v>
      </c>
      <c r="J127" s="5">
        <v>6175</v>
      </c>
      <c r="K127" s="5"/>
      <c r="L127" s="5"/>
    </row>
    <row r="128" spans="1:12" ht="15">
      <c r="A128" s="26" t="s">
        <v>11</v>
      </c>
      <c r="B128" s="9" t="s">
        <v>10</v>
      </c>
      <c r="C128" s="9">
        <v>20</v>
      </c>
      <c r="D128" s="9"/>
      <c r="E128" s="9">
        <v>48.5</v>
      </c>
      <c r="F128" s="9"/>
      <c r="G128" s="9">
        <f t="shared" si="2"/>
        <v>970</v>
      </c>
      <c r="H128" s="10">
        <f t="shared" si="3"/>
        <v>1115.5</v>
      </c>
      <c r="I128" s="17">
        <f>H128</f>
        <v>1115.5</v>
      </c>
      <c r="J128" s="8">
        <v>1116</v>
      </c>
      <c r="K128" s="8"/>
      <c r="L128" s="8"/>
    </row>
    <row r="129" spans="1:12" ht="15">
      <c r="A129" s="5" t="s">
        <v>87</v>
      </c>
      <c r="B129" s="6" t="s">
        <v>85</v>
      </c>
      <c r="C129" s="6">
        <v>6</v>
      </c>
      <c r="D129" s="6"/>
      <c r="E129" s="6">
        <v>130</v>
      </c>
      <c r="F129" s="6"/>
      <c r="G129" s="6">
        <f t="shared" si="2"/>
        <v>780</v>
      </c>
      <c r="H129" s="7">
        <f t="shared" si="3"/>
        <v>896.9999999999999</v>
      </c>
      <c r="I129" s="16">
        <f>H129</f>
        <v>896.9999999999999</v>
      </c>
      <c r="J129" s="5">
        <v>900</v>
      </c>
      <c r="K129" s="5"/>
      <c r="L129" s="5"/>
    </row>
    <row r="130" spans="1:12" ht="15">
      <c r="A130" s="8" t="s">
        <v>77</v>
      </c>
      <c r="B130" s="9" t="s">
        <v>76</v>
      </c>
      <c r="C130" s="9">
        <v>5</v>
      </c>
      <c r="D130" s="9"/>
      <c r="E130" s="9">
        <v>130</v>
      </c>
      <c r="F130" s="9"/>
      <c r="G130" s="9">
        <f t="shared" si="2"/>
        <v>650</v>
      </c>
      <c r="H130" s="10">
        <f t="shared" si="3"/>
        <v>747.4999999999999</v>
      </c>
      <c r="I130" s="17">
        <f>H130</f>
        <v>747.4999999999999</v>
      </c>
      <c r="J130" s="8">
        <v>748</v>
      </c>
      <c r="K130" s="8"/>
      <c r="L130" s="8"/>
    </row>
    <row r="131" spans="1:12" ht="15">
      <c r="A131" s="5" t="s">
        <v>108</v>
      </c>
      <c r="B131" s="6" t="s">
        <v>101</v>
      </c>
      <c r="C131" s="6">
        <v>6</v>
      </c>
      <c r="D131" s="6"/>
      <c r="E131" s="6">
        <v>125</v>
      </c>
      <c r="F131" s="6"/>
      <c r="G131" s="6">
        <f t="shared" si="2"/>
        <v>750</v>
      </c>
      <c r="H131" s="7">
        <f t="shared" si="3"/>
        <v>862.4999999999999</v>
      </c>
      <c r="I131" s="5"/>
      <c r="J131" s="5"/>
      <c r="K131" s="5"/>
      <c r="L131" s="5"/>
    </row>
    <row r="132" spans="1:12" ht="15">
      <c r="A132" s="5" t="s">
        <v>108</v>
      </c>
      <c r="B132" s="6" t="s">
        <v>158</v>
      </c>
      <c r="C132" s="6">
        <v>8</v>
      </c>
      <c r="D132" s="6"/>
      <c r="E132" s="6">
        <v>47.5</v>
      </c>
      <c r="F132" s="6"/>
      <c r="G132" s="6">
        <f t="shared" si="2"/>
        <v>380</v>
      </c>
      <c r="H132" s="7">
        <f t="shared" si="3"/>
        <v>436.99999999999994</v>
      </c>
      <c r="I132" s="5"/>
      <c r="J132" s="5"/>
      <c r="K132" s="5"/>
      <c r="L132" s="5"/>
    </row>
    <row r="133" spans="1:12" ht="15">
      <c r="A133" s="5" t="s">
        <v>108</v>
      </c>
      <c r="B133" s="6" t="s">
        <v>191</v>
      </c>
      <c r="C133" s="6">
        <v>24</v>
      </c>
      <c r="D133" s="6"/>
      <c r="E133" s="6">
        <v>20.9</v>
      </c>
      <c r="F133" s="6"/>
      <c r="G133" s="6">
        <f t="shared" si="2"/>
        <v>501.59999999999997</v>
      </c>
      <c r="H133" s="7">
        <f t="shared" si="3"/>
        <v>576.8399999999999</v>
      </c>
      <c r="I133" s="16">
        <f>H131+H132+H133</f>
        <v>1876.3399999999997</v>
      </c>
      <c r="J133" s="5">
        <v>2000</v>
      </c>
      <c r="K133" s="5"/>
      <c r="L133" s="5"/>
    </row>
    <row r="134" spans="1:12" ht="15">
      <c r="A134" s="8" t="s">
        <v>83</v>
      </c>
      <c r="B134" s="9" t="s">
        <v>76</v>
      </c>
      <c r="C134" s="9">
        <v>6</v>
      </c>
      <c r="D134" s="9"/>
      <c r="E134" s="9">
        <v>130</v>
      </c>
      <c r="F134" s="9"/>
      <c r="G134" s="9">
        <f t="shared" si="2"/>
        <v>780</v>
      </c>
      <c r="H134" s="10">
        <f t="shared" si="3"/>
        <v>896.9999999999999</v>
      </c>
      <c r="I134" s="17">
        <f>H134</f>
        <v>896.9999999999999</v>
      </c>
      <c r="J134" s="8">
        <v>1150</v>
      </c>
      <c r="K134" s="8"/>
      <c r="L134" s="8"/>
    </row>
    <row r="135" spans="1:12" ht="15">
      <c r="A135" s="5" t="s">
        <v>18</v>
      </c>
      <c r="B135" s="6" t="s">
        <v>10</v>
      </c>
      <c r="C135" s="6">
        <v>5</v>
      </c>
      <c r="D135" s="6"/>
      <c r="E135" s="6">
        <v>48.5</v>
      </c>
      <c r="F135" s="6"/>
      <c r="G135" s="6">
        <f t="shared" si="2"/>
        <v>242.5</v>
      </c>
      <c r="H135" s="7">
        <f t="shared" si="3"/>
        <v>278.875</v>
      </c>
      <c r="I135" s="5"/>
      <c r="J135" s="5"/>
      <c r="K135" s="5"/>
      <c r="L135" s="5"/>
    </row>
    <row r="136" spans="1:12" ht="15">
      <c r="A136" s="5" t="s">
        <v>131</v>
      </c>
      <c r="B136" s="6" t="s">
        <v>129</v>
      </c>
      <c r="C136" s="6">
        <v>4.8</v>
      </c>
      <c r="D136" s="6"/>
      <c r="E136" s="6">
        <v>72.5</v>
      </c>
      <c r="F136" s="6"/>
      <c r="G136" s="6">
        <f t="shared" si="2"/>
        <v>348</v>
      </c>
      <c r="H136" s="7">
        <f t="shared" si="3"/>
        <v>400.2</v>
      </c>
      <c r="I136" s="16">
        <f>H135+H136</f>
        <v>679.075</v>
      </c>
      <c r="J136" s="5">
        <v>679</v>
      </c>
      <c r="K136" s="5"/>
      <c r="L136" s="5"/>
    </row>
    <row r="137" spans="1:12" ht="15">
      <c r="A137" s="8" t="s">
        <v>50</v>
      </c>
      <c r="B137" s="9" t="s">
        <v>47</v>
      </c>
      <c r="C137" s="9">
        <v>5</v>
      </c>
      <c r="D137" s="9"/>
      <c r="E137" s="9">
        <v>100</v>
      </c>
      <c r="F137" s="9"/>
      <c r="G137" s="9">
        <f aca="true" t="shared" si="4" ref="G137:G190">E137*C137</f>
        <v>500</v>
      </c>
      <c r="H137" s="10">
        <f t="shared" si="3"/>
        <v>575</v>
      </c>
      <c r="I137" s="17">
        <f>H137</f>
        <v>575</v>
      </c>
      <c r="J137" s="8">
        <v>575</v>
      </c>
      <c r="K137" s="8"/>
      <c r="L137" s="8"/>
    </row>
    <row r="138" spans="1:12" ht="15">
      <c r="A138" s="27" t="s">
        <v>111</v>
      </c>
      <c r="B138" s="6" t="s">
        <v>109</v>
      </c>
      <c r="C138" s="6">
        <v>7</v>
      </c>
      <c r="D138" s="6"/>
      <c r="E138" s="6">
        <v>160</v>
      </c>
      <c r="F138" s="6"/>
      <c r="G138" s="6">
        <f t="shared" si="4"/>
        <v>1120</v>
      </c>
      <c r="H138" s="7">
        <f aca="true" t="shared" si="5" ref="H138:H203">G138*1.15</f>
        <v>1288</v>
      </c>
      <c r="I138" s="16">
        <f>H138</f>
        <v>1288</v>
      </c>
      <c r="J138" s="5">
        <v>1288</v>
      </c>
      <c r="K138" s="5"/>
      <c r="L138" s="5"/>
    </row>
    <row r="139" spans="1:12" ht="15">
      <c r="A139" s="26" t="s">
        <v>57</v>
      </c>
      <c r="B139" s="9" t="s">
        <v>56</v>
      </c>
      <c r="C139" s="9">
        <v>5</v>
      </c>
      <c r="D139" s="9"/>
      <c r="E139" s="9">
        <v>155</v>
      </c>
      <c r="F139" s="9"/>
      <c r="G139" s="9">
        <f t="shared" si="4"/>
        <v>775</v>
      </c>
      <c r="H139" s="10">
        <f t="shared" si="5"/>
        <v>891.2499999999999</v>
      </c>
      <c r="I139" s="8"/>
      <c r="J139" s="8"/>
      <c r="K139" s="8"/>
      <c r="L139" s="8"/>
    </row>
    <row r="140" spans="1:12" ht="15">
      <c r="A140" s="26" t="s">
        <v>81</v>
      </c>
      <c r="B140" s="9" t="s">
        <v>76</v>
      </c>
      <c r="C140" s="9">
        <v>5</v>
      </c>
      <c r="D140" s="9"/>
      <c r="E140" s="9">
        <v>130</v>
      </c>
      <c r="F140" s="9"/>
      <c r="G140" s="9">
        <f t="shared" si="4"/>
        <v>650</v>
      </c>
      <c r="H140" s="10">
        <f t="shared" si="5"/>
        <v>747.4999999999999</v>
      </c>
      <c r="I140" s="17">
        <f>H139+H140</f>
        <v>1638.7499999999998</v>
      </c>
      <c r="J140" s="8">
        <v>1639</v>
      </c>
      <c r="K140" s="8"/>
      <c r="L140" s="8"/>
    </row>
    <row r="141" spans="1:12" ht="15">
      <c r="A141" s="5" t="s">
        <v>163</v>
      </c>
      <c r="B141" s="6" t="s">
        <v>158</v>
      </c>
      <c r="C141" s="6">
        <v>8</v>
      </c>
      <c r="D141" s="6"/>
      <c r="E141" s="6">
        <v>47.5</v>
      </c>
      <c r="F141" s="6"/>
      <c r="G141" s="6">
        <f t="shared" si="4"/>
        <v>380</v>
      </c>
      <c r="H141" s="7">
        <f t="shared" si="5"/>
        <v>436.99999999999994</v>
      </c>
      <c r="I141" s="16">
        <f>H141</f>
        <v>436.99999999999994</v>
      </c>
      <c r="J141" s="5">
        <v>437</v>
      </c>
      <c r="K141" s="5"/>
      <c r="L141" s="5"/>
    </row>
    <row r="142" spans="1:12" ht="15">
      <c r="A142" s="8" t="s">
        <v>93</v>
      </c>
      <c r="B142" s="9" t="s">
        <v>92</v>
      </c>
      <c r="C142" s="9">
        <v>5</v>
      </c>
      <c r="D142" s="9"/>
      <c r="E142" s="9">
        <v>150</v>
      </c>
      <c r="F142" s="9"/>
      <c r="G142" s="9">
        <f t="shared" si="4"/>
        <v>750</v>
      </c>
      <c r="H142" s="10">
        <f t="shared" si="5"/>
        <v>862.4999999999999</v>
      </c>
      <c r="I142" s="8"/>
      <c r="J142" s="8"/>
      <c r="K142" s="8"/>
      <c r="L142" s="8"/>
    </row>
    <row r="143" spans="1:12" ht="15">
      <c r="A143" s="8" t="s">
        <v>37</v>
      </c>
      <c r="B143" s="9" t="s">
        <v>35</v>
      </c>
      <c r="C143" s="9">
        <v>5</v>
      </c>
      <c r="D143" s="9"/>
      <c r="E143" s="9">
        <v>130</v>
      </c>
      <c r="F143" s="9"/>
      <c r="G143" s="9">
        <f t="shared" si="4"/>
        <v>650</v>
      </c>
      <c r="H143" s="10">
        <f t="shared" si="5"/>
        <v>747.4999999999999</v>
      </c>
      <c r="I143" s="8"/>
      <c r="J143" s="8"/>
      <c r="K143" s="8"/>
      <c r="L143" s="8"/>
    </row>
    <row r="144" spans="1:12" ht="15">
      <c r="A144" s="8" t="s">
        <v>37</v>
      </c>
      <c r="B144" s="9" t="s">
        <v>76</v>
      </c>
      <c r="C144" s="9">
        <v>4</v>
      </c>
      <c r="D144" s="9"/>
      <c r="E144" s="9">
        <v>130</v>
      </c>
      <c r="F144" s="9"/>
      <c r="G144" s="9">
        <f t="shared" si="4"/>
        <v>520</v>
      </c>
      <c r="H144" s="10">
        <f t="shared" si="5"/>
        <v>598</v>
      </c>
      <c r="I144" s="8"/>
      <c r="J144" s="8"/>
      <c r="K144" s="8"/>
      <c r="L144" s="8"/>
    </row>
    <row r="145" spans="1:12" ht="15">
      <c r="A145" s="8" t="s">
        <v>37</v>
      </c>
      <c r="B145" s="9" t="s">
        <v>85</v>
      </c>
      <c r="C145" s="9">
        <v>5</v>
      </c>
      <c r="D145" s="9"/>
      <c r="E145" s="9">
        <v>130</v>
      </c>
      <c r="F145" s="9"/>
      <c r="G145" s="9">
        <f t="shared" si="4"/>
        <v>650</v>
      </c>
      <c r="H145" s="10">
        <f t="shared" si="5"/>
        <v>747.4999999999999</v>
      </c>
      <c r="I145" s="17">
        <f>H142+H143+H144+H145</f>
        <v>2955.5</v>
      </c>
      <c r="J145" s="8">
        <v>2960</v>
      </c>
      <c r="K145" s="8"/>
      <c r="L145" s="8"/>
    </row>
    <row r="146" spans="1:12" ht="15">
      <c r="A146" s="5" t="s">
        <v>130</v>
      </c>
      <c r="B146" s="6" t="s">
        <v>129</v>
      </c>
      <c r="C146" s="6">
        <v>8</v>
      </c>
      <c r="D146" s="6"/>
      <c r="E146" s="6">
        <v>72.5</v>
      </c>
      <c r="F146" s="6"/>
      <c r="G146" s="6">
        <f t="shared" si="4"/>
        <v>580</v>
      </c>
      <c r="H146" s="7">
        <f t="shared" si="5"/>
        <v>667</v>
      </c>
      <c r="I146" s="5"/>
      <c r="J146" s="5"/>
      <c r="K146" s="5"/>
      <c r="L146" s="5"/>
    </row>
    <row r="147" spans="1:12" ht="15">
      <c r="A147" s="5" t="s">
        <v>130</v>
      </c>
      <c r="B147" s="6" t="s">
        <v>171</v>
      </c>
      <c r="C147" s="6">
        <v>6</v>
      </c>
      <c r="D147" s="6"/>
      <c r="E147" s="6">
        <v>19</v>
      </c>
      <c r="F147" s="6"/>
      <c r="G147" s="6">
        <f t="shared" si="4"/>
        <v>114</v>
      </c>
      <c r="H147" s="7">
        <f t="shared" si="5"/>
        <v>131.1</v>
      </c>
      <c r="I147" s="16">
        <f>H146+H147</f>
        <v>798.1</v>
      </c>
      <c r="J147" s="5">
        <v>798</v>
      </c>
      <c r="K147" s="5"/>
      <c r="L147" s="5"/>
    </row>
    <row r="148" spans="1:12" ht="15">
      <c r="A148" s="8" t="s">
        <v>113</v>
      </c>
      <c r="B148" s="9" t="s">
        <v>109</v>
      </c>
      <c r="C148" s="9">
        <v>5</v>
      </c>
      <c r="D148" s="9"/>
      <c r="E148" s="9">
        <v>160</v>
      </c>
      <c r="F148" s="9"/>
      <c r="G148" s="9">
        <f t="shared" si="4"/>
        <v>800</v>
      </c>
      <c r="H148" s="10">
        <f t="shared" si="5"/>
        <v>919.9999999999999</v>
      </c>
      <c r="I148" s="8"/>
      <c r="J148" s="8"/>
      <c r="K148" s="8"/>
      <c r="L148" s="8"/>
    </row>
    <row r="149" spans="1:12" ht="15">
      <c r="A149" s="8" t="s">
        <v>51</v>
      </c>
      <c r="B149" s="9" t="s">
        <v>47</v>
      </c>
      <c r="C149" s="9">
        <v>10</v>
      </c>
      <c r="D149" s="9"/>
      <c r="E149" s="9">
        <v>100</v>
      </c>
      <c r="F149" s="9"/>
      <c r="G149" s="9">
        <f t="shared" si="4"/>
        <v>1000</v>
      </c>
      <c r="H149" s="10">
        <f t="shared" si="5"/>
        <v>1150</v>
      </c>
      <c r="I149" s="17">
        <f>H148+H149</f>
        <v>2070</v>
      </c>
      <c r="J149" s="8">
        <v>2070</v>
      </c>
      <c r="K149" s="8"/>
      <c r="L149" s="8"/>
    </row>
    <row r="150" spans="1:12" ht="15">
      <c r="A150" s="5" t="s">
        <v>20</v>
      </c>
      <c r="B150" s="6" t="s">
        <v>22</v>
      </c>
      <c r="C150" s="6">
        <v>10</v>
      </c>
      <c r="D150" s="6"/>
      <c r="E150" s="6">
        <v>80</v>
      </c>
      <c r="F150" s="6"/>
      <c r="G150" s="6">
        <f t="shared" si="4"/>
        <v>800</v>
      </c>
      <c r="H150" s="7">
        <f t="shared" si="5"/>
        <v>919.9999999999999</v>
      </c>
      <c r="I150" s="16">
        <f>H150</f>
        <v>919.9999999999999</v>
      </c>
      <c r="J150" s="5">
        <v>920</v>
      </c>
      <c r="K150" s="5"/>
      <c r="L150" s="5"/>
    </row>
    <row r="151" spans="1:12" ht="15">
      <c r="A151" s="8" t="s">
        <v>25</v>
      </c>
      <c r="B151" s="9" t="s">
        <v>23</v>
      </c>
      <c r="C151" s="9">
        <v>6</v>
      </c>
      <c r="D151" s="9"/>
      <c r="E151" s="9">
        <v>48.5</v>
      </c>
      <c r="F151" s="9"/>
      <c r="G151" s="9">
        <f t="shared" si="4"/>
        <v>291</v>
      </c>
      <c r="H151" s="10">
        <f t="shared" si="5"/>
        <v>334.65</v>
      </c>
      <c r="I151" s="17">
        <f>H151</f>
        <v>334.65</v>
      </c>
      <c r="J151" s="8">
        <v>335</v>
      </c>
      <c r="K151" s="8"/>
      <c r="L151" s="8"/>
    </row>
    <row r="152" spans="1:12" ht="15">
      <c r="A152" s="5" t="s">
        <v>84</v>
      </c>
      <c r="B152" s="6" t="s">
        <v>76</v>
      </c>
      <c r="C152" s="6">
        <v>5</v>
      </c>
      <c r="D152" s="6"/>
      <c r="E152" s="6">
        <v>130</v>
      </c>
      <c r="F152" s="6"/>
      <c r="G152" s="6">
        <f t="shared" si="4"/>
        <v>650</v>
      </c>
      <c r="H152" s="7">
        <f t="shared" si="5"/>
        <v>747.4999999999999</v>
      </c>
      <c r="I152" s="16">
        <f>H152</f>
        <v>747.4999999999999</v>
      </c>
      <c r="J152" s="5">
        <v>748</v>
      </c>
      <c r="K152" s="5"/>
      <c r="L152" s="5"/>
    </row>
    <row r="153" spans="1:12" ht="15">
      <c r="A153" s="25" t="s">
        <v>177</v>
      </c>
      <c r="B153" s="9" t="s">
        <v>171</v>
      </c>
      <c r="C153" s="9">
        <v>7</v>
      </c>
      <c r="D153" s="9"/>
      <c r="E153" s="9">
        <v>19</v>
      </c>
      <c r="F153" s="9"/>
      <c r="G153" s="9">
        <f t="shared" si="4"/>
        <v>133</v>
      </c>
      <c r="H153" s="10">
        <f t="shared" si="5"/>
        <v>152.95</v>
      </c>
      <c r="I153" s="17">
        <f>H153</f>
        <v>152.95</v>
      </c>
      <c r="J153" s="8"/>
      <c r="K153" s="8"/>
      <c r="L153" s="8"/>
    </row>
    <row r="154" spans="1:12" ht="15">
      <c r="A154" s="5" t="s">
        <v>145</v>
      </c>
      <c r="B154" s="6" t="s">
        <v>138</v>
      </c>
      <c r="C154" s="6">
        <v>4</v>
      </c>
      <c r="D154" s="6"/>
      <c r="E154" s="6">
        <v>47.5</v>
      </c>
      <c r="F154" s="6"/>
      <c r="G154" s="6">
        <f t="shared" si="4"/>
        <v>190</v>
      </c>
      <c r="H154" s="7">
        <f t="shared" si="5"/>
        <v>218.49999999999997</v>
      </c>
      <c r="I154" s="5"/>
      <c r="J154" s="5"/>
      <c r="K154" s="5"/>
      <c r="L154" s="5"/>
    </row>
    <row r="155" spans="1:12" ht="15">
      <c r="A155" s="5" t="s">
        <v>145</v>
      </c>
      <c r="B155" s="6" t="s">
        <v>196</v>
      </c>
      <c r="C155" s="6">
        <v>4</v>
      </c>
      <c r="D155" s="6"/>
      <c r="E155" s="6">
        <v>12.35</v>
      </c>
      <c r="F155" s="6"/>
      <c r="G155" s="6">
        <f t="shared" si="4"/>
        <v>49.4</v>
      </c>
      <c r="H155" s="7">
        <f t="shared" si="5"/>
        <v>56.809999999999995</v>
      </c>
      <c r="I155" s="16">
        <f>H154+H155</f>
        <v>275.30999999999995</v>
      </c>
      <c r="J155" s="5">
        <v>300</v>
      </c>
      <c r="K155" s="5"/>
      <c r="L155" s="5"/>
    </row>
    <row r="156" spans="1:12" ht="15">
      <c r="A156" s="26" t="s">
        <v>189</v>
      </c>
      <c r="B156" s="9" t="s">
        <v>188</v>
      </c>
      <c r="C156" s="9">
        <v>16</v>
      </c>
      <c r="D156" s="9"/>
      <c r="E156" s="9">
        <v>16.15</v>
      </c>
      <c r="F156" s="9"/>
      <c r="G156" s="9">
        <f t="shared" si="4"/>
        <v>258.4</v>
      </c>
      <c r="H156" s="10">
        <f t="shared" si="5"/>
        <v>297.15999999999997</v>
      </c>
      <c r="I156" s="17">
        <f>H156</f>
        <v>297.15999999999997</v>
      </c>
      <c r="J156" s="8">
        <v>300</v>
      </c>
      <c r="K156" s="8"/>
      <c r="L156" s="8"/>
    </row>
    <row r="157" spans="1:12" ht="15">
      <c r="A157" s="5" t="s">
        <v>124</v>
      </c>
      <c r="B157" s="6" t="s">
        <v>120</v>
      </c>
      <c r="C157" s="6">
        <v>6</v>
      </c>
      <c r="D157" s="6"/>
      <c r="E157" s="6">
        <v>130</v>
      </c>
      <c r="F157" s="6"/>
      <c r="G157" s="6">
        <f t="shared" si="4"/>
        <v>780</v>
      </c>
      <c r="H157" s="7">
        <f t="shared" si="5"/>
        <v>896.9999999999999</v>
      </c>
      <c r="I157" s="5"/>
      <c r="J157" s="5"/>
      <c r="K157" s="5"/>
      <c r="L157" s="5"/>
    </row>
    <row r="158" spans="1:12" ht="15">
      <c r="A158" s="5" t="s">
        <v>53</v>
      </c>
      <c r="B158" s="6" t="s">
        <v>52</v>
      </c>
      <c r="C158" s="6">
        <v>11</v>
      </c>
      <c r="D158" s="6"/>
      <c r="E158" s="6">
        <v>155</v>
      </c>
      <c r="F158" s="6"/>
      <c r="G158" s="6">
        <f t="shared" si="4"/>
        <v>1705</v>
      </c>
      <c r="H158" s="7">
        <f t="shared" si="5"/>
        <v>1960.7499999999998</v>
      </c>
      <c r="I158" s="16">
        <f>H157+H158</f>
        <v>2857.7499999999995</v>
      </c>
      <c r="J158" s="5">
        <v>2870</v>
      </c>
      <c r="K158" s="5"/>
      <c r="L158" s="5"/>
    </row>
    <row r="159" spans="1:12" ht="15">
      <c r="A159" s="11" t="s">
        <v>153</v>
      </c>
      <c r="B159" s="9" t="s">
        <v>151</v>
      </c>
      <c r="C159" s="9">
        <v>8</v>
      </c>
      <c r="D159" s="9"/>
      <c r="E159" s="9">
        <v>47.5</v>
      </c>
      <c r="F159" s="9"/>
      <c r="G159" s="9">
        <f t="shared" si="4"/>
        <v>380</v>
      </c>
      <c r="H159" s="10">
        <f t="shared" si="5"/>
        <v>436.99999999999994</v>
      </c>
      <c r="I159" s="8"/>
      <c r="J159" s="8"/>
      <c r="K159" s="8"/>
      <c r="L159" s="8"/>
    </row>
    <row r="160" spans="1:12" ht="15">
      <c r="A160" s="11" t="s">
        <v>34</v>
      </c>
      <c r="B160" s="9" t="s">
        <v>32</v>
      </c>
      <c r="C160" s="9">
        <v>10</v>
      </c>
      <c r="D160" s="9"/>
      <c r="E160" s="9">
        <v>57.5</v>
      </c>
      <c r="F160" s="9"/>
      <c r="G160" s="9">
        <f t="shared" si="4"/>
        <v>575</v>
      </c>
      <c r="H160" s="10">
        <f t="shared" si="5"/>
        <v>661.25</v>
      </c>
      <c r="I160" s="17">
        <f>H159+H160</f>
        <v>1098.25</v>
      </c>
      <c r="J160" s="8">
        <v>1092</v>
      </c>
      <c r="K160" s="8"/>
      <c r="L160" s="8"/>
    </row>
    <row r="161" spans="1:12" ht="15">
      <c r="A161" s="5" t="s">
        <v>24</v>
      </c>
      <c r="B161" s="6" t="s">
        <v>23</v>
      </c>
      <c r="C161" s="6">
        <v>12</v>
      </c>
      <c r="D161" s="6"/>
      <c r="E161" s="6">
        <v>48.5</v>
      </c>
      <c r="F161" s="6"/>
      <c r="G161" s="6">
        <f t="shared" si="4"/>
        <v>582</v>
      </c>
      <c r="H161" s="7">
        <f t="shared" si="5"/>
        <v>669.3</v>
      </c>
      <c r="I161" s="5"/>
      <c r="J161" s="5"/>
      <c r="K161" s="5"/>
      <c r="L161" s="5"/>
    </row>
    <row r="162" spans="1:12" ht="15">
      <c r="A162" s="5" t="s">
        <v>24</v>
      </c>
      <c r="B162" s="6" t="s">
        <v>89</v>
      </c>
      <c r="C162" s="6">
        <v>5</v>
      </c>
      <c r="D162" s="6"/>
      <c r="E162" s="6">
        <v>125</v>
      </c>
      <c r="F162" s="6"/>
      <c r="G162" s="6">
        <f t="shared" si="4"/>
        <v>625</v>
      </c>
      <c r="H162" s="7">
        <f t="shared" si="5"/>
        <v>718.75</v>
      </c>
      <c r="I162" s="5"/>
      <c r="J162" s="5"/>
      <c r="K162" s="5"/>
      <c r="L162" s="5"/>
    </row>
    <row r="163" spans="1:12" ht="15">
      <c r="A163" s="5" t="s">
        <v>24</v>
      </c>
      <c r="B163" s="6" t="s">
        <v>166</v>
      </c>
      <c r="C163" s="6">
        <v>6</v>
      </c>
      <c r="D163" s="6"/>
      <c r="E163" s="6">
        <v>11.4</v>
      </c>
      <c r="F163" s="6"/>
      <c r="G163" s="6">
        <f t="shared" si="4"/>
        <v>68.4</v>
      </c>
      <c r="H163" s="7">
        <f t="shared" si="5"/>
        <v>78.66</v>
      </c>
      <c r="I163" s="16"/>
      <c r="J163" s="5"/>
      <c r="K163" s="5"/>
      <c r="L163" s="5"/>
    </row>
    <row r="164" spans="1:12" ht="15">
      <c r="A164" s="5" t="s">
        <v>24</v>
      </c>
      <c r="B164" s="6" t="s">
        <v>94</v>
      </c>
      <c r="C164" s="6">
        <v>6</v>
      </c>
      <c r="D164" s="6"/>
      <c r="E164" s="6">
        <v>190</v>
      </c>
      <c r="F164" s="6"/>
      <c r="G164" s="6">
        <f t="shared" si="4"/>
        <v>1140</v>
      </c>
      <c r="H164" s="7">
        <f t="shared" si="5"/>
        <v>1311</v>
      </c>
      <c r="I164" s="16">
        <f>H161+H162+H163+H164</f>
        <v>2777.71</v>
      </c>
      <c r="J164" s="5">
        <v>2778</v>
      </c>
      <c r="K164" s="5"/>
      <c r="L164" s="5"/>
    </row>
    <row r="165" spans="1:12" ht="15">
      <c r="A165" s="8" t="s">
        <v>143</v>
      </c>
      <c r="B165" s="9" t="s">
        <v>138</v>
      </c>
      <c r="C165" s="9">
        <v>3</v>
      </c>
      <c r="D165" s="9"/>
      <c r="E165" s="9">
        <v>47.5</v>
      </c>
      <c r="F165" s="9"/>
      <c r="G165" s="9">
        <f t="shared" si="4"/>
        <v>142.5</v>
      </c>
      <c r="H165" s="10">
        <f t="shared" si="5"/>
        <v>163.875</v>
      </c>
      <c r="I165" s="8"/>
      <c r="J165" s="8"/>
      <c r="K165" s="8"/>
      <c r="L165" s="8"/>
    </row>
    <row r="166" spans="1:12" ht="15">
      <c r="A166" s="8" t="s">
        <v>96</v>
      </c>
      <c r="B166" s="9" t="s">
        <v>94</v>
      </c>
      <c r="C166" s="9">
        <v>6</v>
      </c>
      <c r="D166" s="9"/>
      <c r="E166" s="9">
        <v>190</v>
      </c>
      <c r="F166" s="9"/>
      <c r="G166" s="9">
        <f t="shared" si="4"/>
        <v>1140</v>
      </c>
      <c r="H166" s="10">
        <f t="shared" si="5"/>
        <v>1311</v>
      </c>
      <c r="I166" s="17"/>
      <c r="J166" s="8"/>
      <c r="K166" s="8"/>
      <c r="L166" s="8"/>
    </row>
    <row r="167" spans="1:12" ht="15">
      <c r="A167" s="8" t="s">
        <v>96</v>
      </c>
      <c r="B167" s="9" t="s">
        <v>116</v>
      </c>
      <c r="C167" s="9">
        <v>1</v>
      </c>
      <c r="D167" s="9"/>
      <c r="E167" s="9">
        <v>140</v>
      </c>
      <c r="F167" s="9"/>
      <c r="G167" s="9">
        <f>E167*C167</f>
        <v>140</v>
      </c>
      <c r="H167" s="10">
        <f>G167*1.15</f>
        <v>161</v>
      </c>
      <c r="I167" s="17">
        <f>H165+H166+H167</f>
        <v>1635.875</v>
      </c>
      <c r="J167" s="8">
        <v>1636</v>
      </c>
      <c r="K167" s="8"/>
      <c r="L167" s="8"/>
    </row>
    <row r="168" spans="1:12" ht="15">
      <c r="A168" s="27" t="s">
        <v>174</v>
      </c>
      <c r="B168" s="6" t="s">
        <v>171</v>
      </c>
      <c r="C168" s="6">
        <v>20</v>
      </c>
      <c r="D168" s="6"/>
      <c r="E168" s="6">
        <v>19</v>
      </c>
      <c r="F168" s="6"/>
      <c r="G168" s="6">
        <f t="shared" si="4"/>
        <v>380</v>
      </c>
      <c r="H168" s="7">
        <f t="shared" si="5"/>
        <v>436.99999999999994</v>
      </c>
      <c r="I168" s="16">
        <f>H168</f>
        <v>436.99999999999994</v>
      </c>
      <c r="J168" s="5">
        <v>500</v>
      </c>
      <c r="K168" s="5"/>
      <c r="L168" s="5"/>
    </row>
    <row r="169" spans="1:12" ht="15">
      <c r="A169" s="8" t="s">
        <v>15</v>
      </c>
      <c r="B169" s="9" t="s">
        <v>10</v>
      </c>
      <c r="C169" s="9">
        <v>10</v>
      </c>
      <c r="D169" s="9"/>
      <c r="E169" s="9">
        <v>48.5</v>
      </c>
      <c r="F169" s="9"/>
      <c r="G169" s="9">
        <f t="shared" si="4"/>
        <v>485</v>
      </c>
      <c r="H169" s="10">
        <f t="shared" si="5"/>
        <v>557.75</v>
      </c>
      <c r="I169" s="17">
        <f>H169</f>
        <v>557.75</v>
      </c>
      <c r="J169" s="8">
        <v>558</v>
      </c>
      <c r="K169" s="8"/>
      <c r="L169" s="8"/>
    </row>
    <row r="170" spans="1:12" ht="15">
      <c r="A170" s="5" t="s">
        <v>12</v>
      </c>
      <c r="B170" s="6" t="s">
        <v>10</v>
      </c>
      <c r="C170" s="6">
        <v>6</v>
      </c>
      <c r="D170" s="6"/>
      <c r="E170" s="6">
        <v>48.5</v>
      </c>
      <c r="F170" s="6"/>
      <c r="G170" s="6">
        <f t="shared" si="4"/>
        <v>291</v>
      </c>
      <c r="H170" s="7">
        <f t="shared" si="5"/>
        <v>334.65</v>
      </c>
      <c r="I170" s="5"/>
      <c r="J170" s="5"/>
      <c r="K170" s="5"/>
      <c r="L170" s="5"/>
    </row>
    <row r="171" spans="1:12" ht="15">
      <c r="A171" s="5" t="s">
        <v>12</v>
      </c>
      <c r="B171" s="6" t="s">
        <v>94</v>
      </c>
      <c r="C171" s="6">
        <v>6</v>
      </c>
      <c r="D171" s="6"/>
      <c r="E171" s="6">
        <v>190</v>
      </c>
      <c r="F171" s="6"/>
      <c r="G171" s="6">
        <f t="shared" si="4"/>
        <v>1140</v>
      </c>
      <c r="H171" s="7">
        <f t="shared" si="5"/>
        <v>1311</v>
      </c>
      <c r="I171" s="5"/>
      <c r="J171" s="5"/>
      <c r="K171" s="5"/>
      <c r="L171" s="5"/>
    </row>
    <row r="172" spans="1:12" ht="15">
      <c r="A172" s="5" t="s">
        <v>12</v>
      </c>
      <c r="B172" s="6" t="s">
        <v>166</v>
      </c>
      <c r="C172" s="6">
        <v>6</v>
      </c>
      <c r="D172" s="6"/>
      <c r="E172" s="6">
        <v>11.4</v>
      </c>
      <c r="F172" s="6"/>
      <c r="G172" s="6">
        <f t="shared" si="4"/>
        <v>68.4</v>
      </c>
      <c r="H172" s="7">
        <f t="shared" si="5"/>
        <v>78.66</v>
      </c>
      <c r="I172" s="5"/>
      <c r="J172" s="5"/>
      <c r="K172" s="5"/>
      <c r="L172" s="5"/>
    </row>
    <row r="173" spans="1:12" ht="15">
      <c r="A173" s="5" t="s">
        <v>190</v>
      </c>
      <c r="B173" s="6" t="s">
        <v>188</v>
      </c>
      <c r="C173" s="6">
        <v>7</v>
      </c>
      <c r="D173" s="6"/>
      <c r="E173" s="6">
        <v>16.15</v>
      </c>
      <c r="F173" s="6"/>
      <c r="G173" s="6">
        <f t="shared" si="4"/>
        <v>113.04999999999998</v>
      </c>
      <c r="H173" s="7">
        <f t="shared" si="5"/>
        <v>130.00749999999996</v>
      </c>
      <c r="I173" s="16">
        <f>H170+H171+H172+H173</f>
        <v>1854.3175</v>
      </c>
      <c r="J173" s="5">
        <v>1900</v>
      </c>
      <c r="K173" s="5"/>
      <c r="L173" s="5"/>
    </row>
    <row r="174" spans="1:12" ht="15">
      <c r="A174" s="26" t="s">
        <v>122</v>
      </c>
      <c r="B174" s="9" t="s">
        <v>120</v>
      </c>
      <c r="C174" s="9">
        <v>5</v>
      </c>
      <c r="D174" s="9"/>
      <c r="E174" s="9">
        <v>130</v>
      </c>
      <c r="F174" s="9"/>
      <c r="G174" s="9">
        <f t="shared" si="4"/>
        <v>650</v>
      </c>
      <c r="H174" s="10">
        <f t="shared" si="5"/>
        <v>747.4999999999999</v>
      </c>
      <c r="I174" s="17">
        <f>H174</f>
        <v>747.4999999999999</v>
      </c>
      <c r="J174" s="8">
        <v>748</v>
      </c>
      <c r="K174" s="8"/>
      <c r="L174" s="8"/>
    </row>
    <row r="175" spans="1:12" ht="15">
      <c r="A175" s="5" t="s">
        <v>110</v>
      </c>
      <c r="B175" s="6" t="s">
        <v>109</v>
      </c>
      <c r="C175" s="6">
        <v>5</v>
      </c>
      <c r="D175" s="6"/>
      <c r="E175" s="6">
        <v>160</v>
      </c>
      <c r="F175" s="6"/>
      <c r="G175" s="6">
        <f t="shared" si="4"/>
        <v>800</v>
      </c>
      <c r="H175" s="7">
        <f t="shared" si="5"/>
        <v>919.9999999999999</v>
      </c>
      <c r="I175" s="16">
        <f>H175</f>
        <v>919.9999999999999</v>
      </c>
      <c r="J175" s="5">
        <v>920</v>
      </c>
      <c r="K175" s="5"/>
      <c r="L175" s="5"/>
    </row>
    <row r="176" spans="1:12" ht="15">
      <c r="A176" s="8" t="s">
        <v>97</v>
      </c>
      <c r="B176" s="9" t="s">
        <v>94</v>
      </c>
      <c r="C176" s="9">
        <v>6</v>
      </c>
      <c r="D176" s="9"/>
      <c r="E176" s="9">
        <v>190</v>
      </c>
      <c r="F176" s="9"/>
      <c r="G176" s="9">
        <f t="shared" si="4"/>
        <v>1140</v>
      </c>
      <c r="H176" s="10">
        <f t="shared" si="5"/>
        <v>1311</v>
      </c>
      <c r="I176" s="8"/>
      <c r="J176" s="8"/>
      <c r="K176" s="8"/>
      <c r="L176" s="8"/>
    </row>
    <row r="177" spans="1:12" ht="15">
      <c r="A177" s="8" t="s">
        <v>160</v>
      </c>
      <c r="B177" s="9" t="s">
        <v>158</v>
      </c>
      <c r="C177" s="9">
        <v>7</v>
      </c>
      <c r="D177" s="9"/>
      <c r="E177" s="9">
        <v>47.5</v>
      </c>
      <c r="F177" s="9"/>
      <c r="G177" s="9">
        <f t="shared" si="4"/>
        <v>332.5</v>
      </c>
      <c r="H177" s="10">
        <f t="shared" si="5"/>
        <v>382.37499999999994</v>
      </c>
      <c r="I177" s="17">
        <f>H176+H177</f>
        <v>1693.375</v>
      </c>
      <c r="J177" s="8">
        <v>1693</v>
      </c>
      <c r="K177" s="8"/>
      <c r="L177" s="8"/>
    </row>
    <row r="178" spans="1:12" ht="15">
      <c r="A178" s="5" t="s">
        <v>128</v>
      </c>
      <c r="B178" s="6" t="s">
        <v>126</v>
      </c>
      <c r="C178" s="6">
        <v>6</v>
      </c>
      <c r="D178" s="6"/>
      <c r="E178" s="6">
        <v>130</v>
      </c>
      <c r="F178" s="6"/>
      <c r="G178" s="6">
        <f t="shared" si="4"/>
        <v>780</v>
      </c>
      <c r="H178" s="7">
        <f t="shared" si="5"/>
        <v>896.9999999999999</v>
      </c>
      <c r="I178" s="5"/>
      <c r="J178" s="5"/>
      <c r="K178" s="5"/>
      <c r="L178" s="5"/>
    </row>
    <row r="179" spans="1:12" ht="15">
      <c r="A179" s="5" t="s">
        <v>123</v>
      </c>
      <c r="B179" s="6" t="s">
        <v>120</v>
      </c>
      <c r="C179" s="6">
        <v>6</v>
      </c>
      <c r="D179" s="6"/>
      <c r="E179" s="6">
        <v>130</v>
      </c>
      <c r="F179" s="6"/>
      <c r="G179" s="6">
        <f t="shared" si="4"/>
        <v>780</v>
      </c>
      <c r="H179" s="7">
        <f t="shared" si="5"/>
        <v>896.9999999999999</v>
      </c>
      <c r="I179" s="16">
        <f>H178+H179</f>
        <v>1793.9999999999998</v>
      </c>
      <c r="J179" s="5">
        <v>1794</v>
      </c>
      <c r="K179" s="5"/>
      <c r="L179" s="5"/>
    </row>
    <row r="180" spans="1:12" ht="15">
      <c r="A180" s="8" t="s">
        <v>44</v>
      </c>
      <c r="B180" s="9" t="s">
        <v>42</v>
      </c>
      <c r="C180" s="9">
        <v>6</v>
      </c>
      <c r="D180" s="9"/>
      <c r="E180" s="9">
        <v>150</v>
      </c>
      <c r="F180" s="9"/>
      <c r="G180" s="9">
        <f t="shared" si="4"/>
        <v>900</v>
      </c>
      <c r="H180" s="10">
        <f t="shared" si="5"/>
        <v>1035</v>
      </c>
      <c r="I180" s="17">
        <f>H180</f>
        <v>1035</v>
      </c>
      <c r="J180" s="8">
        <v>1035</v>
      </c>
      <c r="K180" s="8"/>
      <c r="L180" s="8"/>
    </row>
    <row r="181" spans="1:12" ht="15">
      <c r="A181" s="27" t="s">
        <v>45</v>
      </c>
      <c r="B181" s="6" t="s">
        <v>42</v>
      </c>
      <c r="C181" s="6">
        <v>6</v>
      </c>
      <c r="D181" s="6"/>
      <c r="E181" s="6">
        <v>150</v>
      </c>
      <c r="F181" s="6"/>
      <c r="G181" s="6">
        <f t="shared" si="4"/>
        <v>900</v>
      </c>
      <c r="H181" s="7">
        <f t="shared" si="5"/>
        <v>1035</v>
      </c>
      <c r="I181" s="5"/>
      <c r="J181" s="5"/>
      <c r="K181" s="5"/>
      <c r="L181" s="5"/>
    </row>
    <row r="182" spans="1:12" ht="15">
      <c r="A182" s="27" t="s">
        <v>45</v>
      </c>
      <c r="B182" s="6" t="s">
        <v>85</v>
      </c>
      <c r="C182" s="6">
        <v>4</v>
      </c>
      <c r="D182" s="6"/>
      <c r="E182" s="6">
        <v>130</v>
      </c>
      <c r="F182" s="6"/>
      <c r="G182" s="6">
        <f t="shared" si="4"/>
        <v>520</v>
      </c>
      <c r="H182" s="7">
        <f t="shared" si="5"/>
        <v>598</v>
      </c>
      <c r="I182" s="5"/>
      <c r="J182" s="5"/>
      <c r="K182" s="5"/>
      <c r="L182" s="5"/>
    </row>
    <row r="183" spans="1:12" ht="15">
      <c r="A183" s="27" t="s">
        <v>45</v>
      </c>
      <c r="B183" s="6" t="s">
        <v>171</v>
      </c>
      <c r="C183" s="6">
        <v>4</v>
      </c>
      <c r="D183" s="6"/>
      <c r="E183" s="6">
        <v>19</v>
      </c>
      <c r="F183" s="6"/>
      <c r="G183" s="6">
        <f t="shared" si="4"/>
        <v>76</v>
      </c>
      <c r="H183" s="7">
        <f t="shared" si="5"/>
        <v>87.39999999999999</v>
      </c>
      <c r="I183" s="16">
        <f>H181+H182+H183</f>
        <v>1720.4</v>
      </c>
      <c r="J183" s="5">
        <v>1720</v>
      </c>
      <c r="K183" s="5"/>
      <c r="L183" s="5"/>
    </row>
    <row r="184" spans="1:12" ht="15">
      <c r="A184" s="8" t="s">
        <v>170</v>
      </c>
      <c r="B184" s="9" t="s">
        <v>166</v>
      </c>
      <c r="C184" s="9">
        <v>5</v>
      </c>
      <c r="D184" s="9"/>
      <c r="E184" s="9">
        <v>11.4</v>
      </c>
      <c r="F184" s="9"/>
      <c r="G184" s="9">
        <f t="shared" si="4"/>
        <v>57</v>
      </c>
      <c r="H184" s="10">
        <f t="shared" si="5"/>
        <v>65.55</v>
      </c>
      <c r="I184" s="17">
        <f>H184</f>
        <v>65.55</v>
      </c>
      <c r="J184" s="8">
        <v>70</v>
      </c>
      <c r="K184" s="8"/>
      <c r="L184" s="8"/>
    </row>
    <row r="185" spans="1:12" ht="15">
      <c r="A185" s="27" t="s">
        <v>106</v>
      </c>
      <c r="B185" s="6" t="s">
        <v>101</v>
      </c>
      <c r="C185" s="6">
        <v>10</v>
      </c>
      <c r="D185" s="6"/>
      <c r="E185" s="6">
        <v>125</v>
      </c>
      <c r="F185" s="6"/>
      <c r="G185" s="6">
        <f t="shared" si="4"/>
        <v>1250</v>
      </c>
      <c r="H185" s="7">
        <f t="shared" si="5"/>
        <v>1437.5</v>
      </c>
      <c r="I185" s="5"/>
      <c r="J185" s="5"/>
      <c r="K185" s="5"/>
      <c r="L185" s="5"/>
    </row>
    <row r="186" spans="1:12" ht="15">
      <c r="A186" s="27" t="s">
        <v>106</v>
      </c>
      <c r="B186" s="6" t="s">
        <v>115</v>
      </c>
      <c r="C186" s="6">
        <v>10</v>
      </c>
      <c r="D186" s="6"/>
      <c r="E186" s="6">
        <v>130</v>
      </c>
      <c r="F186" s="6"/>
      <c r="G186" s="6">
        <f t="shared" si="4"/>
        <v>1300</v>
      </c>
      <c r="H186" s="7">
        <f t="shared" si="5"/>
        <v>1494.9999999999998</v>
      </c>
      <c r="I186" s="16">
        <f>H185+H186</f>
        <v>2932.5</v>
      </c>
      <c r="J186" s="5">
        <v>2933</v>
      </c>
      <c r="K186" s="5"/>
      <c r="L186" s="5"/>
    </row>
    <row r="187" spans="1:12" ht="15">
      <c r="A187" s="8" t="s">
        <v>140</v>
      </c>
      <c r="B187" s="9" t="s">
        <v>138</v>
      </c>
      <c r="C187" s="9">
        <v>3</v>
      </c>
      <c r="D187" s="9"/>
      <c r="E187" s="9">
        <v>47.5</v>
      </c>
      <c r="F187" s="9"/>
      <c r="G187" s="9">
        <f t="shared" si="4"/>
        <v>142.5</v>
      </c>
      <c r="H187" s="10">
        <f t="shared" si="5"/>
        <v>163.875</v>
      </c>
      <c r="I187" s="17">
        <f>H187</f>
        <v>163.875</v>
      </c>
      <c r="J187" s="8">
        <v>164</v>
      </c>
      <c r="K187" s="8"/>
      <c r="L187" s="8"/>
    </row>
    <row r="188" spans="1:12" ht="15">
      <c r="A188" s="5" t="s">
        <v>40</v>
      </c>
      <c r="B188" s="6" t="s">
        <v>35</v>
      </c>
      <c r="C188" s="6">
        <v>12</v>
      </c>
      <c r="D188" s="6"/>
      <c r="E188" s="6">
        <v>130</v>
      </c>
      <c r="F188" s="6"/>
      <c r="G188" s="6">
        <f t="shared" si="4"/>
        <v>1560</v>
      </c>
      <c r="H188" s="7">
        <f t="shared" si="5"/>
        <v>1793.9999999999998</v>
      </c>
      <c r="I188" s="5"/>
      <c r="J188" s="5"/>
      <c r="K188" s="5"/>
      <c r="L188" s="5"/>
    </row>
    <row r="189" spans="1:12" ht="15">
      <c r="A189" s="5" t="s">
        <v>40</v>
      </c>
      <c r="B189" s="6" t="s">
        <v>196</v>
      </c>
      <c r="C189" s="6">
        <v>12</v>
      </c>
      <c r="D189" s="6"/>
      <c r="E189" s="6">
        <v>12.35</v>
      </c>
      <c r="F189" s="6"/>
      <c r="G189" s="6">
        <f t="shared" si="4"/>
        <v>148.2</v>
      </c>
      <c r="H189" s="7">
        <f t="shared" si="5"/>
        <v>170.42999999999998</v>
      </c>
      <c r="I189" s="16">
        <f>H188+H189</f>
        <v>1964.4299999999998</v>
      </c>
      <c r="J189" s="5">
        <v>1964</v>
      </c>
      <c r="K189" s="5"/>
      <c r="L189" s="5"/>
    </row>
    <row r="190" spans="1:12" ht="15">
      <c r="A190" s="8" t="s">
        <v>199</v>
      </c>
      <c r="B190" s="9" t="s">
        <v>198</v>
      </c>
      <c r="C190" s="9">
        <v>1</v>
      </c>
      <c r="D190" s="9"/>
      <c r="E190" s="9">
        <v>230</v>
      </c>
      <c r="F190" s="9"/>
      <c r="G190" s="9">
        <f t="shared" si="4"/>
        <v>230</v>
      </c>
      <c r="H190" s="10">
        <f t="shared" si="5"/>
        <v>264.5</v>
      </c>
      <c r="I190" s="17">
        <f>H190</f>
        <v>264.5</v>
      </c>
      <c r="J190" s="8">
        <v>265</v>
      </c>
      <c r="K190" s="8"/>
      <c r="L190" s="8"/>
    </row>
    <row r="191" spans="1:12" ht="15">
      <c r="A191" s="27" t="s">
        <v>149</v>
      </c>
      <c r="B191" s="6" t="s">
        <v>146</v>
      </c>
      <c r="C191" s="6">
        <v>30</v>
      </c>
      <c r="D191" s="6"/>
      <c r="E191" s="6">
        <v>47.5</v>
      </c>
      <c r="F191" s="6"/>
      <c r="G191" s="6">
        <f aca="true" t="shared" si="6" ref="G191:G219">E191*C191</f>
        <v>1425</v>
      </c>
      <c r="H191" s="7">
        <f t="shared" si="5"/>
        <v>1638.7499999999998</v>
      </c>
      <c r="I191" s="5"/>
      <c r="J191" s="5"/>
      <c r="K191" s="5"/>
      <c r="L191" s="5"/>
    </row>
    <row r="192" spans="1:12" ht="15">
      <c r="A192" s="27" t="s">
        <v>105</v>
      </c>
      <c r="B192" s="6" t="s">
        <v>101</v>
      </c>
      <c r="C192" s="6">
        <v>10</v>
      </c>
      <c r="D192" s="6"/>
      <c r="E192" s="6">
        <v>125</v>
      </c>
      <c r="F192" s="6"/>
      <c r="G192" s="6">
        <f t="shared" si="6"/>
        <v>1250</v>
      </c>
      <c r="H192" s="7">
        <f t="shared" si="5"/>
        <v>1437.5</v>
      </c>
      <c r="I192" s="5"/>
      <c r="J192" s="5"/>
      <c r="K192" s="5"/>
      <c r="L192" s="5"/>
    </row>
    <row r="193" spans="1:12" ht="15">
      <c r="A193" s="27" t="s">
        <v>105</v>
      </c>
      <c r="B193" s="6" t="s">
        <v>115</v>
      </c>
      <c r="C193" s="6">
        <v>10</v>
      </c>
      <c r="D193" s="6"/>
      <c r="E193" s="6">
        <v>130</v>
      </c>
      <c r="F193" s="6"/>
      <c r="G193" s="6">
        <f t="shared" si="6"/>
        <v>1300</v>
      </c>
      <c r="H193" s="7">
        <f t="shared" si="5"/>
        <v>1494.9999999999998</v>
      </c>
      <c r="I193" s="16">
        <f>H191+H192+H193</f>
        <v>4571.25</v>
      </c>
      <c r="J193" s="5">
        <v>4600</v>
      </c>
      <c r="K193" s="5"/>
      <c r="L193" s="5"/>
    </row>
    <row r="194" spans="1:12" ht="15">
      <c r="A194" s="8" t="s">
        <v>142</v>
      </c>
      <c r="B194" s="9" t="s">
        <v>138</v>
      </c>
      <c r="C194" s="9">
        <v>4</v>
      </c>
      <c r="D194" s="9"/>
      <c r="E194" s="9">
        <v>47.5</v>
      </c>
      <c r="F194" s="9"/>
      <c r="G194" s="9">
        <f t="shared" si="6"/>
        <v>190</v>
      </c>
      <c r="H194" s="10">
        <f t="shared" si="5"/>
        <v>218.49999999999997</v>
      </c>
      <c r="I194" s="8"/>
      <c r="J194" s="8"/>
      <c r="K194" s="8"/>
      <c r="L194" s="8"/>
    </row>
    <row r="195" spans="1:12" ht="15">
      <c r="A195" s="8" t="s">
        <v>135</v>
      </c>
      <c r="B195" s="9" t="s">
        <v>132</v>
      </c>
      <c r="C195" s="9">
        <v>5</v>
      </c>
      <c r="D195" s="9"/>
      <c r="E195" s="9">
        <v>82.5</v>
      </c>
      <c r="F195" s="9"/>
      <c r="G195" s="9">
        <f t="shared" si="6"/>
        <v>412.5</v>
      </c>
      <c r="H195" s="10">
        <f t="shared" si="5"/>
        <v>474.37499999999994</v>
      </c>
      <c r="I195" s="17">
        <f>H194+H195</f>
        <v>692.8749999999999</v>
      </c>
      <c r="J195" s="8">
        <v>693</v>
      </c>
      <c r="K195" s="8"/>
      <c r="L195" s="8"/>
    </row>
    <row r="196" spans="1:12" ht="15">
      <c r="A196" s="5" t="s">
        <v>152</v>
      </c>
      <c r="B196" s="6" t="s">
        <v>151</v>
      </c>
      <c r="C196" s="6">
        <v>7</v>
      </c>
      <c r="D196" s="6"/>
      <c r="E196" s="6">
        <v>47.5</v>
      </c>
      <c r="F196" s="6"/>
      <c r="G196" s="6">
        <f t="shared" si="6"/>
        <v>332.5</v>
      </c>
      <c r="H196" s="7">
        <f t="shared" si="5"/>
        <v>382.37499999999994</v>
      </c>
      <c r="I196" s="16">
        <f>H196</f>
        <v>382.37499999999994</v>
      </c>
      <c r="J196" s="5">
        <v>390</v>
      </c>
      <c r="K196" s="5"/>
      <c r="L196" s="5"/>
    </row>
    <row r="197" spans="1:12" ht="15">
      <c r="A197" s="26" t="s">
        <v>185</v>
      </c>
      <c r="B197" s="9" t="s">
        <v>183</v>
      </c>
      <c r="C197" s="9">
        <v>6</v>
      </c>
      <c r="D197" s="9"/>
      <c r="E197" s="9">
        <v>3.8</v>
      </c>
      <c r="F197" s="9"/>
      <c r="G197" s="9">
        <f t="shared" si="6"/>
        <v>22.799999999999997</v>
      </c>
      <c r="H197" s="10">
        <f t="shared" si="5"/>
        <v>26.219999999999995</v>
      </c>
      <c r="I197" s="17">
        <f>H197</f>
        <v>26.219999999999995</v>
      </c>
      <c r="J197" s="8">
        <v>26</v>
      </c>
      <c r="K197" s="8"/>
      <c r="L197" s="8"/>
    </row>
    <row r="198" spans="1:12" ht="15">
      <c r="A198" s="5" t="s">
        <v>121</v>
      </c>
      <c r="B198" s="6" t="s">
        <v>120</v>
      </c>
      <c r="C198" s="6">
        <v>6</v>
      </c>
      <c r="D198" s="6"/>
      <c r="E198" s="6">
        <v>130</v>
      </c>
      <c r="F198" s="6"/>
      <c r="G198" s="6">
        <f t="shared" si="6"/>
        <v>780</v>
      </c>
      <c r="H198" s="7">
        <f t="shared" si="5"/>
        <v>896.9999999999999</v>
      </c>
      <c r="I198" s="16">
        <f>H198</f>
        <v>896.9999999999999</v>
      </c>
      <c r="J198" s="5">
        <v>897</v>
      </c>
      <c r="K198" s="5"/>
      <c r="L198" s="5"/>
    </row>
    <row r="199" spans="1:12" ht="15">
      <c r="A199" s="15" t="s">
        <v>125</v>
      </c>
      <c r="B199" s="13" t="s">
        <v>120</v>
      </c>
      <c r="C199" s="13">
        <v>7</v>
      </c>
      <c r="D199" s="13"/>
      <c r="E199" s="13">
        <v>130</v>
      </c>
      <c r="F199" s="13"/>
      <c r="G199" s="13">
        <f t="shared" si="6"/>
        <v>910</v>
      </c>
      <c r="H199" s="14">
        <f t="shared" si="5"/>
        <v>1046.5</v>
      </c>
      <c r="I199" s="15"/>
      <c r="J199" s="15"/>
      <c r="K199" s="15"/>
      <c r="L199" s="15"/>
    </row>
    <row r="200" spans="1:12" ht="15">
      <c r="A200" s="15" t="s">
        <v>125</v>
      </c>
      <c r="B200" s="13" t="s">
        <v>171</v>
      </c>
      <c r="C200" s="13">
        <v>8</v>
      </c>
      <c r="D200" s="13"/>
      <c r="E200" s="13">
        <v>19</v>
      </c>
      <c r="F200" s="13"/>
      <c r="G200" s="13">
        <f t="shared" si="6"/>
        <v>152</v>
      </c>
      <c r="H200" s="14">
        <f t="shared" si="5"/>
        <v>174.79999999999998</v>
      </c>
      <c r="I200" s="18">
        <f>H199+H200</f>
        <v>1221.3</v>
      </c>
      <c r="J200" s="15">
        <v>1221</v>
      </c>
      <c r="K200" s="15"/>
      <c r="L200" s="15"/>
    </row>
    <row r="201" spans="1:12" ht="15">
      <c r="A201" s="26" t="s">
        <v>119</v>
      </c>
      <c r="B201" s="9" t="s">
        <v>116</v>
      </c>
      <c r="C201" s="9">
        <v>4</v>
      </c>
      <c r="D201" s="9"/>
      <c r="E201" s="9">
        <v>140</v>
      </c>
      <c r="F201" s="9"/>
      <c r="G201" s="9">
        <f t="shared" si="6"/>
        <v>560</v>
      </c>
      <c r="H201" s="10">
        <f t="shared" si="5"/>
        <v>644</v>
      </c>
      <c r="I201" s="17">
        <f>H201</f>
        <v>644</v>
      </c>
      <c r="J201" s="8">
        <v>644</v>
      </c>
      <c r="K201" s="8"/>
      <c r="L201" s="8"/>
    </row>
    <row r="202" spans="1:12" ht="15">
      <c r="A202" s="5" t="s">
        <v>88</v>
      </c>
      <c r="B202" s="6" t="s">
        <v>85</v>
      </c>
      <c r="C202" s="6">
        <v>5</v>
      </c>
      <c r="D202" s="6"/>
      <c r="E202" s="6">
        <v>130</v>
      </c>
      <c r="F202" s="6"/>
      <c r="G202" s="6">
        <f t="shared" si="6"/>
        <v>650</v>
      </c>
      <c r="H202" s="7">
        <f t="shared" si="5"/>
        <v>747.4999999999999</v>
      </c>
      <c r="I202" s="5"/>
      <c r="J202" s="5"/>
      <c r="K202" s="5"/>
      <c r="L202" s="5"/>
    </row>
    <row r="203" spans="1:12" ht="15">
      <c r="A203" s="5" t="s">
        <v>187</v>
      </c>
      <c r="B203" s="6" t="s">
        <v>183</v>
      </c>
      <c r="C203" s="6">
        <v>5</v>
      </c>
      <c r="D203" s="6"/>
      <c r="E203" s="6">
        <v>3.8</v>
      </c>
      <c r="F203" s="6"/>
      <c r="G203" s="6">
        <f t="shared" si="6"/>
        <v>19</v>
      </c>
      <c r="H203" s="7">
        <f t="shared" si="5"/>
        <v>21.849999999999998</v>
      </c>
      <c r="I203" s="16">
        <f>H202+H203</f>
        <v>769.3499999999999</v>
      </c>
      <c r="J203" s="5">
        <v>800</v>
      </c>
      <c r="K203" s="5"/>
      <c r="L203" s="5"/>
    </row>
    <row r="204" spans="1:12" ht="15">
      <c r="A204" s="8" t="s">
        <v>117</v>
      </c>
      <c r="B204" s="9" t="s">
        <v>116</v>
      </c>
      <c r="C204" s="9">
        <v>20</v>
      </c>
      <c r="D204" s="9"/>
      <c r="E204" s="9">
        <v>140</v>
      </c>
      <c r="F204" s="9"/>
      <c r="G204" s="9">
        <f t="shared" si="6"/>
        <v>2800</v>
      </c>
      <c r="H204" s="10">
        <f aca="true" t="shared" si="7" ref="H204:H241">G204*1.15</f>
        <v>3219.9999999999995</v>
      </c>
      <c r="I204" s="8"/>
      <c r="J204" s="8"/>
      <c r="K204" s="8"/>
      <c r="L204" s="8"/>
    </row>
    <row r="205" spans="1:12" ht="15">
      <c r="A205" s="8" t="s">
        <v>98</v>
      </c>
      <c r="B205" s="9" t="s">
        <v>94</v>
      </c>
      <c r="C205" s="9">
        <v>6</v>
      </c>
      <c r="D205" s="9"/>
      <c r="E205" s="9">
        <v>190</v>
      </c>
      <c r="F205" s="9"/>
      <c r="G205" s="9">
        <f t="shared" si="6"/>
        <v>1140</v>
      </c>
      <c r="H205" s="10">
        <f t="shared" si="7"/>
        <v>1311</v>
      </c>
      <c r="I205" s="8"/>
      <c r="J205" s="8"/>
      <c r="K205" s="8"/>
      <c r="L205" s="8"/>
    </row>
    <row r="206" spans="1:12" ht="15">
      <c r="A206" s="8" t="s">
        <v>98</v>
      </c>
      <c r="B206" s="9" t="s">
        <v>171</v>
      </c>
      <c r="C206" s="9">
        <v>13</v>
      </c>
      <c r="D206" s="9"/>
      <c r="E206" s="9">
        <v>19</v>
      </c>
      <c r="F206" s="9"/>
      <c r="G206" s="9">
        <f t="shared" si="6"/>
        <v>247</v>
      </c>
      <c r="H206" s="10">
        <f t="shared" si="7"/>
        <v>284.04999999999995</v>
      </c>
      <c r="I206" s="8"/>
      <c r="J206" s="8"/>
      <c r="K206" s="8"/>
      <c r="L206" s="8"/>
    </row>
    <row r="207" spans="1:12" ht="15">
      <c r="A207" s="8" t="s">
        <v>98</v>
      </c>
      <c r="B207" s="9" t="s">
        <v>191</v>
      </c>
      <c r="C207" s="9">
        <v>6</v>
      </c>
      <c r="D207" s="9"/>
      <c r="E207" s="9">
        <v>20.9</v>
      </c>
      <c r="F207" s="9"/>
      <c r="G207" s="9">
        <f t="shared" si="6"/>
        <v>125.39999999999999</v>
      </c>
      <c r="H207" s="10">
        <f t="shared" si="7"/>
        <v>144.20999999999998</v>
      </c>
      <c r="I207" s="17">
        <f>H204+H205+H206+H207</f>
        <v>4959.26</v>
      </c>
      <c r="J207" s="8">
        <v>5100</v>
      </c>
      <c r="K207" s="8"/>
      <c r="L207" s="8"/>
    </row>
    <row r="208" spans="1:12" ht="15">
      <c r="A208" s="5" t="s">
        <v>69</v>
      </c>
      <c r="B208" s="6" t="s">
        <v>67</v>
      </c>
      <c r="C208" s="6">
        <v>6</v>
      </c>
      <c r="D208" s="6"/>
      <c r="E208" s="6">
        <v>50</v>
      </c>
      <c r="F208" s="6"/>
      <c r="G208" s="6">
        <f t="shared" si="6"/>
        <v>300</v>
      </c>
      <c r="H208" s="7">
        <f t="shared" si="7"/>
        <v>345</v>
      </c>
      <c r="I208" s="5"/>
      <c r="J208" s="5"/>
      <c r="K208" s="5"/>
      <c r="L208" s="5"/>
    </row>
    <row r="209" spans="1:12" ht="15">
      <c r="A209" s="5" t="s">
        <v>69</v>
      </c>
      <c r="B209" s="6" t="s">
        <v>71</v>
      </c>
      <c r="C209" s="6">
        <v>10</v>
      </c>
      <c r="D209" s="6"/>
      <c r="E209" s="6">
        <v>50</v>
      </c>
      <c r="F209" s="6"/>
      <c r="G209" s="6">
        <f t="shared" si="6"/>
        <v>500</v>
      </c>
      <c r="H209" s="7">
        <f t="shared" si="7"/>
        <v>575</v>
      </c>
      <c r="I209" s="5"/>
      <c r="J209" s="5"/>
      <c r="K209" s="5"/>
      <c r="L209" s="5"/>
    </row>
    <row r="210" spans="1:12" ht="15">
      <c r="A210" s="5" t="s">
        <v>69</v>
      </c>
      <c r="B210" s="6" t="s">
        <v>129</v>
      </c>
      <c r="C210" s="6">
        <v>8</v>
      </c>
      <c r="D210" s="6"/>
      <c r="E210" s="6">
        <v>72.5</v>
      </c>
      <c r="F210" s="6"/>
      <c r="G210" s="6">
        <f t="shared" si="6"/>
        <v>580</v>
      </c>
      <c r="H210" s="7">
        <f t="shared" si="7"/>
        <v>667</v>
      </c>
      <c r="I210" s="5"/>
      <c r="J210" s="5"/>
      <c r="K210" s="5"/>
      <c r="L210" s="5"/>
    </row>
    <row r="211" spans="1:12" ht="15">
      <c r="A211" s="5" t="s">
        <v>155</v>
      </c>
      <c r="B211" s="6" t="s">
        <v>151</v>
      </c>
      <c r="C211" s="6">
        <v>7.7</v>
      </c>
      <c r="D211" s="6"/>
      <c r="E211" s="6">
        <v>47.5</v>
      </c>
      <c r="F211" s="6"/>
      <c r="G211" s="6">
        <f t="shared" si="6"/>
        <v>365.75</v>
      </c>
      <c r="H211" s="7">
        <f t="shared" si="7"/>
        <v>420.61249999999995</v>
      </c>
      <c r="I211" s="16">
        <f>H208+H209+H210+H211</f>
        <v>2007.6125</v>
      </c>
      <c r="J211" s="5">
        <v>2008</v>
      </c>
      <c r="K211" s="5"/>
      <c r="L211" s="5"/>
    </row>
    <row r="212" spans="1:12" ht="15">
      <c r="A212" s="26" t="s">
        <v>197</v>
      </c>
      <c r="B212" s="9" t="s">
        <v>196</v>
      </c>
      <c r="C212" s="9">
        <v>18</v>
      </c>
      <c r="D212" s="9"/>
      <c r="E212" s="9">
        <v>12.35</v>
      </c>
      <c r="F212" s="9"/>
      <c r="G212" s="9">
        <f t="shared" si="6"/>
        <v>222.29999999999998</v>
      </c>
      <c r="H212" s="10">
        <f t="shared" si="7"/>
        <v>255.64499999999995</v>
      </c>
      <c r="I212" s="17">
        <f>H212</f>
        <v>255.64499999999995</v>
      </c>
      <c r="J212" s="8">
        <v>256</v>
      </c>
      <c r="K212" s="8"/>
      <c r="L212" s="8"/>
    </row>
    <row r="213" spans="1:12" ht="15">
      <c r="A213" s="5" t="s">
        <v>78</v>
      </c>
      <c r="B213" s="6" t="s">
        <v>76</v>
      </c>
      <c r="C213" s="6">
        <v>4</v>
      </c>
      <c r="D213" s="6"/>
      <c r="E213" s="6">
        <v>130</v>
      </c>
      <c r="F213" s="6"/>
      <c r="G213" s="6">
        <f t="shared" si="6"/>
        <v>520</v>
      </c>
      <c r="H213" s="7">
        <f t="shared" si="7"/>
        <v>598</v>
      </c>
      <c r="I213" s="16">
        <f>H213</f>
        <v>598</v>
      </c>
      <c r="J213" s="5">
        <v>598</v>
      </c>
      <c r="K213" s="5"/>
      <c r="L213" s="5"/>
    </row>
    <row r="214" spans="1:12" ht="15">
      <c r="A214" s="8" t="s">
        <v>147</v>
      </c>
      <c r="B214" s="9" t="s">
        <v>146</v>
      </c>
      <c r="C214" s="9">
        <v>3</v>
      </c>
      <c r="D214" s="9"/>
      <c r="E214" s="9">
        <v>47.5</v>
      </c>
      <c r="F214" s="9"/>
      <c r="G214" s="9">
        <f t="shared" si="6"/>
        <v>142.5</v>
      </c>
      <c r="H214" s="10">
        <f t="shared" si="7"/>
        <v>163.875</v>
      </c>
      <c r="I214" s="17">
        <f>H214</f>
        <v>163.875</v>
      </c>
      <c r="J214" s="8">
        <v>164</v>
      </c>
      <c r="K214" s="8"/>
      <c r="L214" s="8"/>
    </row>
    <row r="215" spans="1:12" ht="15">
      <c r="A215" s="5" t="s">
        <v>80</v>
      </c>
      <c r="B215" s="6" t="s">
        <v>76</v>
      </c>
      <c r="C215" s="6">
        <v>6</v>
      </c>
      <c r="D215" s="6"/>
      <c r="E215" s="6">
        <v>130</v>
      </c>
      <c r="F215" s="6"/>
      <c r="G215" s="6">
        <f t="shared" si="6"/>
        <v>780</v>
      </c>
      <c r="H215" s="7">
        <f t="shared" si="7"/>
        <v>896.9999999999999</v>
      </c>
      <c r="I215" s="5"/>
      <c r="J215" s="5"/>
      <c r="K215" s="5"/>
      <c r="L215" s="5"/>
    </row>
    <row r="216" spans="1:12" ht="15">
      <c r="A216" s="5" t="s">
        <v>182</v>
      </c>
      <c r="B216" s="6" t="s">
        <v>171</v>
      </c>
      <c r="C216" s="6">
        <v>6</v>
      </c>
      <c r="D216" s="6"/>
      <c r="E216" s="6">
        <v>19</v>
      </c>
      <c r="F216" s="6"/>
      <c r="G216" s="6">
        <f t="shared" si="6"/>
        <v>114</v>
      </c>
      <c r="H216" s="7">
        <f t="shared" si="7"/>
        <v>131.1</v>
      </c>
      <c r="I216" s="16">
        <f>H215+H216</f>
        <v>1028.1</v>
      </c>
      <c r="J216" s="5">
        <v>1028</v>
      </c>
      <c r="K216" s="5"/>
      <c r="L216" s="5"/>
    </row>
    <row r="217" spans="1:12" ht="15">
      <c r="A217" s="8" t="s">
        <v>118</v>
      </c>
      <c r="B217" s="9" t="s">
        <v>116</v>
      </c>
      <c r="C217" s="9">
        <v>5</v>
      </c>
      <c r="D217" s="9"/>
      <c r="E217" s="9">
        <v>140</v>
      </c>
      <c r="F217" s="9"/>
      <c r="G217" s="9">
        <f t="shared" si="6"/>
        <v>700</v>
      </c>
      <c r="H217" s="10">
        <f t="shared" si="7"/>
        <v>804.9999999999999</v>
      </c>
      <c r="I217" s="17">
        <f>H217</f>
        <v>804.9999999999999</v>
      </c>
      <c r="J217" s="8">
        <v>805</v>
      </c>
      <c r="K217" s="8"/>
      <c r="L217" s="8"/>
    </row>
    <row r="218" spans="1:12" ht="15">
      <c r="A218" s="5" t="s">
        <v>194</v>
      </c>
      <c r="B218" s="6" t="s">
        <v>191</v>
      </c>
      <c r="C218" s="6">
        <v>6</v>
      </c>
      <c r="D218" s="6"/>
      <c r="E218" s="6">
        <v>20.9</v>
      </c>
      <c r="F218" s="6"/>
      <c r="G218" s="6">
        <f t="shared" si="6"/>
        <v>125.39999999999999</v>
      </c>
      <c r="H218" s="7">
        <f t="shared" si="7"/>
        <v>144.20999999999998</v>
      </c>
      <c r="I218" s="16">
        <f>H218</f>
        <v>144.20999999999998</v>
      </c>
      <c r="J218" s="5">
        <v>144</v>
      </c>
      <c r="K218" s="5"/>
      <c r="L218" s="5"/>
    </row>
    <row r="219" spans="1:12" ht="15">
      <c r="A219" s="8" t="s">
        <v>200</v>
      </c>
      <c r="B219" s="9" t="s">
        <v>92</v>
      </c>
      <c r="C219" s="9">
        <v>5</v>
      </c>
      <c r="D219" s="9"/>
      <c r="E219" s="9">
        <v>150</v>
      </c>
      <c r="F219" s="9"/>
      <c r="G219" s="9">
        <f t="shared" si="6"/>
        <v>750</v>
      </c>
      <c r="H219" s="10">
        <f aca="true" t="shared" si="8" ref="H219:H224">G219*1.15</f>
        <v>862.4999999999999</v>
      </c>
      <c r="I219" s="17"/>
      <c r="J219" s="8"/>
      <c r="K219" s="8"/>
      <c r="L219" s="8"/>
    </row>
    <row r="220" spans="1:12" ht="15">
      <c r="A220" s="8" t="s">
        <v>200</v>
      </c>
      <c r="B220" s="9" t="s">
        <v>101</v>
      </c>
      <c r="C220" s="9">
        <v>5</v>
      </c>
      <c r="D220" s="9"/>
      <c r="E220" s="9">
        <v>125</v>
      </c>
      <c r="F220" s="9"/>
      <c r="G220" s="9">
        <f>E220*C220</f>
        <v>625</v>
      </c>
      <c r="H220" s="10">
        <f t="shared" si="8"/>
        <v>718.75</v>
      </c>
      <c r="I220" s="17">
        <f>H219+H220</f>
        <v>1581.25</v>
      </c>
      <c r="J220" s="8">
        <v>1581</v>
      </c>
      <c r="K220" s="8"/>
      <c r="L220" s="8"/>
    </row>
    <row r="221" spans="1:12" ht="15">
      <c r="A221" s="5" t="s">
        <v>201</v>
      </c>
      <c r="B221" s="6" t="s">
        <v>146</v>
      </c>
      <c r="C221" s="6">
        <v>6</v>
      </c>
      <c r="D221" s="6"/>
      <c r="E221" s="6">
        <v>47.5</v>
      </c>
      <c r="F221" s="6"/>
      <c r="G221" s="6">
        <f>E221*C221</f>
        <v>285</v>
      </c>
      <c r="H221" s="7">
        <f t="shared" si="8"/>
        <v>327.75</v>
      </c>
      <c r="I221" s="16">
        <f>H221</f>
        <v>327.75</v>
      </c>
      <c r="J221" s="5">
        <v>328</v>
      </c>
      <c r="K221" s="5"/>
      <c r="L221" s="5"/>
    </row>
    <row r="222" spans="1:12" ht="15">
      <c r="A222" s="8" t="s">
        <v>202</v>
      </c>
      <c r="B222" s="9" t="s">
        <v>52</v>
      </c>
      <c r="C222" s="9">
        <v>4</v>
      </c>
      <c r="D222" s="9"/>
      <c r="E222" s="9">
        <v>155</v>
      </c>
      <c r="F222" s="9"/>
      <c r="G222" s="9">
        <f>E222*C222</f>
        <v>620</v>
      </c>
      <c r="H222" s="10">
        <f t="shared" si="8"/>
        <v>713</v>
      </c>
      <c r="I222" s="17">
        <f>H222</f>
        <v>713</v>
      </c>
      <c r="J222" s="8">
        <v>713</v>
      </c>
      <c r="K222" s="8"/>
      <c r="L222" s="8"/>
    </row>
    <row r="223" spans="1:12" ht="15">
      <c r="A223" s="5" t="s">
        <v>205</v>
      </c>
      <c r="B223" s="6" t="s">
        <v>32</v>
      </c>
      <c r="C223" s="6">
        <v>5</v>
      </c>
      <c r="D223" s="6"/>
      <c r="E223" s="6">
        <v>57.5</v>
      </c>
      <c r="F223" s="6"/>
      <c r="G223" s="6">
        <f>E223*C223</f>
        <v>287.5</v>
      </c>
      <c r="H223" s="7">
        <f t="shared" si="8"/>
        <v>330.625</v>
      </c>
      <c r="I223" s="16"/>
      <c r="J223" s="5"/>
      <c r="K223" s="5"/>
      <c r="L223" s="5"/>
    </row>
    <row r="224" spans="1:12" ht="15">
      <c r="A224" s="5" t="s">
        <v>205</v>
      </c>
      <c r="B224" s="6" t="s">
        <v>92</v>
      </c>
      <c r="C224" s="6">
        <v>6</v>
      </c>
      <c r="D224" s="6"/>
      <c r="E224" s="6">
        <v>150</v>
      </c>
      <c r="F224" s="6"/>
      <c r="G224" s="6">
        <f>E224*C224</f>
        <v>900</v>
      </c>
      <c r="H224" s="7">
        <f t="shared" si="8"/>
        <v>1035</v>
      </c>
      <c r="I224" s="16">
        <f>H223+H224</f>
        <v>1365.625</v>
      </c>
      <c r="J224" s="5"/>
      <c r="K224" s="5"/>
      <c r="L224" s="5"/>
    </row>
    <row r="225" spans="1:12" ht="15">
      <c r="A225" s="12" t="s">
        <v>21</v>
      </c>
      <c r="B225" s="13" t="s">
        <v>23</v>
      </c>
      <c r="C225" s="13">
        <v>4</v>
      </c>
      <c r="D225" s="13"/>
      <c r="E225" s="13">
        <v>48.5</v>
      </c>
      <c r="F225" s="13"/>
      <c r="G225" s="13">
        <f aca="true" t="shared" si="9" ref="G225:G241">E225*C225</f>
        <v>194</v>
      </c>
      <c r="H225" s="14">
        <f t="shared" si="7"/>
        <v>223.1</v>
      </c>
      <c r="I225" s="18">
        <f aca="true" t="shared" si="10" ref="I225:I240">H225</f>
        <v>223.1</v>
      </c>
      <c r="J225" s="15"/>
      <c r="K225" s="15"/>
      <c r="L225" s="15"/>
    </row>
    <row r="226" spans="1:12" ht="15">
      <c r="A226" s="12" t="s">
        <v>21</v>
      </c>
      <c r="B226" s="13" t="s">
        <v>52</v>
      </c>
      <c r="C226" s="13">
        <v>4</v>
      </c>
      <c r="D226" s="13"/>
      <c r="E226" s="13">
        <v>155</v>
      </c>
      <c r="F226" s="13"/>
      <c r="G226" s="13">
        <f t="shared" si="9"/>
        <v>620</v>
      </c>
      <c r="H226" s="14">
        <f t="shared" si="7"/>
        <v>713</v>
      </c>
      <c r="I226" s="18">
        <f t="shared" si="10"/>
        <v>713</v>
      </c>
      <c r="J226" s="15"/>
      <c r="K226" s="15"/>
      <c r="L226" s="15"/>
    </row>
    <row r="227" spans="1:12" ht="15">
      <c r="A227" s="12" t="s">
        <v>21</v>
      </c>
      <c r="B227" s="13" t="s">
        <v>85</v>
      </c>
      <c r="C227" s="13">
        <v>4.3</v>
      </c>
      <c r="D227" s="13"/>
      <c r="E227" s="13">
        <v>130</v>
      </c>
      <c r="F227" s="13"/>
      <c r="G227" s="13">
        <f t="shared" si="9"/>
        <v>559</v>
      </c>
      <c r="H227" s="14">
        <f t="shared" si="7"/>
        <v>642.8499999999999</v>
      </c>
      <c r="I227" s="18">
        <f t="shared" si="10"/>
        <v>642.8499999999999</v>
      </c>
      <c r="J227" s="15"/>
      <c r="K227" s="15"/>
      <c r="L227" s="15"/>
    </row>
    <row r="228" spans="1:12" ht="15">
      <c r="A228" s="12" t="s">
        <v>21</v>
      </c>
      <c r="B228" s="13" t="s">
        <v>89</v>
      </c>
      <c r="C228" s="13">
        <v>3.3</v>
      </c>
      <c r="D228" s="13"/>
      <c r="E228" s="13">
        <v>125</v>
      </c>
      <c r="F228" s="13"/>
      <c r="G228" s="13">
        <f t="shared" si="9"/>
        <v>412.5</v>
      </c>
      <c r="H228" s="14">
        <f t="shared" si="7"/>
        <v>474.37499999999994</v>
      </c>
      <c r="I228" s="18">
        <f t="shared" si="10"/>
        <v>474.37499999999994</v>
      </c>
      <c r="J228" s="15"/>
      <c r="K228" s="15"/>
      <c r="L228" s="15"/>
    </row>
    <row r="229" spans="1:12" ht="15">
      <c r="A229" s="12" t="s">
        <v>21</v>
      </c>
      <c r="B229" s="13" t="s">
        <v>94</v>
      </c>
      <c r="C229" s="13">
        <v>18.7</v>
      </c>
      <c r="D229" s="13"/>
      <c r="E229" s="13">
        <v>190</v>
      </c>
      <c r="F229" s="13"/>
      <c r="G229" s="13">
        <f t="shared" si="9"/>
        <v>3553</v>
      </c>
      <c r="H229" s="14">
        <f t="shared" si="7"/>
        <v>4085.95</v>
      </c>
      <c r="I229" s="18">
        <f t="shared" si="10"/>
        <v>4085.95</v>
      </c>
      <c r="J229" s="15"/>
      <c r="K229" s="15"/>
      <c r="L229" s="15"/>
    </row>
    <row r="230" spans="1:12" ht="15">
      <c r="A230" s="12" t="s">
        <v>21</v>
      </c>
      <c r="B230" s="13" t="s">
        <v>132</v>
      </c>
      <c r="C230" s="13">
        <v>4</v>
      </c>
      <c r="D230" s="13"/>
      <c r="E230" s="13">
        <v>82.5</v>
      </c>
      <c r="F230" s="13"/>
      <c r="G230" s="13">
        <f t="shared" si="9"/>
        <v>330</v>
      </c>
      <c r="H230" s="14">
        <f t="shared" si="7"/>
        <v>379.49999999999994</v>
      </c>
      <c r="I230" s="18">
        <f t="shared" si="10"/>
        <v>379.49999999999994</v>
      </c>
      <c r="J230" s="15"/>
      <c r="K230" s="15"/>
      <c r="L230" s="15"/>
    </row>
    <row r="231" spans="1:12" ht="15">
      <c r="A231" s="12" t="s">
        <v>21</v>
      </c>
      <c r="B231" s="13" t="s">
        <v>146</v>
      </c>
      <c r="C231" s="13">
        <v>21</v>
      </c>
      <c r="D231" s="13"/>
      <c r="E231" s="13">
        <v>47.5</v>
      </c>
      <c r="F231" s="13"/>
      <c r="G231" s="13">
        <f t="shared" si="9"/>
        <v>997.5</v>
      </c>
      <c r="H231" s="14">
        <f t="shared" si="7"/>
        <v>1147.125</v>
      </c>
      <c r="I231" s="18">
        <f t="shared" si="10"/>
        <v>1147.125</v>
      </c>
      <c r="J231" s="15"/>
      <c r="K231" s="15"/>
      <c r="L231" s="15"/>
    </row>
    <row r="232" spans="1:12" ht="15">
      <c r="A232" s="12" t="s">
        <v>14</v>
      </c>
      <c r="B232" s="13" t="s">
        <v>10</v>
      </c>
      <c r="C232" s="13">
        <v>0.2</v>
      </c>
      <c r="D232" s="13"/>
      <c r="E232" s="13">
        <v>48.5</v>
      </c>
      <c r="F232" s="13"/>
      <c r="G232" s="13">
        <f t="shared" si="9"/>
        <v>9.700000000000001</v>
      </c>
      <c r="H232" s="14">
        <f t="shared" si="7"/>
        <v>11.155000000000001</v>
      </c>
      <c r="I232" s="18">
        <f t="shared" si="10"/>
        <v>11.155000000000001</v>
      </c>
      <c r="J232" s="15"/>
      <c r="K232" s="15"/>
      <c r="L232" s="15"/>
    </row>
    <row r="233" spans="1:12" ht="15">
      <c r="A233" s="12" t="s">
        <v>14</v>
      </c>
      <c r="B233" s="13" t="s">
        <v>56</v>
      </c>
      <c r="C233" s="13">
        <v>3</v>
      </c>
      <c r="D233" s="13"/>
      <c r="E233" s="13">
        <v>155</v>
      </c>
      <c r="F233" s="13"/>
      <c r="G233" s="13">
        <f t="shared" si="9"/>
        <v>465</v>
      </c>
      <c r="H233" s="14">
        <f t="shared" si="7"/>
        <v>534.75</v>
      </c>
      <c r="I233" s="18">
        <f t="shared" si="10"/>
        <v>534.75</v>
      </c>
      <c r="J233" s="15"/>
      <c r="K233" s="15"/>
      <c r="L233" s="15"/>
    </row>
    <row r="234" spans="1:12" ht="15">
      <c r="A234" s="12" t="s">
        <v>14</v>
      </c>
      <c r="B234" s="13" t="s">
        <v>62</v>
      </c>
      <c r="C234" s="13">
        <v>3</v>
      </c>
      <c r="D234" s="13"/>
      <c r="E234" s="13">
        <v>50</v>
      </c>
      <c r="F234" s="13"/>
      <c r="G234" s="13">
        <f t="shared" si="9"/>
        <v>150</v>
      </c>
      <c r="H234" s="14">
        <f t="shared" si="7"/>
        <v>172.5</v>
      </c>
      <c r="I234" s="18">
        <f t="shared" si="10"/>
        <v>172.5</v>
      </c>
      <c r="J234" s="15"/>
      <c r="K234" s="15"/>
      <c r="L234" s="15"/>
    </row>
    <row r="235" spans="1:12" ht="15">
      <c r="A235" s="12" t="s">
        <v>14</v>
      </c>
      <c r="B235" s="13" t="s">
        <v>74</v>
      </c>
      <c r="C235" s="13">
        <v>4</v>
      </c>
      <c r="D235" s="13"/>
      <c r="E235" s="13">
        <v>140</v>
      </c>
      <c r="F235" s="13"/>
      <c r="G235" s="13">
        <f t="shared" si="9"/>
        <v>560</v>
      </c>
      <c r="H235" s="14">
        <f t="shared" si="7"/>
        <v>644</v>
      </c>
      <c r="I235" s="18">
        <f t="shared" si="10"/>
        <v>644</v>
      </c>
      <c r="J235" s="15"/>
      <c r="K235" s="15"/>
      <c r="L235" s="15"/>
    </row>
    <row r="236" spans="1:12" ht="15">
      <c r="A236" s="12" t="s">
        <v>14</v>
      </c>
      <c r="B236" s="13" t="s">
        <v>92</v>
      </c>
      <c r="C236" s="13">
        <v>5.9</v>
      </c>
      <c r="D236" s="13"/>
      <c r="E236" s="13">
        <v>150</v>
      </c>
      <c r="F236" s="13"/>
      <c r="G236" s="13">
        <f t="shared" si="9"/>
        <v>885</v>
      </c>
      <c r="H236" s="14">
        <f t="shared" si="7"/>
        <v>1017.7499999999999</v>
      </c>
      <c r="I236" s="18">
        <f t="shared" si="10"/>
        <v>1017.7499999999999</v>
      </c>
      <c r="J236" s="15"/>
      <c r="K236" s="15"/>
      <c r="L236" s="15"/>
    </row>
    <row r="237" spans="1:12" ht="15">
      <c r="A237" s="12" t="s">
        <v>14</v>
      </c>
      <c r="B237" s="13" t="s">
        <v>109</v>
      </c>
      <c r="C237" s="13">
        <v>11</v>
      </c>
      <c r="D237" s="13"/>
      <c r="E237" s="13">
        <v>160</v>
      </c>
      <c r="F237" s="13"/>
      <c r="G237" s="13">
        <f t="shared" si="9"/>
        <v>1760</v>
      </c>
      <c r="H237" s="14">
        <f t="shared" si="7"/>
        <v>2023.9999999999998</v>
      </c>
      <c r="I237" s="18">
        <f t="shared" si="10"/>
        <v>2023.9999999999998</v>
      </c>
      <c r="J237" s="15"/>
      <c r="K237" s="15"/>
      <c r="L237" s="15"/>
    </row>
    <row r="238" spans="1:12" ht="15">
      <c r="A238" s="12" t="s">
        <v>14</v>
      </c>
      <c r="B238" s="13" t="s">
        <v>115</v>
      </c>
      <c r="C238" s="13">
        <v>3</v>
      </c>
      <c r="D238" s="13"/>
      <c r="E238" s="13">
        <v>130</v>
      </c>
      <c r="F238" s="13"/>
      <c r="G238" s="13">
        <f t="shared" si="9"/>
        <v>390</v>
      </c>
      <c r="H238" s="14">
        <f t="shared" si="7"/>
        <v>448.49999999999994</v>
      </c>
      <c r="I238" s="18">
        <f t="shared" si="10"/>
        <v>448.49999999999994</v>
      </c>
      <c r="J238" s="15"/>
      <c r="K238" s="15"/>
      <c r="L238" s="15"/>
    </row>
    <row r="239" spans="1:12" ht="15">
      <c r="A239" s="12" t="s">
        <v>14</v>
      </c>
      <c r="B239" s="13" t="s">
        <v>120</v>
      </c>
      <c r="C239" s="13">
        <v>2</v>
      </c>
      <c r="D239" s="13"/>
      <c r="E239" s="13">
        <v>130</v>
      </c>
      <c r="F239" s="13"/>
      <c r="G239" s="13">
        <f t="shared" si="9"/>
        <v>260</v>
      </c>
      <c r="H239" s="14">
        <f t="shared" si="7"/>
        <v>299</v>
      </c>
      <c r="I239" s="18">
        <f t="shared" si="10"/>
        <v>299</v>
      </c>
      <c r="J239" s="15"/>
      <c r="K239" s="15"/>
      <c r="L239" s="15"/>
    </row>
    <row r="240" spans="1:12" ht="15">
      <c r="A240" s="12" t="s">
        <v>14</v>
      </c>
      <c r="B240" s="13" t="s">
        <v>138</v>
      </c>
      <c r="C240" s="13">
        <v>6.7</v>
      </c>
      <c r="D240" s="13"/>
      <c r="E240" s="13">
        <v>47.5</v>
      </c>
      <c r="F240" s="13"/>
      <c r="G240" s="13">
        <f t="shared" si="9"/>
        <v>318.25</v>
      </c>
      <c r="H240" s="14">
        <f t="shared" si="7"/>
        <v>365.98749999999995</v>
      </c>
      <c r="I240" s="18">
        <f t="shared" si="10"/>
        <v>365.98749999999995</v>
      </c>
      <c r="J240" s="15"/>
      <c r="K240" s="15"/>
      <c r="L240" s="15"/>
    </row>
    <row r="241" spans="1:12" ht="15">
      <c r="A241" s="12" t="s">
        <v>14</v>
      </c>
      <c r="B241" s="13" t="s">
        <v>22</v>
      </c>
      <c r="C241" s="13">
        <v>3.6</v>
      </c>
      <c r="D241" s="13"/>
      <c r="E241" s="13">
        <v>80</v>
      </c>
      <c r="F241" s="13"/>
      <c r="G241" s="13">
        <f t="shared" si="9"/>
        <v>288</v>
      </c>
      <c r="H241" s="14">
        <f t="shared" si="7"/>
        <v>331.2</v>
      </c>
      <c r="I241" s="13"/>
      <c r="J241" s="13"/>
      <c r="K241" s="13"/>
      <c r="L241" s="13"/>
    </row>
  </sheetData>
  <sheetProtection/>
  <hyperlinks>
    <hyperlink ref="A160" r:id="rId1" display="Марина@Мария "/>
    <hyperlink ref="A20" r:id="rId2" display="elic@v "/>
    <hyperlink ref="A21" r:id="rId3" display="elic@v "/>
    <hyperlink ref="A27" r:id="rId4" display="elic@v  "/>
    <hyperlink ref="A22" r:id="rId5" display="elic@v "/>
    <hyperlink ref="A159" r:id="rId6" display="Марина@Мария"/>
    <hyperlink ref="A23" r:id="rId7" display="elic@v "/>
    <hyperlink ref="A24" r:id="rId8" display="elic@v "/>
    <hyperlink ref="A25" r:id="rId9" display="elic@v "/>
    <hyperlink ref="A26" r:id="rId10" display="elic@v "/>
  </hyperlinks>
  <printOptions/>
  <pageMargins left="0.7" right="0.7" top="0.75" bottom="0.75" header="0.3" footer="0.3"/>
  <pageSetup horizontalDpi="600" verticalDpi="600" orientation="portrait" paperSize="9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E24" sqref="E24"/>
    </sheetView>
  </sheetViews>
  <sheetFormatPr defaultColWidth="9.140625" defaultRowHeight="15"/>
  <sheetData>
    <row r="1" ht="15">
      <c r="A1" s="24" t="s">
        <v>107</v>
      </c>
    </row>
    <row r="2" ht="15">
      <c r="A2" s="25" t="s">
        <v>180</v>
      </c>
    </row>
    <row r="3" ht="15">
      <c r="A3" s="24" t="s">
        <v>175</v>
      </c>
    </row>
    <row r="4" ht="15">
      <c r="A4" t="s">
        <v>61</v>
      </c>
    </row>
    <row r="5" ht="15">
      <c r="A5" s="25" t="s">
        <v>60</v>
      </c>
    </row>
    <row r="6" ht="15">
      <c r="A6" s="24" t="s">
        <v>193</v>
      </c>
    </row>
    <row r="7" ht="15">
      <c r="A7" s="25" t="s">
        <v>148</v>
      </c>
    </row>
    <row r="8" ht="15">
      <c r="A8" s="24" t="s">
        <v>150</v>
      </c>
    </row>
    <row r="9" ht="15">
      <c r="A9" s="25" t="s">
        <v>103</v>
      </c>
    </row>
    <row r="10" ht="15">
      <c r="A10" s="24" t="s">
        <v>172</v>
      </c>
    </row>
    <row r="11" ht="15">
      <c r="A11" s="24" t="s">
        <v>95</v>
      </c>
    </row>
    <row r="12" ht="15">
      <c r="A12" s="25" t="s">
        <v>173</v>
      </c>
    </row>
    <row r="13" ht="15">
      <c r="A13" s="24" t="s">
        <v>181</v>
      </c>
    </row>
    <row r="14" ht="15">
      <c r="A14" s="24" t="s">
        <v>178</v>
      </c>
    </row>
    <row r="15" ht="15">
      <c r="A15" s="24" t="s">
        <v>159</v>
      </c>
    </row>
    <row r="16" ht="15">
      <c r="A16" s="25" t="s">
        <v>102</v>
      </c>
    </row>
    <row r="17" ht="15">
      <c r="A17" s="24" t="s">
        <v>86</v>
      </c>
    </row>
    <row r="18" ht="15">
      <c r="A18" s="24" t="s">
        <v>139</v>
      </c>
    </row>
    <row r="19" ht="15">
      <c r="A19" s="24" t="s">
        <v>141</v>
      </c>
    </row>
    <row r="20" ht="15">
      <c r="A20" s="25" t="s">
        <v>176</v>
      </c>
    </row>
    <row r="21" ht="15">
      <c r="A21" s="24" t="s">
        <v>33</v>
      </c>
    </row>
    <row r="22" ht="15">
      <c r="A22" s="25" t="s">
        <v>11</v>
      </c>
    </row>
    <row r="23" ht="15">
      <c r="A23" s="24" t="s">
        <v>111</v>
      </c>
    </row>
    <row r="24" ht="15">
      <c r="A24" s="25" t="s">
        <v>177</v>
      </c>
    </row>
    <row r="25" ht="15">
      <c r="A25" s="24" t="s">
        <v>174</v>
      </c>
    </row>
    <row r="26" ht="15">
      <c r="A26" s="24" t="s">
        <v>45</v>
      </c>
    </row>
    <row r="27" ht="15">
      <c r="A27" s="24" t="s">
        <v>106</v>
      </c>
    </row>
    <row r="28" ht="15">
      <c r="A28" s="25" t="s">
        <v>185</v>
      </c>
    </row>
    <row r="29" ht="15">
      <c r="A29" s="25" t="s">
        <v>119</v>
      </c>
    </row>
    <row r="30" ht="15">
      <c r="A30" s="25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1" sqref="L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8"/>
  <sheetViews>
    <sheetView zoomScalePageLayoutView="0" workbookViewId="0" topLeftCell="A254">
      <selection activeCell="G2" sqref="G2:G278"/>
    </sheetView>
  </sheetViews>
  <sheetFormatPr defaultColWidth="9.140625" defaultRowHeight="15"/>
  <cols>
    <col min="1" max="1" width="16.421875" style="0" customWidth="1"/>
    <col min="2" max="2" width="53.00390625" style="0" customWidth="1"/>
    <col min="4" max="4" width="0" style="0" hidden="1" customWidth="1"/>
    <col min="5" max="5" width="11.8515625" style="0" customWidth="1"/>
    <col min="6" max="6" width="0" style="0" hidden="1" customWidth="1"/>
    <col min="8" max="8" width="11.8515625" style="0" customWidth="1"/>
    <col min="11" max="11" width="10.00390625" style="0" customWidth="1"/>
    <col min="12" max="12" width="21.00390625" style="0" customWidth="1"/>
  </cols>
  <sheetData>
    <row r="1" spans="1:12" ht="15">
      <c r="A1" s="1" t="s">
        <v>0</v>
      </c>
      <c r="B1" s="2" t="s">
        <v>1</v>
      </c>
      <c r="C1" s="1" t="s">
        <v>2</v>
      </c>
      <c r="D1" s="1" t="s">
        <v>2</v>
      </c>
      <c r="E1" s="1" t="s">
        <v>3</v>
      </c>
      <c r="F1" s="1"/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</row>
    <row r="2" spans="1:7" ht="15">
      <c r="A2" t="s">
        <v>11</v>
      </c>
      <c r="B2" t="s">
        <v>10</v>
      </c>
      <c r="C2">
        <v>20</v>
      </c>
      <c r="E2">
        <v>48.5</v>
      </c>
      <c r="G2">
        <f>E2*C2</f>
        <v>970</v>
      </c>
    </row>
    <row r="3" spans="1:7" ht="15">
      <c r="A3" t="s">
        <v>12</v>
      </c>
      <c r="B3" t="s">
        <v>10</v>
      </c>
      <c r="C3">
        <v>6</v>
      </c>
      <c r="E3">
        <v>48.5</v>
      </c>
      <c r="G3">
        <f aca="true" t="shared" si="0" ref="G3:G66">E3*C3</f>
        <v>291</v>
      </c>
    </row>
    <row r="4" spans="1:7" ht="15">
      <c r="A4" t="s">
        <v>13</v>
      </c>
      <c r="B4" t="s">
        <v>10</v>
      </c>
      <c r="C4">
        <v>6</v>
      </c>
      <c r="E4">
        <v>48.5</v>
      </c>
      <c r="G4">
        <f t="shared" si="0"/>
        <v>291</v>
      </c>
    </row>
    <row r="5" spans="1:7" ht="15">
      <c r="A5" s="3" t="s">
        <v>14</v>
      </c>
      <c r="B5" t="s">
        <v>10</v>
      </c>
      <c r="C5">
        <v>0.2</v>
      </c>
      <c r="E5">
        <v>48.5</v>
      </c>
      <c r="G5">
        <f t="shared" si="0"/>
        <v>9.700000000000001</v>
      </c>
    </row>
    <row r="6" spans="1:7" ht="15">
      <c r="A6" s="3"/>
      <c r="G6">
        <f t="shared" si="0"/>
        <v>0</v>
      </c>
    </row>
    <row r="7" spans="1:7" ht="15">
      <c r="A7" t="s">
        <v>15</v>
      </c>
      <c r="B7" t="s">
        <v>10</v>
      </c>
      <c r="C7">
        <v>10</v>
      </c>
      <c r="E7">
        <v>48.5</v>
      </c>
      <c r="G7">
        <f t="shared" si="0"/>
        <v>485</v>
      </c>
    </row>
    <row r="8" spans="1:7" ht="15">
      <c r="A8" t="s">
        <v>16</v>
      </c>
      <c r="B8" t="s">
        <v>10</v>
      </c>
      <c r="C8">
        <v>8</v>
      </c>
      <c r="E8">
        <v>48.5</v>
      </c>
      <c r="G8">
        <f t="shared" si="0"/>
        <v>388</v>
      </c>
    </row>
    <row r="9" spans="1:7" ht="15">
      <c r="A9" t="s">
        <v>17</v>
      </c>
      <c r="B9" t="s">
        <v>10</v>
      </c>
      <c r="C9">
        <v>12</v>
      </c>
      <c r="E9">
        <v>48.5</v>
      </c>
      <c r="G9">
        <f t="shared" si="0"/>
        <v>582</v>
      </c>
    </row>
    <row r="10" spans="1:7" ht="15">
      <c r="A10" t="s">
        <v>18</v>
      </c>
      <c r="B10" t="s">
        <v>10</v>
      </c>
      <c r="C10">
        <v>5</v>
      </c>
      <c r="E10">
        <v>48.5</v>
      </c>
      <c r="G10">
        <f t="shared" si="0"/>
        <v>242.5</v>
      </c>
    </row>
    <row r="11" ht="15">
      <c r="G11">
        <f t="shared" si="0"/>
        <v>0</v>
      </c>
    </row>
    <row r="12" spans="1:7" ht="15">
      <c r="A12" t="s">
        <v>19</v>
      </c>
      <c r="B12" t="s">
        <v>22</v>
      </c>
      <c r="C12">
        <v>18</v>
      </c>
      <c r="E12">
        <v>80</v>
      </c>
      <c r="G12">
        <f t="shared" si="0"/>
        <v>1440</v>
      </c>
    </row>
    <row r="13" spans="1:7" ht="15">
      <c r="A13" t="s">
        <v>20</v>
      </c>
      <c r="B13" t="s">
        <v>22</v>
      </c>
      <c r="C13">
        <v>10</v>
      </c>
      <c r="E13">
        <v>80</v>
      </c>
      <c r="G13">
        <f t="shared" si="0"/>
        <v>800</v>
      </c>
    </row>
    <row r="14" spans="1:7" ht="15">
      <c r="A14" s="3" t="s">
        <v>21</v>
      </c>
      <c r="B14" t="s">
        <v>22</v>
      </c>
      <c r="C14">
        <v>3.6</v>
      </c>
      <c r="E14">
        <v>80</v>
      </c>
      <c r="G14">
        <f t="shared" si="0"/>
        <v>288</v>
      </c>
    </row>
    <row r="15" ht="15">
      <c r="G15">
        <f t="shared" si="0"/>
        <v>0</v>
      </c>
    </row>
    <row r="16" spans="1:7" ht="15">
      <c r="A16" t="s">
        <v>24</v>
      </c>
      <c r="B16" t="s">
        <v>23</v>
      </c>
      <c r="C16">
        <v>12</v>
      </c>
      <c r="E16">
        <v>48.5</v>
      </c>
      <c r="G16">
        <f t="shared" si="0"/>
        <v>582</v>
      </c>
    </row>
    <row r="17" spans="1:7" ht="15">
      <c r="A17" t="s">
        <v>25</v>
      </c>
      <c r="B17" t="s">
        <v>23</v>
      </c>
      <c r="C17">
        <v>6</v>
      </c>
      <c r="E17">
        <v>48.5</v>
      </c>
      <c r="G17">
        <f t="shared" si="0"/>
        <v>291</v>
      </c>
    </row>
    <row r="18" spans="1:7" ht="15">
      <c r="A18" t="s">
        <v>26</v>
      </c>
      <c r="B18" t="s">
        <v>23</v>
      </c>
      <c r="C18">
        <v>10</v>
      </c>
      <c r="E18">
        <v>48.5</v>
      </c>
      <c r="G18">
        <f t="shared" si="0"/>
        <v>485</v>
      </c>
    </row>
    <row r="19" spans="1:7" ht="15">
      <c r="A19" t="s">
        <v>21</v>
      </c>
      <c r="B19" t="s">
        <v>23</v>
      </c>
      <c r="C19">
        <v>4</v>
      </c>
      <c r="E19">
        <v>48.5</v>
      </c>
      <c r="G19">
        <f t="shared" si="0"/>
        <v>194</v>
      </c>
    </row>
    <row r="20" ht="15">
      <c r="G20">
        <f t="shared" si="0"/>
        <v>0</v>
      </c>
    </row>
    <row r="21" spans="1:7" ht="15">
      <c r="A21" t="s">
        <v>28</v>
      </c>
      <c r="B21" t="s">
        <v>27</v>
      </c>
      <c r="C21">
        <v>15</v>
      </c>
      <c r="E21">
        <v>80</v>
      </c>
      <c r="G21">
        <f t="shared" si="0"/>
        <v>1200</v>
      </c>
    </row>
    <row r="22" spans="1:7" ht="15">
      <c r="A22" t="s">
        <v>29</v>
      </c>
      <c r="B22" t="s">
        <v>27</v>
      </c>
      <c r="C22">
        <v>5</v>
      </c>
      <c r="E22">
        <v>80</v>
      </c>
      <c r="G22">
        <f t="shared" si="0"/>
        <v>400</v>
      </c>
    </row>
    <row r="23" spans="1:7" ht="15">
      <c r="A23" t="s">
        <v>30</v>
      </c>
      <c r="B23" t="s">
        <v>27</v>
      </c>
      <c r="C23">
        <v>7</v>
      </c>
      <c r="E23">
        <v>80</v>
      </c>
      <c r="G23">
        <f t="shared" si="0"/>
        <v>560</v>
      </c>
    </row>
    <row r="24" spans="1:7" ht="15">
      <c r="A24" t="s">
        <v>31</v>
      </c>
      <c r="B24" t="s">
        <v>27</v>
      </c>
      <c r="C24">
        <v>6</v>
      </c>
      <c r="E24">
        <v>80</v>
      </c>
      <c r="G24">
        <f t="shared" si="0"/>
        <v>480</v>
      </c>
    </row>
    <row r="25" spans="1:7" ht="15">
      <c r="A25" s="3" t="s">
        <v>14</v>
      </c>
      <c r="B25" t="s">
        <v>27</v>
      </c>
      <c r="C25">
        <v>3.2</v>
      </c>
      <c r="E25">
        <v>80</v>
      </c>
      <c r="G25">
        <f t="shared" si="0"/>
        <v>256</v>
      </c>
    </row>
    <row r="26" ht="15">
      <c r="G26">
        <f t="shared" si="0"/>
        <v>0</v>
      </c>
    </row>
    <row r="27" spans="1:7" ht="15">
      <c r="A27" t="s">
        <v>33</v>
      </c>
      <c r="B27" t="s">
        <v>32</v>
      </c>
      <c r="C27">
        <v>15</v>
      </c>
      <c r="E27">
        <v>57.5</v>
      </c>
      <c r="G27">
        <f t="shared" si="0"/>
        <v>862.5</v>
      </c>
    </row>
    <row r="28" spans="1:7" ht="15">
      <c r="A28" s="4" t="s">
        <v>34</v>
      </c>
      <c r="B28" t="s">
        <v>32</v>
      </c>
      <c r="C28">
        <v>10</v>
      </c>
      <c r="E28">
        <v>57.5</v>
      </c>
      <c r="G28">
        <f t="shared" si="0"/>
        <v>575</v>
      </c>
    </row>
    <row r="29" spans="1:7" ht="15">
      <c r="A29" s="3" t="s">
        <v>14</v>
      </c>
      <c r="B29" t="s">
        <v>32</v>
      </c>
      <c r="C29">
        <v>5</v>
      </c>
      <c r="E29">
        <v>57.5</v>
      </c>
      <c r="G29">
        <f t="shared" si="0"/>
        <v>287.5</v>
      </c>
    </row>
    <row r="30" ht="15">
      <c r="G30">
        <f t="shared" si="0"/>
        <v>0</v>
      </c>
    </row>
    <row r="31" spans="1:7" ht="15">
      <c r="A31" t="s">
        <v>36</v>
      </c>
      <c r="B31" t="s">
        <v>35</v>
      </c>
      <c r="C31">
        <v>4</v>
      </c>
      <c r="E31">
        <v>130</v>
      </c>
      <c r="G31">
        <f t="shared" si="0"/>
        <v>520</v>
      </c>
    </row>
    <row r="32" spans="1:7" ht="15">
      <c r="A32" t="s">
        <v>37</v>
      </c>
      <c r="B32" t="s">
        <v>35</v>
      </c>
      <c r="C32">
        <v>5</v>
      </c>
      <c r="E32">
        <v>130</v>
      </c>
      <c r="G32">
        <f t="shared" si="0"/>
        <v>650</v>
      </c>
    </row>
    <row r="33" spans="1:7" ht="15">
      <c r="A33" t="s">
        <v>38</v>
      </c>
      <c r="B33" t="s">
        <v>35</v>
      </c>
      <c r="C33">
        <v>8</v>
      </c>
      <c r="E33">
        <v>130</v>
      </c>
      <c r="G33">
        <f t="shared" si="0"/>
        <v>1040</v>
      </c>
    </row>
    <row r="34" spans="1:7" ht="15">
      <c r="A34" t="s">
        <v>39</v>
      </c>
      <c r="B34" t="s">
        <v>35</v>
      </c>
      <c r="C34">
        <v>5</v>
      </c>
      <c r="E34">
        <v>130</v>
      </c>
      <c r="G34">
        <f t="shared" si="0"/>
        <v>650</v>
      </c>
    </row>
    <row r="35" spans="1:7" ht="15">
      <c r="A35" t="s">
        <v>40</v>
      </c>
      <c r="B35" t="s">
        <v>35</v>
      </c>
      <c r="C35">
        <v>12</v>
      </c>
      <c r="E35">
        <v>130</v>
      </c>
      <c r="G35">
        <f t="shared" si="0"/>
        <v>1560</v>
      </c>
    </row>
    <row r="36" spans="1:7" ht="15">
      <c r="A36" t="s">
        <v>41</v>
      </c>
      <c r="B36" t="s">
        <v>35</v>
      </c>
      <c r="C36">
        <v>2</v>
      </c>
      <c r="E36">
        <v>130</v>
      </c>
      <c r="G36">
        <f t="shared" si="0"/>
        <v>260</v>
      </c>
    </row>
    <row r="37" ht="15">
      <c r="G37">
        <f t="shared" si="0"/>
        <v>0</v>
      </c>
    </row>
    <row r="38" spans="1:7" ht="15">
      <c r="A38" t="s">
        <v>43</v>
      </c>
      <c r="B38" t="s">
        <v>42</v>
      </c>
      <c r="C38">
        <v>5</v>
      </c>
      <c r="E38">
        <v>150</v>
      </c>
      <c r="G38">
        <f t="shared" si="0"/>
        <v>750</v>
      </c>
    </row>
    <row r="39" spans="1:7" ht="15">
      <c r="A39" t="s">
        <v>44</v>
      </c>
      <c r="B39" t="s">
        <v>42</v>
      </c>
      <c r="C39">
        <v>6</v>
      </c>
      <c r="E39">
        <v>150</v>
      </c>
      <c r="G39">
        <f t="shared" si="0"/>
        <v>900</v>
      </c>
    </row>
    <row r="40" spans="1:7" ht="15">
      <c r="A40" t="s">
        <v>45</v>
      </c>
      <c r="B40" t="s">
        <v>42</v>
      </c>
      <c r="C40">
        <v>6</v>
      </c>
      <c r="E40">
        <v>150</v>
      </c>
      <c r="G40">
        <f t="shared" si="0"/>
        <v>900</v>
      </c>
    </row>
    <row r="41" spans="1:7" ht="15">
      <c r="A41" t="s">
        <v>46</v>
      </c>
      <c r="B41" t="s">
        <v>42</v>
      </c>
      <c r="C41">
        <v>11.7</v>
      </c>
      <c r="E41">
        <v>150</v>
      </c>
      <c r="G41">
        <f t="shared" si="0"/>
        <v>1755</v>
      </c>
    </row>
    <row r="42" ht="15">
      <c r="G42">
        <f t="shared" si="0"/>
        <v>0</v>
      </c>
    </row>
    <row r="43" spans="1:7" ht="15">
      <c r="A43" t="s">
        <v>48</v>
      </c>
      <c r="B43" t="s">
        <v>47</v>
      </c>
      <c r="C43">
        <v>6</v>
      </c>
      <c r="E43">
        <v>100</v>
      </c>
      <c r="G43">
        <f t="shared" si="0"/>
        <v>600</v>
      </c>
    </row>
    <row r="44" spans="1:7" ht="15">
      <c r="A44" t="s">
        <v>49</v>
      </c>
      <c r="B44" t="s">
        <v>47</v>
      </c>
      <c r="C44">
        <v>4</v>
      </c>
      <c r="E44">
        <v>100</v>
      </c>
      <c r="G44">
        <f t="shared" si="0"/>
        <v>400</v>
      </c>
    </row>
    <row r="45" spans="1:7" ht="15">
      <c r="A45" t="s">
        <v>50</v>
      </c>
      <c r="B45" t="s">
        <v>47</v>
      </c>
      <c r="C45">
        <v>5</v>
      </c>
      <c r="E45">
        <v>100</v>
      </c>
      <c r="G45">
        <f t="shared" si="0"/>
        <v>500</v>
      </c>
    </row>
    <row r="46" spans="1:7" ht="15">
      <c r="A46" t="s">
        <v>19</v>
      </c>
      <c r="B46" t="s">
        <v>47</v>
      </c>
      <c r="C46">
        <v>13</v>
      </c>
      <c r="E46">
        <v>100</v>
      </c>
      <c r="G46">
        <f t="shared" si="0"/>
        <v>1300</v>
      </c>
    </row>
    <row r="47" spans="1:7" ht="15">
      <c r="A47" t="s">
        <v>51</v>
      </c>
      <c r="B47" t="s">
        <v>47</v>
      </c>
      <c r="C47">
        <v>10</v>
      </c>
      <c r="E47">
        <v>100</v>
      </c>
      <c r="G47">
        <f t="shared" si="0"/>
        <v>1000</v>
      </c>
    </row>
    <row r="48" spans="1:7" ht="15">
      <c r="A48" s="3" t="s">
        <v>14</v>
      </c>
      <c r="B48" t="s">
        <v>47</v>
      </c>
      <c r="C48">
        <v>5</v>
      </c>
      <c r="E48">
        <v>100</v>
      </c>
      <c r="G48">
        <f t="shared" si="0"/>
        <v>500</v>
      </c>
    </row>
    <row r="49" ht="15">
      <c r="G49">
        <f t="shared" si="0"/>
        <v>0</v>
      </c>
    </row>
    <row r="50" spans="1:7" ht="15">
      <c r="A50" t="s">
        <v>48</v>
      </c>
      <c r="B50" t="s">
        <v>52</v>
      </c>
      <c r="C50">
        <v>7</v>
      </c>
      <c r="E50">
        <v>155</v>
      </c>
      <c r="G50">
        <f t="shared" si="0"/>
        <v>1085</v>
      </c>
    </row>
    <row r="51" spans="1:7" ht="15">
      <c r="A51" t="s">
        <v>53</v>
      </c>
      <c r="B51" t="s">
        <v>52</v>
      </c>
      <c r="C51">
        <v>11</v>
      </c>
      <c r="E51">
        <v>155</v>
      </c>
      <c r="G51">
        <f t="shared" si="0"/>
        <v>1705</v>
      </c>
    </row>
    <row r="52" spans="1:7" ht="15">
      <c r="A52" t="s">
        <v>54</v>
      </c>
      <c r="B52" t="s">
        <v>52</v>
      </c>
      <c r="C52">
        <v>6</v>
      </c>
      <c r="E52">
        <v>155</v>
      </c>
      <c r="G52">
        <f t="shared" si="0"/>
        <v>930</v>
      </c>
    </row>
    <row r="53" spans="1:7" ht="15">
      <c r="A53" s="3" t="s">
        <v>21</v>
      </c>
      <c r="B53" t="s">
        <v>52</v>
      </c>
      <c r="C53">
        <v>11</v>
      </c>
      <c r="E53">
        <v>155</v>
      </c>
      <c r="G53">
        <f t="shared" si="0"/>
        <v>1705</v>
      </c>
    </row>
    <row r="54" ht="15">
      <c r="G54">
        <f t="shared" si="0"/>
        <v>0</v>
      </c>
    </row>
    <row r="55" spans="2:7" ht="15">
      <c r="B55" t="s">
        <v>55</v>
      </c>
      <c r="G55">
        <f t="shared" si="0"/>
        <v>0</v>
      </c>
    </row>
    <row r="56" spans="1:7" ht="15">
      <c r="A56" t="s">
        <v>57</v>
      </c>
      <c r="B56" t="s">
        <v>56</v>
      </c>
      <c r="C56">
        <v>5</v>
      </c>
      <c r="E56">
        <v>155</v>
      </c>
      <c r="G56">
        <f t="shared" si="0"/>
        <v>775</v>
      </c>
    </row>
    <row r="57" spans="1:7" ht="15">
      <c r="A57" t="s">
        <v>58</v>
      </c>
      <c r="B57" t="s">
        <v>56</v>
      </c>
      <c r="C57">
        <v>4</v>
      </c>
      <c r="E57">
        <v>155</v>
      </c>
      <c r="G57">
        <f t="shared" si="0"/>
        <v>620</v>
      </c>
    </row>
    <row r="58" spans="1:7" ht="15">
      <c r="A58" t="s">
        <v>59</v>
      </c>
      <c r="B58" t="s">
        <v>56</v>
      </c>
      <c r="C58">
        <v>4</v>
      </c>
      <c r="E58">
        <v>155</v>
      </c>
      <c r="G58">
        <f t="shared" si="0"/>
        <v>620</v>
      </c>
    </row>
    <row r="59" spans="1:7" ht="15">
      <c r="A59" t="s">
        <v>60</v>
      </c>
      <c r="B59" t="s">
        <v>56</v>
      </c>
      <c r="C59">
        <v>10</v>
      </c>
      <c r="E59">
        <v>155</v>
      </c>
      <c r="G59">
        <f t="shared" si="0"/>
        <v>1550</v>
      </c>
    </row>
    <row r="60" spans="1:7" ht="15">
      <c r="A60" s="4" t="s">
        <v>61</v>
      </c>
      <c r="B60" t="s">
        <v>56</v>
      </c>
      <c r="C60">
        <v>10</v>
      </c>
      <c r="E60">
        <v>155</v>
      </c>
      <c r="G60">
        <f t="shared" si="0"/>
        <v>1550</v>
      </c>
    </row>
    <row r="61" spans="1:7" ht="15">
      <c r="A61" s="3" t="s">
        <v>14</v>
      </c>
      <c r="B61" t="s">
        <v>56</v>
      </c>
      <c r="C61">
        <v>3</v>
      </c>
      <c r="E61">
        <v>155</v>
      </c>
      <c r="G61">
        <f t="shared" si="0"/>
        <v>465</v>
      </c>
    </row>
    <row r="62" ht="15">
      <c r="G62">
        <f t="shared" si="0"/>
        <v>0</v>
      </c>
    </row>
    <row r="63" spans="1:7" ht="15">
      <c r="A63" t="s">
        <v>63</v>
      </c>
      <c r="B63" t="s">
        <v>62</v>
      </c>
      <c r="C63">
        <v>8</v>
      </c>
      <c r="E63">
        <v>50</v>
      </c>
      <c r="G63">
        <f t="shared" si="0"/>
        <v>400</v>
      </c>
    </row>
    <row r="64" spans="1:7" ht="15">
      <c r="A64" t="s">
        <v>64</v>
      </c>
      <c r="B64" t="s">
        <v>62</v>
      </c>
      <c r="C64">
        <v>2</v>
      </c>
      <c r="E64">
        <v>50</v>
      </c>
      <c r="G64">
        <f t="shared" si="0"/>
        <v>100</v>
      </c>
    </row>
    <row r="65" spans="1:7" ht="15">
      <c r="A65" t="s">
        <v>65</v>
      </c>
      <c r="B65" t="s">
        <v>62</v>
      </c>
      <c r="C65">
        <v>5</v>
      </c>
      <c r="E65">
        <v>50</v>
      </c>
      <c r="G65">
        <f t="shared" si="0"/>
        <v>250</v>
      </c>
    </row>
    <row r="66" spans="1:7" ht="15">
      <c r="A66" t="s">
        <v>66</v>
      </c>
      <c r="B66" t="s">
        <v>62</v>
      </c>
      <c r="C66">
        <v>7</v>
      </c>
      <c r="E66">
        <v>50</v>
      </c>
      <c r="G66">
        <f t="shared" si="0"/>
        <v>350</v>
      </c>
    </row>
    <row r="67" spans="1:7" ht="15">
      <c r="A67" s="3" t="s">
        <v>14</v>
      </c>
      <c r="B67" t="s">
        <v>62</v>
      </c>
      <c r="C67">
        <v>3</v>
      </c>
      <c r="E67">
        <v>50</v>
      </c>
      <c r="G67">
        <f aca="true" t="shared" si="1" ref="G67:G130">E67*C67</f>
        <v>150</v>
      </c>
    </row>
    <row r="68" ht="15">
      <c r="G68">
        <f t="shared" si="1"/>
        <v>0</v>
      </c>
    </row>
    <row r="69" spans="1:7" ht="15">
      <c r="A69" t="s">
        <v>68</v>
      </c>
      <c r="B69" t="s">
        <v>67</v>
      </c>
      <c r="C69">
        <v>5</v>
      </c>
      <c r="E69">
        <v>50</v>
      </c>
      <c r="G69">
        <f t="shared" si="1"/>
        <v>250</v>
      </c>
    </row>
    <row r="70" spans="1:7" ht="15">
      <c r="A70" t="s">
        <v>69</v>
      </c>
      <c r="B70" t="s">
        <v>67</v>
      </c>
      <c r="C70">
        <v>6</v>
      </c>
      <c r="E70">
        <v>50</v>
      </c>
      <c r="G70">
        <f t="shared" si="1"/>
        <v>300</v>
      </c>
    </row>
    <row r="71" spans="1:7" ht="15">
      <c r="A71" t="s">
        <v>65</v>
      </c>
      <c r="B71" t="s">
        <v>67</v>
      </c>
      <c r="C71">
        <v>5</v>
      </c>
      <c r="E71">
        <v>50</v>
      </c>
      <c r="G71">
        <f t="shared" si="1"/>
        <v>250</v>
      </c>
    </row>
    <row r="72" spans="1:7" ht="15">
      <c r="A72" t="s">
        <v>64</v>
      </c>
      <c r="B72" t="s">
        <v>67</v>
      </c>
      <c r="C72">
        <v>2</v>
      </c>
      <c r="E72">
        <v>50</v>
      </c>
      <c r="G72">
        <f t="shared" si="1"/>
        <v>100</v>
      </c>
    </row>
    <row r="73" spans="1:7" ht="15">
      <c r="A73" t="s">
        <v>70</v>
      </c>
      <c r="B73" t="s">
        <v>67</v>
      </c>
      <c r="C73">
        <v>6</v>
      </c>
      <c r="E73">
        <v>50</v>
      </c>
      <c r="G73">
        <f t="shared" si="1"/>
        <v>300</v>
      </c>
    </row>
    <row r="74" ht="15">
      <c r="G74">
        <f t="shared" si="1"/>
        <v>0</v>
      </c>
    </row>
    <row r="75" spans="1:7" ht="15">
      <c r="A75" t="s">
        <v>69</v>
      </c>
      <c r="B75" t="s">
        <v>71</v>
      </c>
      <c r="C75">
        <v>10</v>
      </c>
      <c r="E75">
        <v>50</v>
      </c>
      <c r="G75">
        <f t="shared" si="1"/>
        <v>500</v>
      </c>
    </row>
    <row r="76" spans="1:7" ht="15">
      <c r="A76" t="s">
        <v>72</v>
      </c>
      <c r="B76" t="s">
        <v>71</v>
      </c>
      <c r="C76">
        <v>12</v>
      </c>
      <c r="E76">
        <v>50</v>
      </c>
      <c r="G76">
        <f t="shared" si="1"/>
        <v>600</v>
      </c>
    </row>
    <row r="77" spans="1:7" ht="15">
      <c r="A77" t="s">
        <v>73</v>
      </c>
      <c r="B77" t="s">
        <v>71</v>
      </c>
      <c r="C77">
        <v>3</v>
      </c>
      <c r="E77">
        <v>50</v>
      </c>
      <c r="G77">
        <f t="shared" si="1"/>
        <v>150</v>
      </c>
    </row>
    <row r="78" ht="15">
      <c r="G78">
        <f t="shared" si="1"/>
        <v>0</v>
      </c>
    </row>
    <row r="79" spans="1:7" ht="15">
      <c r="A79" t="s">
        <v>75</v>
      </c>
      <c r="B79" t="s">
        <v>74</v>
      </c>
      <c r="C79">
        <v>12</v>
      </c>
      <c r="E79">
        <v>140</v>
      </c>
      <c r="G79">
        <f t="shared" si="1"/>
        <v>1680</v>
      </c>
    </row>
    <row r="80" spans="1:7" ht="15">
      <c r="A80" s="4" t="s">
        <v>61</v>
      </c>
      <c r="B80" t="s">
        <v>74</v>
      </c>
      <c r="C80">
        <v>17</v>
      </c>
      <c r="E80">
        <v>140</v>
      </c>
      <c r="G80">
        <f t="shared" si="1"/>
        <v>2380</v>
      </c>
    </row>
    <row r="81" spans="1:7" ht="15">
      <c r="A81" s="3" t="s">
        <v>14</v>
      </c>
      <c r="B81" t="s">
        <v>74</v>
      </c>
      <c r="C81">
        <v>4</v>
      </c>
      <c r="E81">
        <v>140</v>
      </c>
      <c r="G81">
        <f t="shared" si="1"/>
        <v>560</v>
      </c>
    </row>
    <row r="82" ht="15">
      <c r="G82">
        <f t="shared" si="1"/>
        <v>0</v>
      </c>
    </row>
    <row r="83" spans="1:7" ht="15">
      <c r="A83" t="s">
        <v>77</v>
      </c>
      <c r="B83" t="s">
        <v>76</v>
      </c>
      <c r="C83">
        <v>5</v>
      </c>
      <c r="E83">
        <v>130</v>
      </c>
      <c r="G83">
        <f t="shared" si="1"/>
        <v>650</v>
      </c>
    </row>
    <row r="84" spans="1:7" ht="15">
      <c r="A84" t="s">
        <v>78</v>
      </c>
      <c r="B84" t="s">
        <v>76</v>
      </c>
      <c r="C84">
        <v>4</v>
      </c>
      <c r="E84">
        <v>130</v>
      </c>
      <c r="G84">
        <f t="shared" si="1"/>
        <v>520</v>
      </c>
    </row>
    <row r="85" spans="1:7" ht="15">
      <c r="A85" t="s">
        <v>79</v>
      </c>
      <c r="B85" t="s">
        <v>76</v>
      </c>
      <c r="C85">
        <v>10</v>
      </c>
      <c r="E85">
        <v>130</v>
      </c>
      <c r="G85">
        <f t="shared" si="1"/>
        <v>1300</v>
      </c>
    </row>
    <row r="86" spans="1:7" ht="15">
      <c r="A86" t="s">
        <v>80</v>
      </c>
      <c r="B86" t="s">
        <v>76</v>
      </c>
      <c r="C86">
        <v>6</v>
      </c>
      <c r="E86">
        <v>130</v>
      </c>
      <c r="G86">
        <f t="shared" si="1"/>
        <v>780</v>
      </c>
    </row>
    <row r="87" spans="1:7" ht="15">
      <c r="A87" t="s">
        <v>81</v>
      </c>
      <c r="B87" t="s">
        <v>76</v>
      </c>
      <c r="C87">
        <v>5</v>
      </c>
      <c r="E87">
        <v>130</v>
      </c>
      <c r="G87">
        <f t="shared" si="1"/>
        <v>650</v>
      </c>
    </row>
    <row r="88" spans="1:7" ht="15">
      <c r="A88" t="s">
        <v>82</v>
      </c>
      <c r="B88" t="s">
        <v>76</v>
      </c>
      <c r="C88">
        <v>7</v>
      </c>
      <c r="E88">
        <v>130</v>
      </c>
      <c r="G88">
        <f t="shared" si="1"/>
        <v>910</v>
      </c>
    </row>
    <row r="89" spans="1:7" ht="15">
      <c r="A89" t="s">
        <v>83</v>
      </c>
      <c r="B89" t="s">
        <v>76</v>
      </c>
      <c r="C89">
        <v>6</v>
      </c>
      <c r="E89">
        <v>130</v>
      </c>
      <c r="G89">
        <f t="shared" si="1"/>
        <v>780</v>
      </c>
    </row>
    <row r="90" spans="1:7" ht="15">
      <c r="A90" t="s">
        <v>73</v>
      </c>
      <c r="B90" t="s">
        <v>76</v>
      </c>
      <c r="C90">
        <v>4</v>
      </c>
      <c r="E90">
        <v>130</v>
      </c>
      <c r="G90">
        <f t="shared" si="1"/>
        <v>520</v>
      </c>
    </row>
    <row r="91" spans="1:7" ht="15">
      <c r="A91" t="s">
        <v>84</v>
      </c>
      <c r="B91" t="s">
        <v>76</v>
      </c>
      <c r="C91">
        <v>5</v>
      </c>
      <c r="E91">
        <v>130</v>
      </c>
      <c r="G91">
        <f t="shared" si="1"/>
        <v>650</v>
      </c>
    </row>
    <row r="92" spans="1:7" ht="15">
      <c r="A92" t="s">
        <v>37</v>
      </c>
      <c r="B92" t="s">
        <v>76</v>
      </c>
      <c r="C92">
        <v>4</v>
      </c>
      <c r="E92">
        <v>130</v>
      </c>
      <c r="G92">
        <f t="shared" si="1"/>
        <v>520</v>
      </c>
    </row>
    <row r="93" spans="1:7" ht="15">
      <c r="A93" s="3" t="s">
        <v>21</v>
      </c>
      <c r="B93" t="s">
        <v>76</v>
      </c>
      <c r="C93">
        <v>4</v>
      </c>
      <c r="E93">
        <v>130</v>
      </c>
      <c r="G93">
        <f t="shared" si="1"/>
        <v>520</v>
      </c>
    </row>
    <row r="94" ht="15">
      <c r="G94">
        <f t="shared" si="1"/>
        <v>0</v>
      </c>
    </row>
    <row r="95" spans="1:7" ht="15">
      <c r="A95" t="s">
        <v>86</v>
      </c>
      <c r="B95" t="s">
        <v>85</v>
      </c>
      <c r="C95">
        <v>5</v>
      </c>
      <c r="E95">
        <v>130</v>
      </c>
      <c r="G95">
        <f t="shared" si="1"/>
        <v>650</v>
      </c>
    </row>
    <row r="96" spans="1:7" ht="15">
      <c r="A96" t="s">
        <v>37</v>
      </c>
      <c r="B96" t="s">
        <v>85</v>
      </c>
      <c r="C96">
        <v>5</v>
      </c>
      <c r="E96">
        <v>130</v>
      </c>
      <c r="G96">
        <f t="shared" si="1"/>
        <v>650</v>
      </c>
    </row>
    <row r="97" spans="1:7" ht="15">
      <c r="A97" t="s">
        <v>87</v>
      </c>
      <c r="B97" t="s">
        <v>85</v>
      </c>
      <c r="C97">
        <v>6</v>
      </c>
      <c r="E97">
        <v>130</v>
      </c>
      <c r="G97">
        <f t="shared" si="1"/>
        <v>780</v>
      </c>
    </row>
    <row r="98" spans="1:7" ht="15">
      <c r="A98" t="s">
        <v>88</v>
      </c>
      <c r="B98" t="s">
        <v>85</v>
      </c>
      <c r="C98">
        <v>5</v>
      </c>
      <c r="E98">
        <v>130</v>
      </c>
      <c r="G98">
        <f t="shared" si="1"/>
        <v>650</v>
      </c>
    </row>
    <row r="99" spans="1:7" ht="15">
      <c r="A99" t="s">
        <v>45</v>
      </c>
      <c r="B99" t="s">
        <v>85</v>
      </c>
      <c r="C99">
        <v>4</v>
      </c>
      <c r="E99">
        <v>130</v>
      </c>
      <c r="G99">
        <f t="shared" si="1"/>
        <v>520</v>
      </c>
    </row>
    <row r="100" spans="1:7" ht="15">
      <c r="A100" s="3" t="s">
        <v>21</v>
      </c>
      <c r="B100" t="s">
        <v>85</v>
      </c>
      <c r="C100">
        <v>4.3</v>
      </c>
      <c r="E100">
        <v>130</v>
      </c>
      <c r="G100">
        <f t="shared" si="1"/>
        <v>559</v>
      </c>
    </row>
    <row r="101" ht="15">
      <c r="G101">
        <f t="shared" si="1"/>
        <v>0</v>
      </c>
    </row>
    <row r="102" spans="1:7" ht="15">
      <c r="A102" t="s">
        <v>90</v>
      </c>
      <c r="B102" t="s">
        <v>89</v>
      </c>
      <c r="C102">
        <v>6</v>
      </c>
      <c r="E102">
        <v>125</v>
      </c>
      <c r="G102">
        <f t="shared" si="1"/>
        <v>750</v>
      </c>
    </row>
    <row r="103" spans="1:7" ht="15">
      <c r="A103" t="s">
        <v>24</v>
      </c>
      <c r="B103" t="s">
        <v>89</v>
      </c>
      <c r="C103">
        <v>5</v>
      </c>
      <c r="E103">
        <v>125</v>
      </c>
      <c r="G103">
        <f t="shared" si="1"/>
        <v>625</v>
      </c>
    </row>
    <row r="104" spans="1:7" ht="15">
      <c r="A104" t="s">
        <v>38</v>
      </c>
      <c r="B104" t="s">
        <v>89</v>
      </c>
      <c r="C104">
        <v>8</v>
      </c>
      <c r="E104">
        <v>125</v>
      </c>
      <c r="G104">
        <f t="shared" si="1"/>
        <v>1000</v>
      </c>
    </row>
    <row r="105" spans="1:7" ht="15">
      <c r="A105" t="s">
        <v>66</v>
      </c>
      <c r="B105" t="s">
        <v>89</v>
      </c>
      <c r="C105">
        <v>6</v>
      </c>
      <c r="E105">
        <v>125</v>
      </c>
      <c r="G105">
        <f t="shared" si="1"/>
        <v>750</v>
      </c>
    </row>
    <row r="106" spans="1:7" ht="15">
      <c r="A106" t="s">
        <v>91</v>
      </c>
      <c r="B106" t="s">
        <v>89</v>
      </c>
      <c r="C106">
        <v>8</v>
      </c>
      <c r="E106">
        <v>125</v>
      </c>
      <c r="G106">
        <f t="shared" si="1"/>
        <v>1000</v>
      </c>
    </row>
    <row r="107" spans="1:7" ht="15">
      <c r="A107" s="3" t="s">
        <v>21</v>
      </c>
      <c r="B107" t="s">
        <v>89</v>
      </c>
      <c r="C107">
        <v>3.3</v>
      </c>
      <c r="E107">
        <v>125</v>
      </c>
      <c r="G107">
        <f t="shared" si="1"/>
        <v>412.5</v>
      </c>
    </row>
    <row r="108" ht="15">
      <c r="G108">
        <f t="shared" si="1"/>
        <v>0</v>
      </c>
    </row>
    <row r="109" spans="1:7" ht="15">
      <c r="A109" t="s">
        <v>36</v>
      </c>
      <c r="B109" t="s">
        <v>92</v>
      </c>
      <c r="C109">
        <v>4</v>
      </c>
      <c r="E109">
        <v>150</v>
      </c>
      <c r="G109">
        <f t="shared" si="1"/>
        <v>600</v>
      </c>
    </row>
    <row r="110" spans="1:7" ht="15">
      <c r="A110" t="s">
        <v>49</v>
      </c>
      <c r="B110" t="s">
        <v>92</v>
      </c>
      <c r="C110">
        <v>4</v>
      </c>
      <c r="E110">
        <v>150</v>
      </c>
      <c r="G110">
        <f t="shared" si="1"/>
        <v>600</v>
      </c>
    </row>
    <row r="111" spans="1:7" ht="15">
      <c r="A111" t="s">
        <v>64</v>
      </c>
      <c r="B111" t="s">
        <v>92</v>
      </c>
      <c r="C111">
        <v>3</v>
      </c>
      <c r="E111">
        <v>150</v>
      </c>
      <c r="G111">
        <f t="shared" si="1"/>
        <v>450</v>
      </c>
    </row>
    <row r="112" spans="1:7" ht="15">
      <c r="A112" t="s">
        <v>93</v>
      </c>
      <c r="B112" t="s">
        <v>92</v>
      </c>
      <c r="C112">
        <v>5</v>
      </c>
      <c r="E112">
        <v>150</v>
      </c>
      <c r="G112">
        <f t="shared" si="1"/>
        <v>750</v>
      </c>
    </row>
    <row r="113" spans="1:7" ht="15">
      <c r="A113" s="3" t="s">
        <v>14</v>
      </c>
      <c r="B113" t="s">
        <v>92</v>
      </c>
      <c r="C113">
        <v>16.9</v>
      </c>
      <c r="E113">
        <v>150</v>
      </c>
      <c r="G113">
        <f t="shared" si="1"/>
        <v>2535</v>
      </c>
    </row>
    <row r="114" ht="15">
      <c r="G114">
        <f t="shared" si="1"/>
        <v>0</v>
      </c>
    </row>
    <row r="115" spans="1:7" ht="15">
      <c r="A115" t="s">
        <v>95</v>
      </c>
      <c r="B115" t="s">
        <v>94</v>
      </c>
      <c r="C115">
        <v>6</v>
      </c>
      <c r="E115">
        <v>190</v>
      </c>
      <c r="G115">
        <f t="shared" si="1"/>
        <v>1140</v>
      </c>
    </row>
    <row r="116" spans="1:7" ht="15">
      <c r="A116" t="s">
        <v>96</v>
      </c>
      <c r="B116" t="s">
        <v>94</v>
      </c>
      <c r="C116">
        <v>6</v>
      </c>
      <c r="E116">
        <v>190</v>
      </c>
      <c r="G116">
        <f t="shared" si="1"/>
        <v>1140</v>
      </c>
    </row>
    <row r="117" spans="1:7" ht="15">
      <c r="A117" t="s">
        <v>97</v>
      </c>
      <c r="B117" t="s">
        <v>94</v>
      </c>
      <c r="C117">
        <v>6</v>
      </c>
      <c r="E117">
        <v>190</v>
      </c>
      <c r="G117">
        <f t="shared" si="1"/>
        <v>1140</v>
      </c>
    </row>
    <row r="118" spans="1:7" ht="15">
      <c r="A118" t="s">
        <v>98</v>
      </c>
      <c r="B118" t="s">
        <v>94</v>
      </c>
      <c r="C118">
        <v>6</v>
      </c>
      <c r="E118">
        <v>190</v>
      </c>
      <c r="G118">
        <f t="shared" si="1"/>
        <v>1140</v>
      </c>
    </row>
    <row r="119" spans="1:7" ht="15">
      <c r="A119" t="s">
        <v>12</v>
      </c>
      <c r="B119" t="s">
        <v>94</v>
      </c>
      <c r="C119">
        <v>6</v>
      </c>
      <c r="E119">
        <v>190</v>
      </c>
      <c r="G119">
        <f t="shared" si="1"/>
        <v>1140</v>
      </c>
    </row>
    <row r="120" spans="1:7" ht="15">
      <c r="A120" t="s">
        <v>99</v>
      </c>
      <c r="B120" t="s">
        <v>94</v>
      </c>
      <c r="C120">
        <v>10</v>
      </c>
      <c r="E120">
        <v>190</v>
      </c>
      <c r="G120">
        <f t="shared" si="1"/>
        <v>1900</v>
      </c>
    </row>
    <row r="121" spans="1:7" ht="15">
      <c r="A121" t="s">
        <v>100</v>
      </c>
      <c r="B121" t="s">
        <v>94</v>
      </c>
      <c r="C121">
        <v>7</v>
      </c>
      <c r="E121">
        <v>190</v>
      </c>
      <c r="G121">
        <f t="shared" si="1"/>
        <v>1330</v>
      </c>
    </row>
    <row r="122" spans="1:7" ht="15">
      <c r="A122" s="3" t="s">
        <v>21</v>
      </c>
      <c r="B122" t="s">
        <v>94</v>
      </c>
      <c r="C122">
        <v>29.7</v>
      </c>
      <c r="E122">
        <v>190</v>
      </c>
      <c r="G122">
        <f t="shared" si="1"/>
        <v>5643</v>
      </c>
    </row>
    <row r="123" ht="15">
      <c r="G123">
        <f t="shared" si="1"/>
        <v>0</v>
      </c>
    </row>
    <row r="124" spans="1:7" ht="15">
      <c r="A124" t="s">
        <v>102</v>
      </c>
      <c r="B124" t="s">
        <v>101</v>
      </c>
      <c r="C124">
        <v>1</v>
      </c>
      <c r="E124">
        <v>125</v>
      </c>
      <c r="G124">
        <f t="shared" si="1"/>
        <v>125</v>
      </c>
    </row>
    <row r="125" spans="1:7" ht="15">
      <c r="A125" t="s">
        <v>103</v>
      </c>
      <c r="B125" t="s">
        <v>101</v>
      </c>
      <c r="C125">
        <v>4</v>
      </c>
      <c r="E125">
        <v>125</v>
      </c>
      <c r="G125">
        <f t="shared" si="1"/>
        <v>500</v>
      </c>
    </row>
    <row r="126" spans="1:7" ht="15">
      <c r="A126" t="s">
        <v>104</v>
      </c>
      <c r="B126" t="s">
        <v>101</v>
      </c>
      <c r="C126">
        <v>6</v>
      </c>
      <c r="E126">
        <v>125</v>
      </c>
      <c r="G126">
        <f t="shared" si="1"/>
        <v>750</v>
      </c>
    </row>
    <row r="127" spans="1:7" ht="15">
      <c r="A127" t="s">
        <v>105</v>
      </c>
      <c r="B127" t="s">
        <v>101</v>
      </c>
      <c r="C127">
        <v>10</v>
      </c>
      <c r="E127">
        <v>125</v>
      </c>
      <c r="G127">
        <f t="shared" si="1"/>
        <v>1250</v>
      </c>
    </row>
    <row r="128" spans="1:7" ht="15">
      <c r="A128" t="s">
        <v>106</v>
      </c>
      <c r="B128" t="s">
        <v>101</v>
      </c>
      <c r="C128">
        <v>10</v>
      </c>
      <c r="E128">
        <v>125</v>
      </c>
      <c r="G128">
        <f t="shared" si="1"/>
        <v>1250</v>
      </c>
    </row>
    <row r="129" spans="1:7" ht="15">
      <c r="A129" t="s">
        <v>107</v>
      </c>
      <c r="B129" t="s">
        <v>101</v>
      </c>
      <c r="C129">
        <v>3</v>
      </c>
      <c r="E129">
        <v>125</v>
      </c>
      <c r="G129">
        <f t="shared" si="1"/>
        <v>375</v>
      </c>
    </row>
    <row r="130" spans="1:7" ht="15">
      <c r="A130" t="s">
        <v>28</v>
      </c>
      <c r="B130" t="s">
        <v>101</v>
      </c>
      <c r="C130">
        <v>6</v>
      </c>
      <c r="E130">
        <v>125</v>
      </c>
      <c r="G130">
        <f t="shared" si="1"/>
        <v>750</v>
      </c>
    </row>
    <row r="131" spans="1:7" ht="15">
      <c r="A131" t="s">
        <v>108</v>
      </c>
      <c r="B131" t="s">
        <v>101</v>
      </c>
      <c r="C131">
        <v>6</v>
      </c>
      <c r="E131">
        <v>125</v>
      </c>
      <c r="G131">
        <f aca="true" t="shared" si="2" ref="G131:G194">E131*C131</f>
        <v>750</v>
      </c>
    </row>
    <row r="132" spans="1:7" ht="15">
      <c r="A132" s="3" t="s">
        <v>14</v>
      </c>
      <c r="B132" t="s">
        <v>101</v>
      </c>
      <c r="C132">
        <v>5</v>
      </c>
      <c r="E132">
        <v>125</v>
      </c>
      <c r="G132">
        <f t="shared" si="2"/>
        <v>625</v>
      </c>
    </row>
    <row r="133" ht="15">
      <c r="G133">
        <f t="shared" si="2"/>
        <v>0</v>
      </c>
    </row>
    <row r="134" spans="1:7" ht="15">
      <c r="A134" t="s">
        <v>110</v>
      </c>
      <c r="B134" t="s">
        <v>109</v>
      </c>
      <c r="C134">
        <v>5</v>
      </c>
      <c r="E134">
        <v>160</v>
      </c>
      <c r="G134">
        <f t="shared" si="2"/>
        <v>800</v>
      </c>
    </row>
    <row r="135" spans="1:7" ht="15">
      <c r="A135" t="s">
        <v>111</v>
      </c>
      <c r="B135" t="s">
        <v>109</v>
      </c>
      <c r="C135">
        <v>7</v>
      </c>
      <c r="E135">
        <v>160</v>
      </c>
      <c r="G135">
        <f t="shared" si="2"/>
        <v>1120</v>
      </c>
    </row>
    <row r="136" spans="1:7" ht="15">
      <c r="A136" t="s">
        <v>102</v>
      </c>
      <c r="B136" t="s">
        <v>109</v>
      </c>
      <c r="C136">
        <v>1</v>
      </c>
      <c r="E136">
        <v>160</v>
      </c>
      <c r="G136">
        <f t="shared" si="2"/>
        <v>160</v>
      </c>
    </row>
    <row r="137" spans="1:7" ht="15">
      <c r="A137" t="s">
        <v>112</v>
      </c>
      <c r="B137" t="s">
        <v>109</v>
      </c>
      <c r="C137">
        <v>4</v>
      </c>
      <c r="E137">
        <v>160</v>
      </c>
      <c r="G137">
        <f t="shared" si="2"/>
        <v>640</v>
      </c>
    </row>
    <row r="138" spans="1:7" ht="15">
      <c r="A138" s="4" t="s">
        <v>114</v>
      </c>
      <c r="B138" t="s">
        <v>109</v>
      </c>
      <c r="C138">
        <v>9</v>
      </c>
      <c r="E138">
        <v>160</v>
      </c>
      <c r="G138">
        <f t="shared" si="2"/>
        <v>1440</v>
      </c>
    </row>
    <row r="139" spans="1:7" ht="15">
      <c r="A139" t="s">
        <v>113</v>
      </c>
      <c r="B139" t="s">
        <v>109</v>
      </c>
      <c r="C139">
        <v>5</v>
      </c>
      <c r="E139">
        <v>160</v>
      </c>
      <c r="G139">
        <f t="shared" si="2"/>
        <v>800</v>
      </c>
    </row>
    <row r="140" spans="1:7" ht="15">
      <c r="A140" s="3" t="s">
        <v>14</v>
      </c>
      <c r="B140" t="s">
        <v>109</v>
      </c>
      <c r="C140">
        <v>11</v>
      </c>
      <c r="E140">
        <v>160</v>
      </c>
      <c r="G140">
        <f t="shared" si="2"/>
        <v>1760</v>
      </c>
    </row>
    <row r="141" ht="15">
      <c r="G141">
        <f t="shared" si="2"/>
        <v>0</v>
      </c>
    </row>
    <row r="142" spans="1:7" ht="15">
      <c r="A142" t="s">
        <v>105</v>
      </c>
      <c r="B142" t="s">
        <v>115</v>
      </c>
      <c r="C142">
        <v>10</v>
      </c>
      <c r="E142">
        <v>130</v>
      </c>
      <c r="G142">
        <f t="shared" si="2"/>
        <v>1300</v>
      </c>
    </row>
    <row r="143" spans="1:7" ht="15">
      <c r="A143" t="s">
        <v>48</v>
      </c>
      <c r="B143" t="s">
        <v>115</v>
      </c>
      <c r="C143">
        <v>7</v>
      </c>
      <c r="E143">
        <v>130</v>
      </c>
      <c r="G143">
        <f t="shared" si="2"/>
        <v>910</v>
      </c>
    </row>
    <row r="144" spans="1:7" ht="15">
      <c r="A144" t="s">
        <v>106</v>
      </c>
      <c r="B144" t="s">
        <v>115</v>
      </c>
      <c r="C144">
        <v>10</v>
      </c>
      <c r="E144">
        <v>130</v>
      </c>
      <c r="G144">
        <f t="shared" si="2"/>
        <v>1300</v>
      </c>
    </row>
    <row r="145" spans="1:7" ht="15">
      <c r="A145" s="3" t="s">
        <v>14</v>
      </c>
      <c r="B145" t="s">
        <v>115</v>
      </c>
      <c r="C145">
        <v>3</v>
      </c>
      <c r="E145">
        <v>130</v>
      </c>
      <c r="G145">
        <f t="shared" si="2"/>
        <v>390</v>
      </c>
    </row>
    <row r="146" ht="15">
      <c r="G146">
        <f t="shared" si="2"/>
        <v>0</v>
      </c>
    </row>
    <row r="147" spans="1:7" ht="15">
      <c r="A147" t="s">
        <v>117</v>
      </c>
      <c r="B147" t="s">
        <v>116</v>
      </c>
      <c r="C147">
        <v>20</v>
      </c>
      <c r="E147">
        <v>140</v>
      </c>
      <c r="G147">
        <f t="shared" si="2"/>
        <v>2800</v>
      </c>
    </row>
    <row r="148" spans="1:7" ht="15">
      <c r="A148" t="s">
        <v>118</v>
      </c>
      <c r="B148" t="s">
        <v>116</v>
      </c>
      <c r="C148">
        <v>5</v>
      </c>
      <c r="E148">
        <v>140</v>
      </c>
      <c r="G148">
        <f t="shared" si="2"/>
        <v>700</v>
      </c>
    </row>
    <row r="149" spans="1:7" ht="15">
      <c r="A149" t="s">
        <v>119</v>
      </c>
      <c r="B149" t="s">
        <v>116</v>
      </c>
      <c r="C149">
        <v>4</v>
      </c>
      <c r="E149">
        <v>140</v>
      </c>
      <c r="G149">
        <f t="shared" si="2"/>
        <v>560</v>
      </c>
    </row>
    <row r="150" spans="1:7" ht="15">
      <c r="A150" s="3" t="s">
        <v>14</v>
      </c>
      <c r="B150" t="s">
        <v>116</v>
      </c>
      <c r="C150">
        <v>1</v>
      </c>
      <c r="E150">
        <v>140</v>
      </c>
      <c r="G150">
        <f t="shared" si="2"/>
        <v>140</v>
      </c>
    </row>
    <row r="151" ht="15">
      <c r="G151">
        <f t="shared" si="2"/>
        <v>0</v>
      </c>
    </row>
    <row r="152" spans="1:7" ht="15">
      <c r="A152" t="s">
        <v>121</v>
      </c>
      <c r="B152" t="s">
        <v>120</v>
      </c>
      <c r="C152">
        <v>6</v>
      </c>
      <c r="E152">
        <v>130</v>
      </c>
      <c r="G152">
        <f t="shared" si="2"/>
        <v>780</v>
      </c>
    </row>
    <row r="153" spans="1:7" ht="15">
      <c r="A153" t="s">
        <v>122</v>
      </c>
      <c r="B153" t="s">
        <v>120</v>
      </c>
      <c r="C153">
        <v>5</v>
      </c>
      <c r="E153">
        <v>130</v>
      </c>
      <c r="G153">
        <f t="shared" si="2"/>
        <v>650</v>
      </c>
    </row>
    <row r="154" spans="1:7" ht="15">
      <c r="A154" t="s">
        <v>123</v>
      </c>
      <c r="B154" t="s">
        <v>120</v>
      </c>
      <c r="C154">
        <v>6</v>
      </c>
      <c r="E154">
        <v>130</v>
      </c>
      <c r="G154">
        <f t="shared" si="2"/>
        <v>780</v>
      </c>
    </row>
    <row r="155" spans="1:7" ht="15">
      <c r="A155" t="s">
        <v>124</v>
      </c>
      <c r="B155" t="s">
        <v>120</v>
      </c>
      <c r="C155">
        <v>6</v>
      </c>
      <c r="E155">
        <v>130</v>
      </c>
      <c r="G155">
        <f t="shared" si="2"/>
        <v>780</v>
      </c>
    </row>
    <row r="156" spans="1:7" ht="15">
      <c r="A156" t="s">
        <v>125</v>
      </c>
      <c r="B156" t="s">
        <v>120</v>
      </c>
      <c r="C156">
        <v>7</v>
      </c>
      <c r="E156">
        <v>130</v>
      </c>
      <c r="G156">
        <f t="shared" si="2"/>
        <v>910</v>
      </c>
    </row>
    <row r="157" spans="1:7" ht="15">
      <c r="A157" t="s">
        <v>33</v>
      </c>
      <c r="B157" t="s">
        <v>120</v>
      </c>
      <c r="C157">
        <v>5</v>
      </c>
      <c r="E157">
        <v>130</v>
      </c>
      <c r="G157">
        <f t="shared" si="2"/>
        <v>650</v>
      </c>
    </row>
    <row r="158" spans="1:7" ht="15">
      <c r="A158" s="3" t="s">
        <v>14</v>
      </c>
      <c r="B158" t="s">
        <v>120</v>
      </c>
      <c r="C158">
        <v>2</v>
      </c>
      <c r="E158">
        <v>130</v>
      </c>
      <c r="G158">
        <f t="shared" si="2"/>
        <v>260</v>
      </c>
    </row>
    <row r="159" ht="15">
      <c r="G159">
        <f t="shared" si="2"/>
        <v>0</v>
      </c>
    </row>
    <row r="160" spans="1:7" ht="15">
      <c r="A160" t="s">
        <v>127</v>
      </c>
      <c r="B160" t="s">
        <v>126</v>
      </c>
      <c r="C160">
        <v>6</v>
      </c>
      <c r="E160">
        <v>130</v>
      </c>
      <c r="G160">
        <f t="shared" si="2"/>
        <v>780</v>
      </c>
    </row>
    <row r="161" spans="1:7" ht="15">
      <c r="A161" s="4" t="s">
        <v>61</v>
      </c>
      <c r="B161" t="s">
        <v>126</v>
      </c>
      <c r="C161">
        <v>13</v>
      </c>
      <c r="E161">
        <v>130</v>
      </c>
      <c r="G161">
        <f t="shared" si="2"/>
        <v>1690</v>
      </c>
    </row>
    <row r="162" spans="1:7" ht="15">
      <c r="A162" t="s">
        <v>128</v>
      </c>
      <c r="B162" t="s">
        <v>126</v>
      </c>
      <c r="C162">
        <v>6</v>
      </c>
      <c r="E162">
        <v>130</v>
      </c>
      <c r="G162">
        <f t="shared" si="2"/>
        <v>780</v>
      </c>
    </row>
    <row r="163" spans="1:7" ht="15">
      <c r="A163" t="s">
        <v>17</v>
      </c>
      <c r="B163" t="s">
        <v>126</v>
      </c>
      <c r="C163">
        <v>6</v>
      </c>
      <c r="E163">
        <v>130</v>
      </c>
      <c r="G163">
        <f t="shared" si="2"/>
        <v>780</v>
      </c>
    </row>
    <row r="164" spans="1:7" ht="15">
      <c r="A164" s="3" t="s">
        <v>14</v>
      </c>
      <c r="B164" t="s">
        <v>126</v>
      </c>
      <c r="C164">
        <v>6</v>
      </c>
      <c r="E164">
        <v>130</v>
      </c>
      <c r="G164">
        <f t="shared" si="2"/>
        <v>780</v>
      </c>
    </row>
    <row r="165" ht="15">
      <c r="G165">
        <f t="shared" si="2"/>
        <v>0</v>
      </c>
    </row>
    <row r="166" spans="1:7" ht="15">
      <c r="A166" t="s">
        <v>19</v>
      </c>
      <c r="B166" t="s">
        <v>129</v>
      </c>
      <c r="C166">
        <v>10</v>
      </c>
      <c r="E166">
        <v>72.5</v>
      </c>
      <c r="G166">
        <f t="shared" si="2"/>
        <v>725</v>
      </c>
    </row>
    <row r="167" spans="1:7" ht="15">
      <c r="A167" t="s">
        <v>69</v>
      </c>
      <c r="B167" t="s">
        <v>129</v>
      </c>
      <c r="C167">
        <v>8</v>
      </c>
      <c r="E167">
        <v>72.5</v>
      </c>
      <c r="G167">
        <f t="shared" si="2"/>
        <v>580</v>
      </c>
    </row>
    <row r="168" spans="1:7" ht="15">
      <c r="A168" t="s">
        <v>130</v>
      </c>
      <c r="B168" t="s">
        <v>129</v>
      </c>
      <c r="C168">
        <v>8</v>
      </c>
      <c r="E168">
        <v>72.5</v>
      </c>
      <c r="G168">
        <f t="shared" si="2"/>
        <v>580</v>
      </c>
    </row>
    <row r="169" spans="1:7" ht="15">
      <c r="A169" t="s">
        <v>131</v>
      </c>
      <c r="B169" t="s">
        <v>129</v>
      </c>
      <c r="C169">
        <v>4.8</v>
      </c>
      <c r="E169">
        <v>72.5</v>
      </c>
      <c r="G169">
        <f t="shared" si="2"/>
        <v>348</v>
      </c>
    </row>
    <row r="170" ht="15">
      <c r="G170">
        <f t="shared" si="2"/>
        <v>0</v>
      </c>
    </row>
    <row r="171" spans="1:7" ht="15">
      <c r="A171" t="s">
        <v>102</v>
      </c>
      <c r="B171" t="s">
        <v>132</v>
      </c>
      <c r="C171">
        <v>1</v>
      </c>
      <c r="E171">
        <v>82.5</v>
      </c>
      <c r="G171">
        <f t="shared" si="2"/>
        <v>82.5</v>
      </c>
    </row>
    <row r="172" spans="1:7" ht="15">
      <c r="A172" t="s">
        <v>133</v>
      </c>
      <c r="B172" t="s">
        <v>132</v>
      </c>
      <c r="C172">
        <v>7</v>
      </c>
      <c r="E172">
        <v>82.5</v>
      </c>
      <c r="G172">
        <f t="shared" si="2"/>
        <v>577.5</v>
      </c>
    </row>
    <row r="173" spans="1:7" ht="15">
      <c r="A173" t="s">
        <v>134</v>
      </c>
      <c r="B173" t="s">
        <v>132</v>
      </c>
      <c r="C173">
        <v>4</v>
      </c>
      <c r="E173">
        <v>82.5</v>
      </c>
      <c r="G173">
        <f t="shared" si="2"/>
        <v>330</v>
      </c>
    </row>
    <row r="174" spans="1:7" ht="15">
      <c r="A174" t="s">
        <v>135</v>
      </c>
      <c r="B174" t="s">
        <v>132</v>
      </c>
      <c r="C174">
        <v>5</v>
      </c>
      <c r="E174">
        <v>82.5</v>
      </c>
      <c r="G174">
        <f t="shared" si="2"/>
        <v>412.5</v>
      </c>
    </row>
    <row r="175" spans="1:7" ht="15">
      <c r="A175" t="s">
        <v>136</v>
      </c>
      <c r="B175" t="s">
        <v>132</v>
      </c>
      <c r="C175">
        <v>5</v>
      </c>
      <c r="E175">
        <v>82.5</v>
      </c>
      <c r="G175">
        <f t="shared" si="2"/>
        <v>412.5</v>
      </c>
    </row>
    <row r="176" spans="1:7" ht="15">
      <c r="A176" t="s">
        <v>137</v>
      </c>
      <c r="B176" t="s">
        <v>132</v>
      </c>
      <c r="C176">
        <v>4</v>
      </c>
      <c r="E176">
        <v>82.5</v>
      </c>
      <c r="G176">
        <f t="shared" si="2"/>
        <v>330</v>
      </c>
    </row>
    <row r="177" spans="1:7" ht="15">
      <c r="A177" t="s">
        <v>21</v>
      </c>
      <c r="B177" t="s">
        <v>132</v>
      </c>
      <c r="C177">
        <v>4</v>
      </c>
      <c r="E177">
        <v>82.5</v>
      </c>
      <c r="G177">
        <f t="shared" si="2"/>
        <v>330</v>
      </c>
    </row>
    <row r="178" ht="15">
      <c r="G178">
        <f t="shared" si="2"/>
        <v>0</v>
      </c>
    </row>
    <row r="179" spans="1:7" ht="15">
      <c r="A179" t="s">
        <v>139</v>
      </c>
      <c r="B179" t="s">
        <v>138</v>
      </c>
      <c r="C179">
        <v>6</v>
      </c>
      <c r="E179">
        <v>47.5</v>
      </c>
      <c r="G179">
        <f t="shared" si="2"/>
        <v>285</v>
      </c>
    </row>
    <row r="180" spans="1:7" ht="15">
      <c r="A180" t="s">
        <v>140</v>
      </c>
      <c r="B180" t="s">
        <v>138</v>
      </c>
      <c r="C180">
        <v>3</v>
      </c>
      <c r="E180">
        <v>47.5</v>
      </c>
      <c r="G180">
        <f t="shared" si="2"/>
        <v>142.5</v>
      </c>
    </row>
    <row r="181" spans="1:7" ht="15">
      <c r="A181" t="s">
        <v>141</v>
      </c>
      <c r="B181" t="s">
        <v>138</v>
      </c>
      <c r="C181">
        <v>2</v>
      </c>
      <c r="E181">
        <v>47.5</v>
      </c>
      <c r="G181">
        <f t="shared" si="2"/>
        <v>95</v>
      </c>
    </row>
    <row r="182" spans="1:7" ht="15">
      <c r="A182" t="s">
        <v>142</v>
      </c>
      <c r="B182" t="s">
        <v>138</v>
      </c>
      <c r="C182">
        <v>4</v>
      </c>
      <c r="E182">
        <v>47.5</v>
      </c>
      <c r="G182">
        <f t="shared" si="2"/>
        <v>190</v>
      </c>
    </row>
    <row r="183" spans="1:7" ht="15">
      <c r="A183" t="s">
        <v>143</v>
      </c>
      <c r="B183" t="s">
        <v>138</v>
      </c>
      <c r="C183">
        <v>3</v>
      </c>
      <c r="E183">
        <v>47.5</v>
      </c>
      <c r="G183">
        <f t="shared" si="2"/>
        <v>142.5</v>
      </c>
    </row>
    <row r="184" spans="1:7" ht="15">
      <c r="A184" t="s">
        <v>144</v>
      </c>
      <c r="B184" t="s">
        <v>138</v>
      </c>
      <c r="C184">
        <v>8</v>
      </c>
      <c r="E184">
        <v>47.5</v>
      </c>
      <c r="G184">
        <f t="shared" si="2"/>
        <v>380</v>
      </c>
    </row>
    <row r="185" spans="1:7" ht="15">
      <c r="A185" t="s">
        <v>145</v>
      </c>
      <c r="B185" t="s">
        <v>138</v>
      </c>
      <c r="C185">
        <v>4</v>
      </c>
      <c r="E185">
        <v>47.5</v>
      </c>
      <c r="G185">
        <f t="shared" si="2"/>
        <v>190</v>
      </c>
    </row>
    <row r="186" spans="1:7" ht="15">
      <c r="A186" s="3" t="s">
        <v>14</v>
      </c>
      <c r="B186" t="s">
        <v>138</v>
      </c>
      <c r="C186">
        <v>6.7</v>
      </c>
      <c r="E186">
        <v>47.5</v>
      </c>
      <c r="G186">
        <f t="shared" si="2"/>
        <v>318.25</v>
      </c>
    </row>
    <row r="187" ht="15">
      <c r="G187">
        <f t="shared" si="2"/>
        <v>0</v>
      </c>
    </row>
    <row r="188" spans="1:7" ht="15">
      <c r="A188" t="s">
        <v>147</v>
      </c>
      <c r="B188" t="s">
        <v>146</v>
      </c>
      <c r="C188">
        <v>3</v>
      </c>
      <c r="E188">
        <v>47.5</v>
      </c>
      <c r="G188">
        <f t="shared" si="2"/>
        <v>142.5</v>
      </c>
    </row>
    <row r="189" spans="1:7" ht="15">
      <c r="A189" t="s">
        <v>148</v>
      </c>
      <c r="B189" t="s">
        <v>146</v>
      </c>
      <c r="C189">
        <v>3</v>
      </c>
      <c r="E189">
        <v>47.5</v>
      </c>
      <c r="G189">
        <f t="shared" si="2"/>
        <v>142.5</v>
      </c>
    </row>
    <row r="190" spans="1:7" ht="15">
      <c r="A190" t="s">
        <v>149</v>
      </c>
      <c r="B190" t="s">
        <v>146</v>
      </c>
      <c r="C190">
        <v>30</v>
      </c>
      <c r="E190">
        <v>47.5</v>
      </c>
      <c r="G190">
        <f t="shared" si="2"/>
        <v>1425</v>
      </c>
    </row>
    <row r="191" spans="1:7" ht="15">
      <c r="A191" t="s">
        <v>150</v>
      </c>
      <c r="B191" t="s">
        <v>146</v>
      </c>
      <c r="C191">
        <v>7</v>
      </c>
      <c r="E191">
        <v>47.5</v>
      </c>
      <c r="G191">
        <f t="shared" si="2"/>
        <v>332.5</v>
      </c>
    </row>
    <row r="192" spans="1:7" ht="15">
      <c r="A192" s="3" t="s">
        <v>21</v>
      </c>
      <c r="B192" t="s">
        <v>146</v>
      </c>
      <c r="C192">
        <v>27</v>
      </c>
      <c r="E192">
        <v>47.5</v>
      </c>
      <c r="G192">
        <f t="shared" si="2"/>
        <v>1282.5</v>
      </c>
    </row>
    <row r="193" ht="15">
      <c r="G193">
        <f t="shared" si="2"/>
        <v>0</v>
      </c>
    </row>
    <row r="194" spans="1:7" ht="15">
      <c r="A194" t="s">
        <v>152</v>
      </c>
      <c r="B194" t="s">
        <v>151</v>
      </c>
      <c r="C194">
        <v>7</v>
      </c>
      <c r="E194">
        <v>47.5</v>
      </c>
      <c r="G194">
        <f t="shared" si="2"/>
        <v>332.5</v>
      </c>
    </row>
    <row r="195" spans="1:7" ht="15">
      <c r="A195" s="4" t="s">
        <v>153</v>
      </c>
      <c r="B195" t="s">
        <v>151</v>
      </c>
      <c r="C195">
        <v>8</v>
      </c>
      <c r="E195">
        <v>47.5</v>
      </c>
      <c r="G195">
        <f aca="true" t="shared" si="3" ref="G195:G258">E195*C195</f>
        <v>380</v>
      </c>
    </row>
    <row r="196" spans="1:7" ht="15">
      <c r="A196" t="s">
        <v>154</v>
      </c>
      <c r="B196" t="s">
        <v>151</v>
      </c>
      <c r="C196">
        <v>8</v>
      </c>
      <c r="E196">
        <v>47.5</v>
      </c>
      <c r="G196">
        <f t="shared" si="3"/>
        <v>380</v>
      </c>
    </row>
    <row r="197" spans="1:7" ht="15">
      <c r="A197" t="s">
        <v>155</v>
      </c>
      <c r="B197" t="s">
        <v>151</v>
      </c>
      <c r="C197">
        <v>7.7</v>
      </c>
      <c r="E197">
        <v>47.5</v>
      </c>
      <c r="G197">
        <f t="shared" si="3"/>
        <v>365.75</v>
      </c>
    </row>
    <row r="198" ht="15">
      <c r="G198">
        <f t="shared" si="3"/>
        <v>0</v>
      </c>
    </row>
    <row r="199" spans="1:7" ht="15">
      <c r="A199" t="s">
        <v>63</v>
      </c>
      <c r="B199" t="s">
        <v>156</v>
      </c>
      <c r="C199">
        <v>8</v>
      </c>
      <c r="E199">
        <v>47.5</v>
      </c>
      <c r="G199">
        <f t="shared" si="3"/>
        <v>380</v>
      </c>
    </row>
    <row r="200" spans="1:7" ht="15">
      <c r="A200" t="s">
        <v>157</v>
      </c>
      <c r="B200" t="s">
        <v>156</v>
      </c>
      <c r="C200">
        <v>25</v>
      </c>
      <c r="E200">
        <v>47.5</v>
      </c>
      <c r="G200">
        <f t="shared" si="3"/>
        <v>1187.5</v>
      </c>
    </row>
    <row r="201" spans="1:7" ht="15">
      <c r="A201" s="3" t="s">
        <v>14</v>
      </c>
      <c r="B201" t="s">
        <v>156</v>
      </c>
      <c r="C201">
        <v>1</v>
      </c>
      <c r="E201">
        <v>47.5</v>
      </c>
      <c r="G201">
        <f t="shared" si="3"/>
        <v>47.5</v>
      </c>
    </row>
    <row r="202" ht="15">
      <c r="G202">
        <f t="shared" si="3"/>
        <v>0</v>
      </c>
    </row>
    <row r="203" spans="1:7" ht="15">
      <c r="A203" t="s">
        <v>31</v>
      </c>
      <c r="B203" t="s">
        <v>158</v>
      </c>
      <c r="C203">
        <v>6</v>
      </c>
      <c r="E203">
        <v>47.5</v>
      </c>
      <c r="G203">
        <f t="shared" si="3"/>
        <v>285</v>
      </c>
    </row>
    <row r="204" spans="1:7" ht="15">
      <c r="A204" t="s">
        <v>65</v>
      </c>
      <c r="B204" t="s">
        <v>158</v>
      </c>
      <c r="C204">
        <v>4</v>
      </c>
      <c r="E204">
        <v>47.5</v>
      </c>
      <c r="G204">
        <f t="shared" si="3"/>
        <v>190</v>
      </c>
    </row>
    <row r="205" spans="1:7" ht="15">
      <c r="A205" t="s">
        <v>159</v>
      </c>
      <c r="B205" t="s">
        <v>158</v>
      </c>
      <c r="C205">
        <v>7</v>
      </c>
      <c r="E205">
        <v>47.5</v>
      </c>
      <c r="G205">
        <f t="shared" si="3"/>
        <v>332.5</v>
      </c>
    </row>
    <row r="206" spans="1:7" ht="15">
      <c r="A206" t="s">
        <v>108</v>
      </c>
      <c r="B206" t="s">
        <v>158</v>
      </c>
      <c r="C206">
        <v>8</v>
      </c>
      <c r="E206">
        <v>47.5</v>
      </c>
      <c r="G206">
        <f t="shared" si="3"/>
        <v>380</v>
      </c>
    </row>
    <row r="207" spans="1:7" ht="15">
      <c r="A207" t="s">
        <v>160</v>
      </c>
      <c r="B207" t="s">
        <v>158</v>
      </c>
      <c r="C207">
        <v>7</v>
      </c>
      <c r="E207">
        <v>47.5</v>
      </c>
      <c r="G207">
        <f t="shared" si="3"/>
        <v>332.5</v>
      </c>
    </row>
    <row r="208" spans="1:7" ht="15">
      <c r="A208" t="s">
        <v>161</v>
      </c>
      <c r="B208" t="s">
        <v>158</v>
      </c>
      <c r="C208">
        <v>5</v>
      </c>
      <c r="E208">
        <v>47.5</v>
      </c>
      <c r="G208">
        <f t="shared" si="3"/>
        <v>237.5</v>
      </c>
    </row>
    <row r="209" spans="1:7" ht="15">
      <c r="A209" t="s">
        <v>162</v>
      </c>
      <c r="B209" t="s">
        <v>158</v>
      </c>
      <c r="C209">
        <v>14</v>
      </c>
      <c r="E209">
        <v>47.5</v>
      </c>
      <c r="G209">
        <f t="shared" si="3"/>
        <v>665</v>
      </c>
    </row>
    <row r="210" spans="1:7" ht="15">
      <c r="A210" t="s">
        <v>163</v>
      </c>
      <c r="B210" t="s">
        <v>158</v>
      </c>
      <c r="C210">
        <v>8</v>
      </c>
      <c r="E210">
        <v>47.5</v>
      </c>
      <c r="G210">
        <f t="shared" si="3"/>
        <v>380</v>
      </c>
    </row>
    <row r="211" spans="1:7" ht="15">
      <c r="A211" t="s">
        <v>66</v>
      </c>
      <c r="B211" t="s">
        <v>158</v>
      </c>
      <c r="C211">
        <v>5</v>
      </c>
      <c r="E211">
        <v>47.5</v>
      </c>
      <c r="G211">
        <f t="shared" si="3"/>
        <v>237.5</v>
      </c>
    </row>
    <row r="212" spans="1:7" ht="15">
      <c r="A212" t="s">
        <v>164</v>
      </c>
      <c r="B212" t="s">
        <v>158</v>
      </c>
      <c r="C212">
        <v>7</v>
      </c>
      <c r="E212">
        <v>47.5</v>
      </c>
      <c r="G212">
        <f t="shared" si="3"/>
        <v>332.5</v>
      </c>
    </row>
    <row r="213" spans="1:7" ht="15">
      <c r="A213" t="s">
        <v>165</v>
      </c>
      <c r="B213" t="s">
        <v>158</v>
      </c>
      <c r="C213">
        <v>25</v>
      </c>
      <c r="E213">
        <v>47.5</v>
      </c>
      <c r="G213">
        <f t="shared" si="3"/>
        <v>1187.5</v>
      </c>
    </row>
    <row r="214" ht="15">
      <c r="G214">
        <f t="shared" si="3"/>
        <v>0</v>
      </c>
    </row>
    <row r="215" spans="1:7" ht="15">
      <c r="A215" t="s">
        <v>167</v>
      </c>
      <c r="B215" t="s">
        <v>166</v>
      </c>
      <c r="C215">
        <v>8</v>
      </c>
      <c r="E215">
        <v>11.4</v>
      </c>
      <c r="G215">
        <f t="shared" si="3"/>
        <v>91.2</v>
      </c>
    </row>
    <row r="216" spans="1:7" ht="15">
      <c r="A216" t="s">
        <v>168</v>
      </c>
      <c r="B216" t="s">
        <v>166</v>
      </c>
      <c r="C216">
        <v>6</v>
      </c>
      <c r="E216">
        <v>11.4</v>
      </c>
      <c r="G216">
        <f t="shared" si="3"/>
        <v>68.4</v>
      </c>
    </row>
    <row r="217" spans="1:7" ht="15">
      <c r="A217" t="s">
        <v>169</v>
      </c>
      <c r="B217" t="s">
        <v>166</v>
      </c>
      <c r="C217">
        <v>7</v>
      </c>
      <c r="E217">
        <v>11.4</v>
      </c>
      <c r="G217">
        <f t="shared" si="3"/>
        <v>79.8</v>
      </c>
    </row>
    <row r="218" spans="1:7" ht="15">
      <c r="A218" t="s">
        <v>39</v>
      </c>
      <c r="B218" t="s">
        <v>166</v>
      </c>
      <c r="C218">
        <v>6</v>
      </c>
      <c r="E218">
        <v>11.4</v>
      </c>
      <c r="G218">
        <f t="shared" si="3"/>
        <v>68.4</v>
      </c>
    </row>
    <row r="219" spans="1:7" ht="15">
      <c r="A219" t="s">
        <v>170</v>
      </c>
      <c r="B219" t="s">
        <v>166</v>
      </c>
      <c r="C219">
        <v>5</v>
      </c>
      <c r="E219">
        <v>11.4</v>
      </c>
      <c r="G219">
        <f t="shared" si="3"/>
        <v>57</v>
      </c>
    </row>
    <row r="220" spans="1:7" ht="15">
      <c r="A220" t="s">
        <v>64</v>
      </c>
      <c r="B220" t="s">
        <v>166</v>
      </c>
      <c r="C220">
        <v>6</v>
      </c>
      <c r="E220">
        <v>11.4</v>
      </c>
      <c r="G220">
        <f t="shared" si="3"/>
        <v>68.4</v>
      </c>
    </row>
    <row r="221" spans="1:7" ht="15">
      <c r="A221" t="s">
        <v>12</v>
      </c>
      <c r="B221" t="s">
        <v>166</v>
      </c>
      <c r="C221">
        <v>6</v>
      </c>
      <c r="E221">
        <v>11.4</v>
      </c>
      <c r="G221">
        <f t="shared" si="3"/>
        <v>68.4</v>
      </c>
    </row>
    <row r="222" spans="1:7" ht="15">
      <c r="A222" t="s">
        <v>24</v>
      </c>
      <c r="B222" t="s">
        <v>166</v>
      </c>
      <c r="C222">
        <v>6</v>
      </c>
      <c r="E222">
        <v>11.4</v>
      </c>
      <c r="G222">
        <f t="shared" si="3"/>
        <v>68.4</v>
      </c>
    </row>
    <row r="223" ht="15">
      <c r="G223">
        <f t="shared" si="3"/>
        <v>0</v>
      </c>
    </row>
    <row r="224" spans="1:7" ht="15">
      <c r="A224" t="s">
        <v>172</v>
      </c>
      <c r="B224" t="s">
        <v>171</v>
      </c>
      <c r="C224">
        <v>10</v>
      </c>
      <c r="E224">
        <v>19</v>
      </c>
      <c r="G224">
        <f t="shared" si="3"/>
        <v>190</v>
      </c>
    </row>
    <row r="225" spans="1:7" ht="15">
      <c r="A225" t="s">
        <v>173</v>
      </c>
      <c r="B225" t="s">
        <v>171</v>
      </c>
      <c r="C225">
        <v>10</v>
      </c>
      <c r="E225">
        <v>19</v>
      </c>
      <c r="G225">
        <f t="shared" si="3"/>
        <v>190</v>
      </c>
    </row>
    <row r="226" spans="1:7" ht="15">
      <c r="A226" t="s">
        <v>174</v>
      </c>
      <c r="B226" t="s">
        <v>171</v>
      </c>
      <c r="C226">
        <v>20</v>
      </c>
      <c r="E226">
        <v>19</v>
      </c>
      <c r="G226">
        <f t="shared" si="3"/>
        <v>380</v>
      </c>
    </row>
    <row r="227" spans="1:7" ht="15">
      <c r="A227" t="s">
        <v>175</v>
      </c>
      <c r="B227" t="s">
        <v>171</v>
      </c>
      <c r="C227">
        <v>6</v>
      </c>
      <c r="E227">
        <v>19</v>
      </c>
      <c r="G227">
        <f t="shared" si="3"/>
        <v>114</v>
      </c>
    </row>
    <row r="228" spans="1:7" ht="15">
      <c r="A228" t="s">
        <v>48</v>
      </c>
      <c r="B228" t="s">
        <v>171</v>
      </c>
      <c r="C228">
        <v>4</v>
      </c>
      <c r="E228">
        <v>19</v>
      </c>
      <c r="G228">
        <f t="shared" si="3"/>
        <v>76</v>
      </c>
    </row>
    <row r="229" spans="1:7" ht="15">
      <c r="A229" t="s">
        <v>176</v>
      </c>
      <c r="B229" t="s">
        <v>171</v>
      </c>
      <c r="C229">
        <v>5</v>
      </c>
      <c r="E229">
        <v>19</v>
      </c>
      <c r="G229">
        <f t="shared" si="3"/>
        <v>95</v>
      </c>
    </row>
    <row r="230" spans="1:7" ht="15">
      <c r="A230" t="s">
        <v>177</v>
      </c>
      <c r="B230" t="s">
        <v>171</v>
      </c>
      <c r="C230">
        <v>7</v>
      </c>
      <c r="E230">
        <v>19</v>
      </c>
      <c r="G230">
        <f t="shared" si="3"/>
        <v>133</v>
      </c>
    </row>
    <row r="231" spans="1:7" ht="15">
      <c r="A231" t="s">
        <v>130</v>
      </c>
      <c r="B231" t="s">
        <v>171</v>
      </c>
      <c r="C231">
        <v>6</v>
      </c>
      <c r="E231">
        <v>19</v>
      </c>
      <c r="G231">
        <f t="shared" si="3"/>
        <v>114</v>
      </c>
    </row>
    <row r="232" spans="1:7" ht="15">
      <c r="A232" t="s">
        <v>178</v>
      </c>
      <c r="B232" t="s">
        <v>171</v>
      </c>
      <c r="C232">
        <v>12</v>
      </c>
      <c r="E232">
        <v>19</v>
      </c>
      <c r="G232">
        <f t="shared" si="3"/>
        <v>228</v>
      </c>
    </row>
    <row r="233" spans="1:7" ht="15">
      <c r="A233" t="s">
        <v>125</v>
      </c>
      <c r="B233" t="s">
        <v>171</v>
      </c>
      <c r="C233">
        <v>8</v>
      </c>
      <c r="E233">
        <v>19</v>
      </c>
      <c r="G233">
        <f t="shared" si="3"/>
        <v>152</v>
      </c>
    </row>
    <row r="234" spans="1:7" ht="15">
      <c r="A234" t="s">
        <v>179</v>
      </c>
      <c r="B234" t="s">
        <v>171</v>
      </c>
      <c r="C234">
        <v>7</v>
      </c>
      <c r="E234">
        <v>19</v>
      </c>
      <c r="G234">
        <f t="shared" si="3"/>
        <v>133</v>
      </c>
    </row>
    <row r="235" spans="1:7" ht="15">
      <c r="A235" t="s">
        <v>180</v>
      </c>
      <c r="B235" t="s">
        <v>171</v>
      </c>
      <c r="C235">
        <v>5</v>
      </c>
      <c r="E235">
        <v>19</v>
      </c>
      <c r="G235">
        <f t="shared" si="3"/>
        <v>95</v>
      </c>
    </row>
    <row r="236" spans="1:7" ht="15">
      <c r="A236" t="s">
        <v>181</v>
      </c>
      <c r="B236" t="s">
        <v>171</v>
      </c>
      <c r="C236">
        <v>6</v>
      </c>
      <c r="E236">
        <v>19</v>
      </c>
      <c r="G236">
        <f t="shared" si="3"/>
        <v>114</v>
      </c>
    </row>
    <row r="237" spans="1:7" ht="15">
      <c r="A237" t="s">
        <v>48</v>
      </c>
      <c r="B237" t="s">
        <v>171</v>
      </c>
      <c r="C237">
        <v>21</v>
      </c>
      <c r="E237">
        <v>19</v>
      </c>
      <c r="G237">
        <f t="shared" si="3"/>
        <v>399</v>
      </c>
    </row>
    <row r="238" spans="1:7" ht="15">
      <c r="A238" t="s">
        <v>182</v>
      </c>
      <c r="B238" t="s">
        <v>171</v>
      </c>
      <c r="C238">
        <v>6</v>
      </c>
      <c r="E238">
        <v>19</v>
      </c>
      <c r="G238">
        <f t="shared" si="3"/>
        <v>114</v>
      </c>
    </row>
    <row r="239" spans="1:7" ht="15">
      <c r="A239" t="s">
        <v>98</v>
      </c>
      <c r="B239" t="s">
        <v>171</v>
      </c>
      <c r="C239">
        <v>13</v>
      </c>
      <c r="E239">
        <v>19</v>
      </c>
      <c r="G239">
        <f t="shared" si="3"/>
        <v>247</v>
      </c>
    </row>
    <row r="240" spans="1:7" ht="15">
      <c r="A240" t="s">
        <v>45</v>
      </c>
      <c r="B240" t="s">
        <v>171</v>
      </c>
      <c r="C240">
        <v>4</v>
      </c>
      <c r="E240">
        <v>19</v>
      </c>
      <c r="G240">
        <f t="shared" si="3"/>
        <v>76</v>
      </c>
    </row>
    <row r="241" ht="15">
      <c r="G241">
        <f t="shared" si="3"/>
        <v>0</v>
      </c>
    </row>
    <row r="242" spans="1:7" ht="15">
      <c r="A242" t="s">
        <v>184</v>
      </c>
      <c r="B242" t="s">
        <v>183</v>
      </c>
      <c r="C242">
        <v>10</v>
      </c>
      <c r="E242">
        <v>3.8</v>
      </c>
      <c r="G242">
        <f t="shared" si="3"/>
        <v>38</v>
      </c>
    </row>
    <row r="243" spans="1:7" ht="15">
      <c r="A243" t="s">
        <v>29</v>
      </c>
      <c r="B243" t="s">
        <v>183</v>
      </c>
      <c r="C243">
        <v>10</v>
      </c>
      <c r="E243">
        <v>3.8</v>
      </c>
      <c r="G243">
        <f t="shared" si="3"/>
        <v>38</v>
      </c>
    </row>
    <row r="244" spans="1:7" ht="15">
      <c r="A244" t="s">
        <v>185</v>
      </c>
      <c r="B244" t="s">
        <v>183</v>
      </c>
      <c r="C244">
        <v>6</v>
      </c>
      <c r="E244">
        <v>3.8</v>
      </c>
      <c r="G244">
        <f t="shared" si="3"/>
        <v>22.799999999999997</v>
      </c>
    </row>
    <row r="245" spans="1:7" ht="15">
      <c r="A245" t="s">
        <v>186</v>
      </c>
      <c r="B245" t="s">
        <v>183</v>
      </c>
      <c r="C245">
        <v>5</v>
      </c>
      <c r="E245">
        <v>3.8</v>
      </c>
      <c r="G245">
        <f t="shared" si="3"/>
        <v>19</v>
      </c>
    </row>
    <row r="246" spans="1:7" ht="15">
      <c r="A246" t="s">
        <v>187</v>
      </c>
      <c r="B246" t="s">
        <v>183</v>
      </c>
      <c r="C246">
        <v>5</v>
      </c>
      <c r="E246">
        <v>3.8</v>
      </c>
      <c r="G246">
        <f t="shared" si="3"/>
        <v>19</v>
      </c>
    </row>
    <row r="247" spans="1:7" ht="15">
      <c r="A247" t="s">
        <v>154</v>
      </c>
      <c r="B247" t="s">
        <v>183</v>
      </c>
      <c r="C247">
        <v>8</v>
      </c>
      <c r="E247">
        <v>3.8</v>
      </c>
      <c r="G247">
        <f t="shared" si="3"/>
        <v>30.4</v>
      </c>
    </row>
    <row r="248" spans="1:7" ht="15">
      <c r="A248" s="3" t="s">
        <v>21</v>
      </c>
      <c r="B248" t="s">
        <v>183</v>
      </c>
      <c r="C248">
        <v>6</v>
      </c>
      <c r="E248">
        <v>3.8</v>
      </c>
      <c r="G248">
        <f t="shared" si="3"/>
        <v>22.799999999999997</v>
      </c>
    </row>
    <row r="249" ht="15">
      <c r="G249">
        <f t="shared" si="3"/>
        <v>0</v>
      </c>
    </row>
    <row r="250" spans="1:7" ht="15">
      <c r="A250" t="s">
        <v>189</v>
      </c>
      <c r="B250" t="s">
        <v>188</v>
      </c>
      <c r="C250">
        <v>16</v>
      </c>
      <c r="E250">
        <v>16.15</v>
      </c>
      <c r="G250">
        <f t="shared" si="3"/>
        <v>258.4</v>
      </c>
    </row>
    <row r="251" spans="1:7" ht="15">
      <c r="A251" t="s">
        <v>31</v>
      </c>
      <c r="B251" t="s">
        <v>188</v>
      </c>
      <c r="C251">
        <v>3</v>
      </c>
      <c r="E251">
        <v>16.15</v>
      </c>
      <c r="G251">
        <f t="shared" si="3"/>
        <v>48.449999999999996</v>
      </c>
    </row>
    <row r="252" spans="1:7" ht="15">
      <c r="A252" s="4" t="s">
        <v>61</v>
      </c>
      <c r="B252" t="s">
        <v>188</v>
      </c>
      <c r="C252">
        <v>10</v>
      </c>
      <c r="E252">
        <v>16.15</v>
      </c>
      <c r="G252">
        <f t="shared" si="3"/>
        <v>161.5</v>
      </c>
    </row>
    <row r="253" spans="1:7" ht="15">
      <c r="A253" t="s">
        <v>17</v>
      </c>
      <c r="B253" t="s">
        <v>188</v>
      </c>
      <c r="C253">
        <v>14</v>
      </c>
      <c r="E253">
        <v>16.15</v>
      </c>
      <c r="G253">
        <f t="shared" si="3"/>
        <v>226.09999999999997</v>
      </c>
    </row>
    <row r="254" spans="1:7" ht="15">
      <c r="A254" t="s">
        <v>190</v>
      </c>
      <c r="B254" t="s">
        <v>188</v>
      </c>
      <c r="C254">
        <v>7</v>
      </c>
      <c r="E254">
        <v>16.15</v>
      </c>
      <c r="G254">
        <f t="shared" si="3"/>
        <v>113.04999999999998</v>
      </c>
    </row>
    <row r="255" ht="15">
      <c r="G255">
        <f t="shared" si="3"/>
        <v>0</v>
      </c>
    </row>
    <row r="256" spans="1:7" ht="15">
      <c r="A256" t="s">
        <v>192</v>
      </c>
      <c r="B256" t="s">
        <v>191</v>
      </c>
      <c r="C256">
        <v>13</v>
      </c>
      <c r="E256">
        <v>20.9</v>
      </c>
      <c r="G256">
        <f t="shared" si="3"/>
        <v>271.7</v>
      </c>
    </row>
    <row r="257" spans="1:7" ht="15">
      <c r="A257" t="s">
        <v>193</v>
      </c>
      <c r="B257" t="s">
        <v>191</v>
      </c>
      <c r="C257">
        <v>6</v>
      </c>
      <c r="E257">
        <v>20.9</v>
      </c>
      <c r="G257">
        <f t="shared" si="3"/>
        <v>125.39999999999999</v>
      </c>
    </row>
    <row r="258" spans="1:7" ht="15">
      <c r="A258" t="s">
        <v>98</v>
      </c>
      <c r="B258" t="s">
        <v>191</v>
      </c>
      <c r="C258">
        <v>6</v>
      </c>
      <c r="E258">
        <v>20.9</v>
      </c>
      <c r="G258">
        <f t="shared" si="3"/>
        <v>125.39999999999999</v>
      </c>
    </row>
    <row r="259" spans="1:7" ht="15">
      <c r="A259" t="s">
        <v>28</v>
      </c>
      <c r="B259" t="s">
        <v>191</v>
      </c>
      <c r="C259">
        <v>6</v>
      </c>
      <c r="E259">
        <v>20.9</v>
      </c>
      <c r="G259">
        <f aca="true" t="shared" si="4" ref="G259:G277">E259*C259</f>
        <v>125.39999999999999</v>
      </c>
    </row>
    <row r="260" spans="1:7" ht="15">
      <c r="A260" s="4" t="s">
        <v>61</v>
      </c>
      <c r="B260" t="s">
        <v>191</v>
      </c>
      <c r="C260">
        <v>10</v>
      </c>
      <c r="E260">
        <v>20.9</v>
      </c>
      <c r="G260">
        <f t="shared" si="4"/>
        <v>209</v>
      </c>
    </row>
    <row r="261" spans="1:7" ht="15">
      <c r="A261" t="s">
        <v>194</v>
      </c>
      <c r="B261" t="s">
        <v>191</v>
      </c>
      <c r="C261">
        <v>6</v>
      </c>
      <c r="E261">
        <v>20.9</v>
      </c>
      <c r="G261">
        <f t="shared" si="4"/>
        <v>125.39999999999999</v>
      </c>
    </row>
    <row r="262" spans="1:7" ht="15">
      <c r="A262" t="s">
        <v>39</v>
      </c>
      <c r="B262" t="s">
        <v>191</v>
      </c>
      <c r="C262">
        <v>3</v>
      </c>
      <c r="E262">
        <v>20.9</v>
      </c>
      <c r="G262">
        <f t="shared" si="4"/>
        <v>62.699999999999996</v>
      </c>
    </row>
    <row r="263" spans="1:7" ht="15">
      <c r="A263" t="s">
        <v>108</v>
      </c>
      <c r="B263" t="s">
        <v>191</v>
      </c>
      <c r="C263">
        <v>24</v>
      </c>
      <c r="E263">
        <v>20.9</v>
      </c>
      <c r="G263">
        <f t="shared" si="4"/>
        <v>501.59999999999997</v>
      </c>
    </row>
    <row r="264" spans="1:7" ht="15">
      <c r="A264" t="s">
        <v>195</v>
      </c>
      <c r="B264" t="s">
        <v>191</v>
      </c>
      <c r="C264">
        <v>11</v>
      </c>
      <c r="E264">
        <v>20.9</v>
      </c>
      <c r="G264">
        <f t="shared" si="4"/>
        <v>229.89999999999998</v>
      </c>
    </row>
    <row r="265" spans="1:7" ht="15">
      <c r="A265" t="s">
        <v>162</v>
      </c>
      <c r="B265" t="s">
        <v>191</v>
      </c>
      <c r="C265">
        <v>15</v>
      </c>
      <c r="E265">
        <v>20.9</v>
      </c>
      <c r="G265">
        <f t="shared" si="4"/>
        <v>313.5</v>
      </c>
    </row>
    <row r="266" ht="15">
      <c r="G266">
        <f t="shared" si="4"/>
        <v>0</v>
      </c>
    </row>
    <row r="267" spans="1:7" ht="15">
      <c r="A267" t="s">
        <v>197</v>
      </c>
      <c r="B267" t="s">
        <v>196</v>
      </c>
      <c r="C267">
        <v>18</v>
      </c>
      <c r="E267">
        <v>12.35</v>
      </c>
      <c r="G267">
        <f t="shared" si="4"/>
        <v>222.29999999999998</v>
      </c>
    </row>
    <row r="268" spans="1:7" ht="15">
      <c r="A268" s="4" t="s">
        <v>61</v>
      </c>
      <c r="B268" t="s">
        <v>196</v>
      </c>
      <c r="C268">
        <v>17</v>
      </c>
      <c r="E268">
        <v>12.35</v>
      </c>
      <c r="G268">
        <f t="shared" si="4"/>
        <v>209.95</v>
      </c>
    </row>
    <row r="269" spans="1:7" ht="15">
      <c r="A269" s="4" t="s">
        <v>61</v>
      </c>
      <c r="B269" t="s">
        <v>196</v>
      </c>
      <c r="C269">
        <v>15</v>
      </c>
      <c r="E269">
        <v>12.35</v>
      </c>
      <c r="G269">
        <f t="shared" si="4"/>
        <v>185.25</v>
      </c>
    </row>
    <row r="270" spans="1:7" ht="15">
      <c r="A270" t="s">
        <v>48</v>
      </c>
      <c r="B270" t="s">
        <v>196</v>
      </c>
      <c r="C270">
        <v>21</v>
      </c>
      <c r="E270">
        <v>12.35</v>
      </c>
      <c r="G270">
        <f t="shared" si="4"/>
        <v>259.34999999999997</v>
      </c>
    </row>
    <row r="271" spans="1:7" ht="15">
      <c r="A271" t="s">
        <v>40</v>
      </c>
      <c r="B271" t="s">
        <v>196</v>
      </c>
      <c r="C271">
        <v>12</v>
      </c>
      <c r="E271">
        <v>12.35</v>
      </c>
      <c r="G271">
        <f t="shared" si="4"/>
        <v>148.2</v>
      </c>
    </row>
    <row r="272" spans="1:7" ht="15">
      <c r="A272" t="s">
        <v>31</v>
      </c>
      <c r="B272" t="s">
        <v>196</v>
      </c>
      <c r="C272">
        <v>3</v>
      </c>
      <c r="E272">
        <v>12.35</v>
      </c>
      <c r="G272">
        <f t="shared" si="4"/>
        <v>37.05</v>
      </c>
    </row>
    <row r="273" spans="1:7" ht="15">
      <c r="A273" t="s">
        <v>145</v>
      </c>
      <c r="B273" t="s">
        <v>196</v>
      </c>
      <c r="C273">
        <v>4</v>
      </c>
      <c r="E273">
        <v>12.35</v>
      </c>
      <c r="G273">
        <f t="shared" si="4"/>
        <v>49.4</v>
      </c>
    </row>
    <row r="274" spans="1:7" ht="15">
      <c r="A274" t="s">
        <v>144</v>
      </c>
      <c r="B274" t="s">
        <v>196</v>
      </c>
      <c r="C274">
        <v>6</v>
      </c>
      <c r="E274">
        <v>12.35</v>
      </c>
      <c r="G274">
        <f t="shared" si="4"/>
        <v>74.1</v>
      </c>
    </row>
    <row r="275" spans="1:7" ht="15">
      <c r="A275" s="3" t="s">
        <v>14</v>
      </c>
      <c r="B275" t="s">
        <v>196</v>
      </c>
      <c r="C275">
        <v>4</v>
      </c>
      <c r="E275">
        <v>12.35</v>
      </c>
      <c r="G275">
        <f t="shared" si="4"/>
        <v>49.4</v>
      </c>
    </row>
    <row r="276" ht="15">
      <c r="G276">
        <f t="shared" si="4"/>
        <v>0</v>
      </c>
    </row>
    <row r="277" spans="1:7" ht="15">
      <c r="A277" t="s">
        <v>199</v>
      </c>
      <c r="B277" t="s">
        <v>198</v>
      </c>
      <c r="C277">
        <v>1</v>
      </c>
      <c r="E277">
        <v>230</v>
      </c>
      <c r="G277">
        <f t="shared" si="4"/>
        <v>230</v>
      </c>
    </row>
    <row r="278" ht="15">
      <c r="G278">
        <f>SUM(G2:G277)</f>
        <v>136421.69999999992</v>
      </c>
    </row>
  </sheetData>
  <sheetProtection/>
  <hyperlinks>
    <hyperlink ref="A28" r:id="rId1" display="Марина@Мария "/>
    <hyperlink ref="A60" r:id="rId2" display="elic@v "/>
    <hyperlink ref="A80" r:id="rId3" display="elic@v "/>
    <hyperlink ref="A138" r:id="rId4" display="elic@v  "/>
    <hyperlink ref="A161" r:id="rId5" display="elic@v "/>
    <hyperlink ref="A195" r:id="rId6" display="Марина@Мария"/>
    <hyperlink ref="A252" r:id="rId7" display="elic@v "/>
    <hyperlink ref="A260" r:id="rId8" display="elic@v "/>
    <hyperlink ref="A268" r:id="rId9" display="elic@v "/>
    <hyperlink ref="A269" r:id="rId10" display="elic@v "/>
  </hyperlinks>
  <printOptions/>
  <pageMargins left="0.7" right="0.7" top="0.75" bottom="0.75" header="0.3" footer="0.3"/>
  <pageSetup horizontalDpi="600" verticalDpi="600" orientation="portrait" paperSize="9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2011-11-17T20:01:44Z</dcterms:created>
  <dcterms:modified xsi:type="dcterms:W3CDTF">2011-11-23T19:35:39Z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