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<sst xmlns="http://schemas.openxmlformats.org/spreadsheetml/2006/main" count="58" uniqueCount="40">
  <si>
    <t>Товар</t>
  </si>
  <si>
    <t>Количество</t>
  </si>
  <si>
    <t>Цена</t>
  </si>
  <si>
    <t>4С1057 ПАЛЬТО ЖЕН. ДЕМИ 01103300  (164-92-100, 649 СЕРО-ЧЕРНЫЙ)</t>
  </si>
  <si>
    <t>3С1098 ПАЛЬТО ЖЕН. ДЕМИ 01127000  (170-104-112, 403 БРУСНИЧНЫЙ)</t>
  </si>
  <si>
    <t>2С2005 ПАЛЬТО ЖЕН. ДЕМИ 01130000  (164-88-96, 502 БЕЖЕВЫЙ)</t>
  </si>
  <si>
    <t>3С1085 ПАЛЬТО ЖЕН. ДЕМИ 01130000  (170-84-92, 901 ЧЕРНЫЙ)</t>
  </si>
  <si>
    <t>3С1027 П/П-ТО ЖЕН.ДЕМИ 01130200  (164-88-96, 502 БЕЖЕВЫЙ)</t>
  </si>
  <si>
    <t>3С1027 П/П-ТО ЖЕН.ДЕМИ 01130200  (170-104-112, 573 СВ.БЕЖЕВЫЙ)</t>
  </si>
  <si>
    <t>3С1090 ПАЛЬТО ЖЕН. ДЕМИ 01148200  (164-88-96, 573 СВ.БЕЖЕВЫЙ)</t>
  </si>
  <si>
    <t>3С2005 ПАЛЬТО ЖЕН. ДЕМИ 01171200  (164-88-96, 573 СВ.БЕЖЕВЫЙ)</t>
  </si>
  <si>
    <t>3С1096 ПАЛЬТО ЖЕН. ДЕМИ 01173000  (170-100-108, 975 ЧЕРНЫЙ С СЕРЕБРОМ)</t>
  </si>
  <si>
    <t>4С1084 ПАЛЬТО ЖЕН. ДЕМИ 01174200  (164-88-96, 400 АЛЫЙ)</t>
  </si>
  <si>
    <t>3С2030 ПАЛЬТО ЖЕН. ДЕМИ 01180200  (164-104-112, 802 СИРЕНЕВЫЙ)</t>
  </si>
  <si>
    <t>3С2043 ПАЛЬТО ЖЕН. ДЕМИ 01198200  (170-104-112, 401 КРАСНЫЙ)</t>
  </si>
  <si>
    <t>3С2043 ПАЛЬТО ЖЕН. ДЕМИ 01198200  (164-100-108, 401 КРАСНЫЙ)</t>
  </si>
  <si>
    <t>2С2027 П/П-ТО ЖЕН.ДЕМИ 01203100  (164-88-96, 573 СВ.БЕЖЕВЫЙ)</t>
  </si>
  <si>
    <t>2С2027 П/П-ТО ЖЕН.ДЕМИ 01203100  (164-96-104, 901 ЧЕРНЫЙ)</t>
  </si>
  <si>
    <t>3С2082 ПАЛЬТО ЖЕН. ДЕМИ 01203220  (164-116-124, 705 ТЕМНО-СИНИЙ)</t>
  </si>
  <si>
    <t>4С2061 ПАЛЬТО ЖЕН.ДЕМИ ИЗ СМЕСОВ.ТК. 01308300  (164-104-112, 705 ТЕМНО-СИНИЙ)</t>
  </si>
  <si>
    <t>Светлана ღ♥ஐ</t>
  </si>
  <si>
    <t>Надежда Яндушева</t>
  </si>
  <si>
    <t>@@ Анна @@</t>
  </si>
  <si>
    <t>Тамара Пешкова</t>
  </si>
  <si>
    <t>Юлия Тюпина</t>
  </si>
  <si>
    <t>Татьяна Фатеева</t>
  </si>
  <si>
    <t>Елена Князева</t>
  </si>
  <si>
    <t>Инна Косачёва( Пахорукова)</t>
  </si>
  <si>
    <t>Олеся Тимофеева (Хомутова)</t>
  </si>
  <si>
    <t>Оля N)))</t>
  </si>
  <si>
    <t>2С2043 ПАЛЬТО ЖЕН. ДЕМИ 01202100  (164-92-100, ЧЕРНЫЙ)</t>
  </si>
  <si>
    <t>Я</t>
  </si>
  <si>
    <t>Галина Наумова (Юрова)</t>
  </si>
  <si>
    <t>Юлия Паршина</t>
  </si>
  <si>
    <t>Мария Романенко</t>
  </si>
  <si>
    <t>надежда козаченко</t>
  </si>
  <si>
    <t>(умма ( орг %</t>
  </si>
  <si>
    <t>Тран(порт</t>
  </si>
  <si>
    <t>(дано</t>
  </si>
  <si>
    <t>Балан(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</si>
</sst>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0.000"/>
    <numFmt numFmtId="168" formatCode="0.0"/>
  </numFmts>
  <fonts count="42">
    <font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8" fontId="0" fillId="0" borderId="10" xfId="0" applyNumberFormat="1" applyBorder="1" applyAlignment="1">
      <alignment horizontal="left" vertical="top" wrapText="1"/>
    </xf>
    <xf numFmtId="3" fontId="0" fillId="0" borderId="10" xfId="0" applyNumberFormat="1" applyBorder="1" applyAlignment="1">
      <alignment horizontal="left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5"/>
  <sheetViews>
    <sheetView tabSelected="1" zoomScalePageLayoutView="0" workbookViewId="0" topLeftCell="A1">
      <selection activeCell="C9" sqref="C9"/>
    </sheetView>
  </sheetViews>
  <sheetFormatPr defaultColWidth="4" defaultRowHeight="11.25"/>
  <cols>
    <col min="1" max="1" width="51.33203125" style="16" customWidth="1"/>
    <col min="2" max="2" width="24.5" style="7" customWidth="1"/>
    <col min="3" max="3" width="8.33203125" style="7" customWidth="1"/>
    <col min="4" max="4" width="8.5" style="7" customWidth="1"/>
    <col min="5" max="13" width="8" style="7" customWidth="1"/>
    <col min="14" max="16384" width="4" style="7" customWidth="1"/>
  </cols>
  <sheetData>
    <row r="1" spans="1:8" ht="24">
      <c r="A1" s="14"/>
      <c r="B1" s="6" t="s">
        <v>0</v>
      </c>
      <c r="C1" s="6" t="s">
        <v>1</v>
      </c>
      <c r="D1" s="6" t="s">
        <v>2</v>
      </c>
      <c r="E1" s="9" t="s">
        <v>36</v>
      </c>
      <c r="F1" s="9" t="s">
        <v>37</v>
      </c>
      <c r="G1" s="9" t="s">
        <v>38</v>
      </c>
      <c r="H1" s="9" t="s">
        <v>39</v>
      </c>
    </row>
    <row r="2" spans="1:8" ht="20.25" hidden="1">
      <c r="A2" s="14"/>
      <c r="B2" s="6"/>
      <c r="C2" s="8">
        <f>SUM(C3:C34)</f>
        <v>18</v>
      </c>
      <c r="D2" s="8">
        <f>SUM(D3:D34)</f>
        <v>36800</v>
      </c>
      <c r="E2" s="8">
        <f>SUM(E3:E34)</f>
        <v>84056</v>
      </c>
      <c r="F2" s="8">
        <f>SUM(F3:F34)</f>
        <v>972.2222222222229</v>
      </c>
      <c r="G2" s="8">
        <f>SUM(G3:G34)</f>
        <v>0</v>
      </c>
      <c r="H2" s="8">
        <f>SUM(H3:H34)</f>
        <v>-42000.222222222226</v>
      </c>
    </row>
    <row r="3" spans="1:8" ht="33.75">
      <c r="A3" s="15" t="s">
        <v>22</v>
      </c>
      <c r="B3" s="1" t="s">
        <v>6</v>
      </c>
      <c r="C3" s="4">
        <v>1</v>
      </c>
      <c r="D3" s="4">
        <v>2000</v>
      </c>
      <c r="E3" s="9">
        <f>D3*1.16</f>
        <v>2320</v>
      </c>
      <c r="F3" s="10">
        <f>500/18</f>
        <v>27.77777777777778</v>
      </c>
      <c r="G3" s="9"/>
      <c r="H3" s="9"/>
    </row>
    <row r="4" spans="1:8" ht="20.25">
      <c r="A4" s="15" t="s">
        <v>22</v>
      </c>
      <c r="B4" s="1"/>
      <c r="C4" s="4"/>
      <c r="D4" s="4"/>
      <c r="E4" s="12">
        <f>E3</f>
        <v>2320</v>
      </c>
      <c r="F4" s="12">
        <f>F3</f>
        <v>27.77777777777778</v>
      </c>
      <c r="G4" s="13"/>
      <c r="H4" s="12">
        <f>G4-F4-E4</f>
        <v>-2347.777777777778</v>
      </c>
    </row>
    <row r="5" spans="1:8" ht="33.75">
      <c r="A5" s="15" t="s">
        <v>32</v>
      </c>
      <c r="B5" s="2" t="s">
        <v>17</v>
      </c>
      <c r="C5" s="4">
        <v>1</v>
      </c>
      <c r="D5" s="5">
        <v>1000</v>
      </c>
      <c r="E5" s="9">
        <f>D5*1.16</f>
        <v>1160</v>
      </c>
      <c r="F5" s="10">
        <f>500/18</f>
        <v>27.77777777777778</v>
      </c>
      <c r="G5" s="9"/>
      <c r="H5" s="9"/>
    </row>
    <row r="6" spans="1:8" ht="20.25">
      <c r="A6" s="15" t="s">
        <v>32</v>
      </c>
      <c r="B6" s="1"/>
      <c r="C6" s="4"/>
      <c r="D6" s="4"/>
      <c r="E6" s="12">
        <f>E5</f>
        <v>1160</v>
      </c>
      <c r="F6" s="12">
        <f>F5</f>
        <v>27.77777777777778</v>
      </c>
      <c r="G6" s="13"/>
      <c r="H6" s="12">
        <f>G6-F6-E6</f>
        <v>-1187.7777777777778</v>
      </c>
    </row>
    <row r="7" spans="1:8" ht="45">
      <c r="A7" s="15" t="s">
        <v>26</v>
      </c>
      <c r="B7" s="2" t="s">
        <v>11</v>
      </c>
      <c r="C7" s="4">
        <v>1</v>
      </c>
      <c r="D7" s="4">
        <v>2100</v>
      </c>
      <c r="E7" s="9">
        <f>D7*1.16</f>
        <v>2436</v>
      </c>
      <c r="F7" s="10">
        <f>500/18</f>
        <v>27.77777777777778</v>
      </c>
      <c r="G7" s="9"/>
      <c r="H7" s="9"/>
    </row>
    <row r="8" spans="1:8" ht="20.25">
      <c r="A8" s="15" t="s">
        <v>26</v>
      </c>
      <c r="B8" s="1"/>
      <c r="C8" s="4"/>
      <c r="D8" s="4"/>
      <c r="E8" s="12">
        <f>E7</f>
        <v>2436</v>
      </c>
      <c r="F8" s="12">
        <f>F7</f>
        <v>27.77777777777778</v>
      </c>
      <c r="G8" s="13"/>
      <c r="H8" s="12">
        <f>G8-F8-E8</f>
        <v>-2463.777777777778</v>
      </c>
    </row>
    <row r="9" spans="1:8" ht="33.75">
      <c r="A9" s="15" t="s">
        <v>27</v>
      </c>
      <c r="B9" s="2" t="s">
        <v>12</v>
      </c>
      <c r="C9" s="4">
        <v>1</v>
      </c>
      <c r="D9" s="4">
        <v>2100</v>
      </c>
      <c r="E9" s="9">
        <f>D9*1.16</f>
        <v>2436</v>
      </c>
      <c r="F9" s="10">
        <f>500/18</f>
        <v>27.77777777777778</v>
      </c>
      <c r="G9" s="9"/>
      <c r="H9" s="9"/>
    </row>
    <row r="10" spans="1:8" ht="20.25">
      <c r="A10" s="15" t="s">
        <v>27</v>
      </c>
      <c r="B10" s="1"/>
      <c r="C10" s="4"/>
      <c r="D10" s="4"/>
      <c r="E10" s="12">
        <f>E9</f>
        <v>2436</v>
      </c>
      <c r="F10" s="12">
        <f>F9</f>
        <v>27.77777777777778</v>
      </c>
      <c r="G10" s="13"/>
      <c r="H10" s="12">
        <f>G10-F10-E10</f>
        <v>-2463.777777777778</v>
      </c>
    </row>
    <row r="11" spans="1:8" ht="33.75">
      <c r="A11" s="15" t="s">
        <v>34</v>
      </c>
      <c r="B11" s="3" t="s">
        <v>15</v>
      </c>
      <c r="C11" s="4">
        <v>1</v>
      </c>
      <c r="D11" s="4">
        <v>2500</v>
      </c>
      <c r="E11" s="9">
        <f>D11*1.16</f>
        <v>2900</v>
      </c>
      <c r="F11" s="10">
        <f>500/18</f>
        <v>27.77777777777778</v>
      </c>
      <c r="G11" s="9"/>
      <c r="H11" s="9"/>
    </row>
    <row r="12" spans="1:8" ht="20.25">
      <c r="A12" s="15" t="s">
        <v>34</v>
      </c>
      <c r="B12" s="1"/>
      <c r="C12" s="4"/>
      <c r="D12" s="4"/>
      <c r="E12" s="12">
        <f>E11</f>
        <v>2900</v>
      </c>
      <c r="F12" s="12">
        <f>F11</f>
        <v>27.77777777777778</v>
      </c>
      <c r="G12" s="13"/>
      <c r="H12" s="12">
        <f>G12-F12-E12</f>
        <v>-2927.777777777778</v>
      </c>
    </row>
    <row r="13" spans="1:8" ht="56.25">
      <c r="A13" s="15" t="s">
        <v>35</v>
      </c>
      <c r="B13" s="2" t="s">
        <v>19</v>
      </c>
      <c r="C13" s="4">
        <v>1</v>
      </c>
      <c r="D13" s="4">
        <v>3500</v>
      </c>
      <c r="E13" s="9">
        <f>D13*1.16</f>
        <v>4059.9999999999995</v>
      </c>
      <c r="F13" s="10">
        <f>500/18</f>
        <v>27.77777777777778</v>
      </c>
      <c r="G13" s="9"/>
      <c r="H13" s="9"/>
    </row>
    <row r="14" spans="1:8" ht="20.25">
      <c r="A14" s="15" t="s">
        <v>35</v>
      </c>
      <c r="B14" s="1"/>
      <c r="C14" s="4"/>
      <c r="D14" s="4"/>
      <c r="E14" s="12">
        <f>E13</f>
        <v>4059.9999999999995</v>
      </c>
      <c r="F14" s="12">
        <f>F13</f>
        <v>27.77777777777778</v>
      </c>
      <c r="G14" s="13"/>
      <c r="H14" s="12">
        <f>G14-F14-E14</f>
        <v>-4087.7777777777774</v>
      </c>
    </row>
    <row r="15" spans="1:8" ht="33.75">
      <c r="A15" s="14" t="s">
        <v>21</v>
      </c>
      <c r="B15" s="2" t="s">
        <v>4</v>
      </c>
      <c r="C15" s="4">
        <v>1</v>
      </c>
      <c r="D15" s="4">
        <v>2300</v>
      </c>
      <c r="E15" s="9">
        <f>D15*1.16</f>
        <v>2668</v>
      </c>
      <c r="F15" s="10">
        <f>500/18</f>
        <v>27.77777777777778</v>
      </c>
      <c r="G15" s="9"/>
      <c r="H15" s="9"/>
    </row>
    <row r="16" spans="1:8" ht="45">
      <c r="A16" s="15" t="s">
        <v>21</v>
      </c>
      <c r="B16" s="1" t="s">
        <v>8</v>
      </c>
      <c r="C16" s="4">
        <v>1</v>
      </c>
      <c r="D16" s="5">
        <v>1000</v>
      </c>
      <c r="E16" s="9">
        <f>D16*1.16</f>
        <v>1160</v>
      </c>
      <c r="F16" s="10">
        <f>500/18</f>
        <v>27.77777777777778</v>
      </c>
      <c r="G16" s="9"/>
      <c r="H16" s="9"/>
    </row>
    <row r="17" spans="1:8" ht="20.25">
      <c r="A17" s="15" t="s">
        <v>21</v>
      </c>
      <c r="B17" s="1"/>
      <c r="C17" s="4"/>
      <c r="D17" s="4"/>
      <c r="E17" s="12">
        <f>E16+E15</f>
        <v>3828</v>
      </c>
      <c r="F17" s="12">
        <f>F16+F15</f>
        <v>55.55555555555556</v>
      </c>
      <c r="G17" s="13"/>
      <c r="H17" s="12">
        <f>G17-F17-E17</f>
        <v>-3883.5555555555557</v>
      </c>
    </row>
    <row r="18" spans="1:8" ht="40.5">
      <c r="A18" s="15" t="s">
        <v>28</v>
      </c>
      <c r="B18" s="2" t="s">
        <v>14</v>
      </c>
      <c r="C18" s="4">
        <v>1</v>
      </c>
      <c r="D18" s="4">
        <v>2500</v>
      </c>
      <c r="E18" s="9">
        <f>D18*1.16</f>
        <v>2900</v>
      </c>
      <c r="F18" s="10">
        <f>500/18</f>
        <v>27.77777777777778</v>
      </c>
      <c r="G18" s="9"/>
      <c r="H18" s="9"/>
    </row>
    <row r="19" spans="1:8" ht="40.5">
      <c r="A19" s="15" t="s">
        <v>28</v>
      </c>
      <c r="B19" s="1"/>
      <c r="C19" s="4"/>
      <c r="D19" s="4"/>
      <c r="E19" s="12">
        <f>E18</f>
        <v>2900</v>
      </c>
      <c r="F19" s="12">
        <f>F18</f>
        <v>27.77777777777778</v>
      </c>
      <c r="G19" s="13"/>
      <c r="H19" s="12">
        <f>G19-F19-E19</f>
        <v>-2927.777777777778</v>
      </c>
    </row>
    <row r="20" spans="1:8" ht="33.75">
      <c r="A20" s="15" t="s">
        <v>29</v>
      </c>
      <c r="B20" s="2" t="s">
        <v>30</v>
      </c>
      <c r="C20" s="4">
        <v>1</v>
      </c>
      <c r="D20" s="4">
        <v>2000</v>
      </c>
      <c r="E20" s="9">
        <f>D20*1.16</f>
        <v>2320</v>
      </c>
      <c r="F20" s="10">
        <f>500/18</f>
        <v>27.77777777777778</v>
      </c>
      <c r="G20" s="9"/>
      <c r="H20" s="9"/>
    </row>
    <row r="21" spans="1:8" ht="20.25">
      <c r="A21" s="15" t="s">
        <v>29</v>
      </c>
      <c r="B21" s="1"/>
      <c r="C21" s="4"/>
      <c r="D21" s="4"/>
      <c r="E21" s="12">
        <f>E20</f>
        <v>2320</v>
      </c>
      <c r="F21" s="12">
        <f>F20</f>
        <v>27.77777777777778</v>
      </c>
      <c r="G21" s="13"/>
      <c r="H21" s="12">
        <f>G21-F21-E21</f>
        <v>-2347.777777777778</v>
      </c>
    </row>
    <row r="22" spans="1:8" ht="33.75">
      <c r="A22" s="14" t="s">
        <v>20</v>
      </c>
      <c r="B22" s="2" t="s">
        <v>3</v>
      </c>
      <c r="C22" s="4">
        <v>1</v>
      </c>
      <c r="D22" s="4">
        <v>4500</v>
      </c>
      <c r="E22" s="9">
        <f>D22*1.16</f>
        <v>5220</v>
      </c>
      <c r="F22" s="10">
        <f>500/18</f>
        <v>27.77777777777778</v>
      </c>
      <c r="G22" s="9"/>
      <c r="H22" s="9"/>
    </row>
    <row r="23" spans="1:8" ht="20.25">
      <c r="A23" s="14" t="s">
        <v>20</v>
      </c>
      <c r="B23" s="1"/>
      <c r="C23" s="4"/>
      <c r="D23" s="4"/>
      <c r="E23" s="12">
        <f>E22</f>
        <v>5220</v>
      </c>
      <c r="F23" s="12">
        <f>F22</f>
        <v>27.77777777777778</v>
      </c>
      <c r="G23" s="13"/>
      <c r="H23" s="12">
        <f>G23-F23-E23</f>
        <v>-5247.777777777777</v>
      </c>
    </row>
    <row r="24" spans="1:8" ht="33.75">
      <c r="A24" s="15" t="s">
        <v>23</v>
      </c>
      <c r="B24" s="2" t="s">
        <v>5</v>
      </c>
      <c r="C24" s="4">
        <v>1</v>
      </c>
      <c r="D24" s="4">
        <v>2000</v>
      </c>
      <c r="E24" s="9">
        <f>D24*1.16</f>
        <v>2320</v>
      </c>
      <c r="F24" s="10">
        <f>500/18</f>
        <v>27.77777777777778</v>
      </c>
      <c r="G24" s="9"/>
      <c r="H24" s="9"/>
    </row>
    <row r="25" spans="1:8" ht="20.25">
      <c r="A25" s="15" t="s">
        <v>23</v>
      </c>
      <c r="B25" s="1"/>
      <c r="C25" s="4"/>
      <c r="D25" s="4"/>
      <c r="E25" s="12">
        <f>E24</f>
        <v>2320</v>
      </c>
      <c r="F25" s="12">
        <f>F24</f>
        <v>27.77777777777778</v>
      </c>
      <c r="G25" s="13"/>
      <c r="H25" s="12">
        <f>G25-F25-E25</f>
        <v>-2347.777777777778</v>
      </c>
    </row>
    <row r="26" spans="1:8" ht="33.75">
      <c r="A26" s="15" t="s">
        <v>25</v>
      </c>
      <c r="B26" s="2" t="s">
        <v>9</v>
      </c>
      <c r="C26" s="4">
        <v>1</v>
      </c>
      <c r="D26" s="5">
        <v>1000</v>
      </c>
      <c r="E26" s="9">
        <f>D26*1.16</f>
        <v>1160</v>
      </c>
      <c r="F26" s="10">
        <f>500/18</f>
        <v>27.77777777777778</v>
      </c>
      <c r="G26" s="9"/>
      <c r="H26" s="9"/>
    </row>
    <row r="27" spans="1:8" ht="33.75">
      <c r="A27" s="15" t="s">
        <v>25</v>
      </c>
      <c r="B27" s="2" t="s">
        <v>10</v>
      </c>
      <c r="C27" s="4">
        <v>1</v>
      </c>
      <c r="D27" s="5">
        <v>1900</v>
      </c>
      <c r="E27" s="9">
        <f>D27*1.16</f>
        <v>2204</v>
      </c>
      <c r="F27" s="10">
        <f>500/18</f>
        <v>27.77777777777778</v>
      </c>
      <c r="G27" s="9"/>
      <c r="H27" s="9"/>
    </row>
    <row r="28" spans="1:8" ht="33.75">
      <c r="A28" s="15" t="s">
        <v>25</v>
      </c>
      <c r="B28" s="2" t="s">
        <v>13</v>
      </c>
      <c r="C28" s="4">
        <v>1</v>
      </c>
      <c r="D28" s="4">
        <v>2000</v>
      </c>
      <c r="E28" s="9">
        <f>D28*1.16</f>
        <v>2320</v>
      </c>
      <c r="F28" s="10">
        <f>500/18</f>
        <v>27.77777777777778</v>
      </c>
      <c r="G28" s="9"/>
      <c r="H28" s="9"/>
    </row>
    <row r="29" spans="1:8" ht="20.25">
      <c r="A29" s="15" t="s">
        <v>21</v>
      </c>
      <c r="B29" s="1"/>
      <c r="C29" s="4"/>
      <c r="D29" s="4"/>
      <c r="E29" s="12">
        <f>E28+E27+E26</f>
        <v>5684</v>
      </c>
      <c r="F29" s="12">
        <f>F28+F27+F26</f>
        <v>83.33333333333334</v>
      </c>
      <c r="G29" s="13"/>
      <c r="H29" s="12">
        <f>G29-F29-E29</f>
        <v>-5767.333333333333</v>
      </c>
    </row>
    <row r="30" spans="1:8" ht="33.75">
      <c r="A30" s="15" t="s">
        <v>33</v>
      </c>
      <c r="B30" s="2" t="s">
        <v>18</v>
      </c>
      <c r="C30" s="4">
        <v>1</v>
      </c>
      <c r="D30" s="4">
        <v>2400</v>
      </c>
      <c r="E30" s="9">
        <f>D30*1.16</f>
        <v>2784</v>
      </c>
      <c r="F30" s="10">
        <f>500/18</f>
        <v>27.77777777777778</v>
      </c>
      <c r="G30" s="9"/>
      <c r="H30" s="9"/>
    </row>
    <row r="31" spans="1:8" ht="20.25">
      <c r="A31" s="15" t="s">
        <v>33</v>
      </c>
      <c r="B31" s="1"/>
      <c r="C31" s="4"/>
      <c r="D31" s="4"/>
      <c r="E31" s="12">
        <f>E30</f>
        <v>2784</v>
      </c>
      <c r="F31" s="12">
        <f>F30</f>
        <v>27.77777777777778</v>
      </c>
      <c r="G31" s="13"/>
      <c r="H31" s="12">
        <f>G31-F31-E31</f>
        <v>-2811.777777777778</v>
      </c>
    </row>
    <row r="32" spans="1:8" ht="45">
      <c r="A32" s="15" t="s">
        <v>24</v>
      </c>
      <c r="B32" s="2" t="s">
        <v>7</v>
      </c>
      <c r="C32" s="4">
        <v>1</v>
      </c>
      <c r="D32" s="5">
        <v>1000</v>
      </c>
      <c r="E32" s="9">
        <f>D32*1.16</f>
        <v>1160</v>
      </c>
      <c r="F32" s="10">
        <f>500/18</f>
        <v>27.77777777777778</v>
      </c>
      <c r="G32" s="9"/>
      <c r="H32" s="9"/>
    </row>
    <row r="33" spans="1:8" ht="20.25">
      <c r="A33" s="15" t="s">
        <v>24</v>
      </c>
      <c r="B33" s="1"/>
      <c r="C33" s="4"/>
      <c r="D33" s="4"/>
      <c r="E33" s="12">
        <f>E32</f>
        <v>1160</v>
      </c>
      <c r="F33" s="12">
        <f>F32</f>
        <v>27.77777777777778</v>
      </c>
      <c r="G33" s="13"/>
      <c r="H33" s="12">
        <f>G33-F33-E33</f>
        <v>-1187.7777777777778</v>
      </c>
    </row>
    <row r="34" spans="1:8" ht="45">
      <c r="A34" s="15" t="s">
        <v>31</v>
      </c>
      <c r="B34" s="2" t="s">
        <v>16</v>
      </c>
      <c r="C34" s="4">
        <v>1</v>
      </c>
      <c r="D34" s="5">
        <v>1000</v>
      </c>
      <c r="E34" s="11">
        <v>1000</v>
      </c>
      <c r="F34" s="10">
        <f>500/18</f>
        <v>27.77777777777778</v>
      </c>
      <c r="G34" s="9"/>
      <c r="H34" s="9"/>
    </row>
    <row r="35" spans="1:8" ht="20.25">
      <c r="A35" s="15" t="s">
        <v>31</v>
      </c>
      <c r="B35" s="1"/>
      <c r="C35" s="4"/>
      <c r="D35" s="4"/>
      <c r="E35" s="12">
        <f>E34</f>
        <v>1000</v>
      </c>
      <c r="F35" s="12">
        <f>F34</f>
        <v>27.77777777777778</v>
      </c>
      <c r="G35" s="13">
        <v>1028</v>
      </c>
      <c r="H35" s="12">
        <f>G35-F35-E35</f>
        <v>0.2222222222221717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2014-09-17T11:24:11Z</cp:lastPrinted>
  <dcterms:created xsi:type="dcterms:W3CDTF">2014-09-17T11:24:11Z</dcterms:created>
  <dcterms:modified xsi:type="dcterms:W3CDTF">2014-09-18T19:42:02Z</dcterms:modified>
  <cp:category/>
  <cp:version/>
  <cp:contentType/>
  <cp:contentStatus/>
  <cp:revision>1</cp:revision>
</cp:coreProperties>
</file>