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<sst xmlns="http://schemas.openxmlformats.org/spreadsheetml/2006/main" count="42" uniqueCount="27">
  <si>
    <t>Товар</t>
  </si>
  <si>
    <t>Кто заказал</t>
  </si>
  <si>
    <t>Описание</t>
  </si>
  <si>
    <t>Кол-во</t>
  </si>
  <si>
    <t>Цена</t>
  </si>
  <si>
    <t>Сумма</t>
  </si>
  <si>
    <t xml:space="preserve">   2064 Платье</t>
  </si>
  <si>
    <t>Елена Скороход(Мацулевич)</t>
  </si>
  <si>
    <t>В ряде: 44</t>
  </si>
  <si>
    <t xml:space="preserve">   3309 Кардиган</t>
  </si>
  <si>
    <t>джемпер женский Арт: 3337  Цена: 650 Размер: 44 Дополнительно: цвет ТОЛЬКО КОРАЛЛОВЫЙ!!!</t>
  </si>
  <si>
    <t>Лариса Перепелица (Сапсай)</t>
  </si>
  <si>
    <t xml:space="preserve">   2057 Платье</t>
  </si>
  <si>
    <t>Елена Кузнецова (Яблонская)</t>
  </si>
  <si>
    <t>2084  Платье  (ЖЁЛТОЕ) Цена: 1200 руб. Размер: 44 Дополнительно: На заменуарт.2089 Платье (СИНЕЕ)р.44 цена 1100 руб.</t>
  </si>
  <si>
    <t>ßаля Семенных ڪ</t>
  </si>
  <si>
    <t>1 шт.</t>
  </si>
  <si>
    <t xml:space="preserve">   2066 Платье</t>
  </si>
  <si>
    <t>Анастасия Крауз (Онишина)</t>
  </si>
  <si>
    <t xml:space="preserve">   2089 Платье</t>
  </si>
  <si>
    <t xml:space="preserve">   2085 Платье</t>
  </si>
  <si>
    <t xml:space="preserve">   3237 Кардиган</t>
  </si>
  <si>
    <t>Наталья Плотникова</t>
  </si>
  <si>
    <t>Сумма с орг %</t>
  </si>
  <si>
    <t>Транспортные</t>
  </si>
  <si>
    <t>Сдано</t>
  </si>
  <si>
    <t>Баланс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</si>
</sst>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6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/>
      <protection/>
    </xf>
    <xf numFmtId="2" fontId="0" fillId="0" borderId="10" xfId="0" applyNumberFormat="1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8" fillId="33" borderId="10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left"/>
      <protection/>
    </xf>
    <xf numFmtId="1" fontId="18" fillId="0" borderId="10" xfId="0" applyNumberFormat="1" applyFont="1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2.28125" style="9" customWidth="1"/>
    <col min="2" max="2" width="30.00390625" style="1" customWidth="1"/>
    <col min="3" max="3" width="12.140625" style="1" customWidth="1"/>
    <col min="4" max="6" width="7.00390625" style="1" customWidth="1"/>
    <col min="7" max="9" width="9.140625" style="1" customWidth="1"/>
    <col min="10" max="10" width="9.140625" style="9" customWidth="1"/>
    <col min="11" max="16384" width="9.140625" style="1" customWidth="1"/>
  </cols>
  <sheetData>
    <row r="1" spans="1:10" ht="21">
      <c r="A1" s="7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23</v>
      </c>
      <c r="H1" s="3" t="s">
        <v>24</v>
      </c>
      <c r="I1" s="3" t="s">
        <v>25</v>
      </c>
      <c r="J1" s="10" t="s">
        <v>26</v>
      </c>
    </row>
    <row r="2" spans="1:10" ht="21">
      <c r="A2" s="8" t="s">
        <v>15</v>
      </c>
      <c r="B2" s="4" t="s">
        <v>14</v>
      </c>
      <c r="C2" s="4" t="s">
        <v>16</v>
      </c>
      <c r="D2" s="4">
        <v>1</v>
      </c>
      <c r="E2" s="4">
        <v>1200</v>
      </c>
      <c r="F2" s="4">
        <f>D2*E2</f>
        <v>1200</v>
      </c>
      <c r="G2" s="3">
        <f>F2*1.15</f>
        <v>1380</v>
      </c>
      <c r="H2" s="5">
        <f>200/9</f>
        <v>22.22222222222222</v>
      </c>
      <c r="I2" s="3"/>
      <c r="J2" s="10"/>
    </row>
    <row r="3" spans="1:10" ht="21">
      <c r="A3" s="8" t="s">
        <v>15</v>
      </c>
      <c r="B3" s="4"/>
      <c r="C3" s="4"/>
      <c r="D3" s="4"/>
      <c r="E3" s="4"/>
      <c r="F3" s="4"/>
      <c r="G3" s="6">
        <f>G2</f>
        <v>1380</v>
      </c>
      <c r="H3" s="6">
        <f>H2</f>
        <v>22.22222222222222</v>
      </c>
      <c r="I3" s="3"/>
      <c r="J3" s="11">
        <f>I3-H3-G3</f>
        <v>-1402.2222222222222</v>
      </c>
    </row>
    <row r="4" spans="1:10" ht="21">
      <c r="A4" s="8" t="s">
        <v>18</v>
      </c>
      <c r="B4" s="4" t="s">
        <v>17</v>
      </c>
      <c r="C4" s="4" t="s">
        <v>8</v>
      </c>
      <c r="D4" s="4">
        <v>1</v>
      </c>
      <c r="E4" s="4">
        <v>900</v>
      </c>
      <c r="F4" s="4">
        <f>D4*E4</f>
        <v>900</v>
      </c>
      <c r="G4" s="3">
        <f aca="true" t="shared" si="0" ref="G4:G15">F4*1.15</f>
        <v>1035</v>
      </c>
      <c r="H4" s="5">
        <f aca="true" t="shared" si="1" ref="H4:H15">200/9</f>
        <v>22.22222222222222</v>
      </c>
      <c r="I4" s="3"/>
      <c r="J4" s="10"/>
    </row>
    <row r="5" spans="1:10" ht="21">
      <c r="A5" s="8" t="s">
        <v>18</v>
      </c>
      <c r="B5" s="4" t="s">
        <v>19</v>
      </c>
      <c r="C5" s="4" t="s">
        <v>8</v>
      </c>
      <c r="D5" s="4">
        <v>1</v>
      </c>
      <c r="E5" s="4">
        <v>1100</v>
      </c>
      <c r="F5" s="4">
        <f>D5*E5</f>
        <v>1100</v>
      </c>
      <c r="G5" s="3">
        <f t="shared" si="0"/>
        <v>1265</v>
      </c>
      <c r="H5" s="5">
        <f t="shared" si="1"/>
        <v>22.22222222222222</v>
      </c>
      <c r="I5" s="3"/>
      <c r="J5" s="10"/>
    </row>
    <row r="6" spans="1:10" ht="21">
      <c r="A6" s="8" t="s">
        <v>18</v>
      </c>
      <c r="B6" s="4"/>
      <c r="C6" s="4"/>
      <c r="D6" s="4"/>
      <c r="E6" s="4"/>
      <c r="F6" s="4"/>
      <c r="G6" s="6">
        <f>SUM(G4:G5)</f>
        <v>2300</v>
      </c>
      <c r="H6" s="6">
        <f>SUM(H4:H5)</f>
        <v>44.44444444444444</v>
      </c>
      <c r="I6" s="3"/>
      <c r="J6" s="11">
        <f>I6-H6-G6</f>
        <v>-2344.4444444444443</v>
      </c>
    </row>
    <row r="7" spans="1:10" ht="21">
      <c r="A7" s="8" t="s">
        <v>13</v>
      </c>
      <c r="B7" s="4" t="s">
        <v>12</v>
      </c>
      <c r="C7" s="4" t="s">
        <v>8</v>
      </c>
      <c r="D7" s="4">
        <v>1</v>
      </c>
      <c r="E7" s="4">
        <v>1100</v>
      </c>
      <c r="F7" s="4">
        <f>D7*E7</f>
        <v>1100</v>
      </c>
      <c r="G7" s="3">
        <f t="shared" si="0"/>
        <v>1265</v>
      </c>
      <c r="H7" s="5">
        <f t="shared" si="1"/>
        <v>22.22222222222222</v>
      </c>
      <c r="I7" s="3"/>
      <c r="J7" s="10"/>
    </row>
    <row r="8" spans="1:10" ht="21">
      <c r="A8" s="8" t="s">
        <v>13</v>
      </c>
      <c r="B8" s="4" t="s">
        <v>20</v>
      </c>
      <c r="C8" s="4" t="s">
        <v>8</v>
      </c>
      <c r="D8" s="4">
        <v>1</v>
      </c>
      <c r="E8" s="4">
        <v>1100</v>
      </c>
      <c r="F8" s="4">
        <f>D8*E8</f>
        <v>1100</v>
      </c>
      <c r="G8" s="3">
        <f t="shared" si="0"/>
        <v>1265</v>
      </c>
      <c r="H8" s="5">
        <f t="shared" si="1"/>
        <v>22.22222222222222</v>
      </c>
      <c r="I8" s="3"/>
      <c r="J8" s="10"/>
    </row>
    <row r="9" spans="1:10" ht="21">
      <c r="A9" s="8" t="s">
        <v>13</v>
      </c>
      <c r="B9" s="4"/>
      <c r="C9" s="4"/>
      <c r="D9" s="4"/>
      <c r="E9" s="4"/>
      <c r="F9" s="4"/>
      <c r="G9" s="6">
        <f>SUM(G7:G8)</f>
        <v>2530</v>
      </c>
      <c r="H9" s="6">
        <f>SUM(H7:H8)</f>
        <v>44.44444444444444</v>
      </c>
      <c r="I9" s="3"/>
      <c r="J9" s="11">
        <f>I9-H9-G9</f>
        <v>-2574.4444444444443</v>
      </c>
    </row>
    <row r="10" spans="1:10" ht="21">
      <c r="A10" s="8" t="s">
        <v>7</v>
      </c>
      <c r="B10" s="4" t="s">
        <v>6</v>
      </c>
      <c r="C10" s="4" t="s">
        <v>8</v>
      </c>
      <c r="D10" s="4">
        <v>1</v>
      </c>
      <c r="E10" s="4">
        <v>1200</v>
      </c>
      <c r="F10" s="4">
        <f>D10*E10</f>
        <v>1200</v>
      </c>
      <c r="G10" s="3">
        <f t="shared" si="0"/>
        <v>1380</v>
      </c>
      <c r="H10" s="5">
        <f t="shared" si="1"/>
        <v>22.22222222222222</v>
      </c>
      <c r="I10" s="3"/>
      <c r="J10" s="10"/>
    </row>
    <row r="11" spans="1:10" ht="21">
      <c r="A11" s="8" t="s">
        <v>7</v>
      </c>
      <c r="B11" s="4" t="s">
        <v>9</v>
      </c>
      <c r="C11" s="4" t="s">
        <v>8</v>
      </c>
      <c r="D11" s="4">
        <v>1</v>
      </c>
      <c r="E11" s="4">
        <v>1200</v>
      </c>
      <c r="F11" s="4">
        <f>D11*E11</f>
        <v>1200</v>
      </c>
      <c r="G11" s="3">
        <f t="shared" si="0"/>
        <v>1380</v>
      </c>
      <c r="H11" s="5">
        <f t="shared" si="1"/>
        <v>22.22222222222222</v>
      </c>
      <c r="I11" s="3"/>
      <c r="J11" s="10"/>
    </row>
    <row r="12" spans="1:10" ht="21">
      <c r="A12" s="8" t="s">
        <v>7</v>
      </c>
      <c r="B12" s="4"/>
      <c r="C12" s="4"/>
      <c r="D12" s="4"/>
      <c r="E12" s="4"/>
      <c r="F12" s="4"/>
      <c r="G12" s="6">
        <f>SUM(G10:G11)</f>
        <v>2760</v>
      </c>
      <c r="H12" s="6">
        <f>SUM(H10:H11)</f>
        <v>44.44444444444444</v>
      </c>
      <c r="I12" s="3"/>
      <c r="J12" s="11">
        <f>I12-H12-G12</f>
        <v>-2804.4444444444443</v>
      </c>
    </row>
    <row r="13" spans="1:10" ht="21">
      <c r="A13" s="8" t="s">
        <v>11</v>
      </c>
      <c r="B13" s="4" t="s">
        <v>10</v>
      </c>
      <c r="C13" s="4">
        <v>1</v>
      </c>
      <c r="D13" s="4">
        <v>1</v>
      </c>
      <c r="E13" s="4">
        <v>650</v>
      </c>
      <c r="F13" s="4">
        <f>D13*E13</f>
        <v>650</v>
      </c>
      <c r="G13" s="3">
        <f t="shared" si="0"/>
        <v>747.4999999999999</v>
      </c>
      <c r="H13" s="5">
        <f t="shared" si="1"/>
        <v>22.22222222222222</v>
      </c>
      <c r="I13" s="3"/>
      <c r="J13" s="10"/>
    </row>
    <row r="14" spans="1:10" ht="21">
      <c r="A14" s="8" t="s">
        <v>11</v>
      </c>
      <c r="B14" s="4"/>
      <c r="C14" s="4"/>
      <c r="D14" s="4"/>
      <c r="E14" s="4"/>
      <c r="F14" s="4"/>
      <c r="G14" s="6">
        <f>G13</f>
        <v>747.4999999999999</v>
      </c>
      <c r="H14" s="6">
        <f>H13</f>
        <v>22.22222222222222</v>
      </c>
      <c r="I14" s="3"/>
      <c r="J14" s="11">
        <f>I14-H14-G14</f>
        <v>-769.7222222222221</v>
      </c>
    </row>
    <row r="15" spans="1:10" ht="21">
      <c r="A15" s="8" t="s">
        <v>22</v>
      </c>
      <c r="B15" s="4" t="s">
        <v>21</v>
      </c>
      <c r="C15" s="4" t="s">
        <v>8</v>
      </c>
      <c r="D15" s="4">
        <v>1</v>
      </c>
      <c r="E15" s="4">
        <v>1000</v>
      </c>
      <c r="F15" s="4">
        <f>D15*E15</f>
        <v>1000</v>
      </c>
      <c r="G15" s="3">
        <f t="shared" si="0"/>
        <v>1150</v>
      </c>
      <c r="H15" s="5">
        <f t="shared" si="1"/>
        <v>22.22222222222222</v>
      </c>
      <c r="I15" s="3"/>
      <c r="J15" s="10"/>
    </row>
    <row r="16" spans="1:10" ht="21">
      <c r="A16" s="8" t="s">
        <v>11</v>
      </c>
      <c r="B16" s="4"/>
      <c r="C16" s="4"/>
      <c r="D16" s="4"/>
      <c r="E16" s="4"/>
      <c r="F16" s="4"/>
      <c r="G16" s="6">
        <f>G15</f>
        <v>1150</v>
      </c>
      <c r="H16" s="6">
        <f>H15</f>
        <v>22.22222222222222</v>
      </c>
      <c r="I16" s="3"/>
      <c r="J16" s="11">
        <f>I16-H16-G16</f>
        <v>-1172.2222222222222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2015-01-21T09:06:24Z</dcterms:created>
  <dcterms:modified xsi:type="dcterms:W3CDTF">2015-01-21T09:06:24Z</dcterms:modified>
  <cp:category/>
  <cp:version/>
  <cp:contentType/>
  <cp:contentStatus/>
</cp:coreProperties>
</file>