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Ответы на форму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<sst xmlns="http://schemas.openxmlformats.org/spreadsheetml/2006/main" count="35" uniqueCount="21">
  <si>
    <t>цена в евро</t>
  </si>
  <si>
    <t>доставка+
страховка в евро</t>
  </si>
  <si>
    <t>Сумма в руб с орг %</t>
  </si>
  <si>
    <t>Сдано</t>
  </si>
  <si>
    <t>Баланс</t>
  </si>
  <si>
    <t>Ваш ник</t>
  </si>
  <si>
    <t>Ваш заказ</t>
  </si>
  <si>
    <t>Ирина Ворончихина</t>
  </si>
  <si>
    <t>ок</t>
  </si>
  <si>
    <t>La Roche-Posay Hydreabe BB Крем 40ml</t>
  </si>
  <si>
    <t>нет</t>
  </si>
  <si>
    <t>Людмила Кузнецова</t>
  </si>
  <si>
    <t>евро 14.50 вместо евро 17.00 т.е. 15% скидка Партия 2 x 50млВиши Интенсивной Detranspirant 72H роликовый дезодорант</t>
  </si>
  <si>
    <t>Людмила Скрылева</t>
  </si>
  <si>
    <t>Оксана Чекоданова</t>
  </si>
  <si>
    <t>Avene Лосьон мицеллярный Cleanser и макияжа 400мл Remover Цена: € 7,90 Размер: 400мл</t>
  </si>
  <si>
    <t>Юлия Корнева</t>
  </si>
  <si>
    <t>Innéov Densilogy Hair Anchorage and Growth 60 Capsules Цена: 22.9</t>
  </si>
  <si>
    <t>Юлия Федякова(Ядыкина)</t>
  </si>
  <si>
    <t>Uriage Hyséac Cleansing Gel 300ml Цена: 12.50</t>
  </si>
  <si>
    <t>Klorane Shampoo with Quinine and B Vitamins 400ml Цена: 10, 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</si>
</sst>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164" fontId="41" fillId="0" borderId="10" xfId="0" applyNumberFormat="1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27" fillId="0" borderId="10" xfId="42" applyFill="1" applyBorder="1" applyAlignment="1" applyProtection="1">
      <alignment vertical="top" wrapText="1"/>
      <protection/>
    </xf>
    <xf numFmtId="0" fontId="4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1" fontId="4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0" fillId="13" borderId="10" xfId="0" applyFont="1" applyFill="1" applyBorder="1" applyAlignment="1">
      <alignment vertical="top" wrapText="1"/>
    </xf>
    <xf numFmtId="0" fontId="27" fillId="13" borderId="10" xfId="42" applyFill="1" applyBorder="1" applyAlignment="1" applyProtection="1">
      <alignment vertical="top" wrapText="1"/>
      <protection/>
    </xf>
    <xf numFmtId="0" fontId="42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164" fontId="0" fillId="13" borderId="10" xfId="0" applyNumberFormat="1" applyFill="1" applyBorder="1" applyAlignment="1">
      <alignment horizontal="center" vertical="top" wrapText="1"/>
    </xf>
    <xf numFmtId="0" fontId="0" fillId="13" borderId="10" xfId="0" applyFill="1" applyBorder="1" applyAlignment="1">
      <alignment vertical="top" wrapText="1"/>
    </xf>
    <xf numFmtId="1" fontId="40" fillId="13" borderId="10" xfId="0" applyNumberFormat="1" applyFont="1" applyFill="1" applyBorder="1" applyAlignment="1">
      <alignment horizontal="center" vertical="top" wrapText="1"/>
    </xf>
    <xf numFmtId="0" fontId="42" fillId="13" borderId="10" xfId="0" applyFont="1" applyFill="1" applyBorder="1" applyAlignment="1">
      <alignment horizontal="center" vertical="top" wrapText="1"/>
    </xf>
    <xf numFmtId="0" fontId="40" fillId="13" borderId="10" xfId="0" applyFont="1" applyFill="1" applyBorder="1" applyAlignment="1">
      <alignment horizontal="center" vertical="top" wrapText="1"/>
    </xf>
    <xf numFmtId="0" fontId="41" fillId="13" borderId="10" xfId="0" applyFont="1" applyFill="1" applyBorder="1" applyAlignment="1">
      <alignment horizontal="center" vertical="top" wrapText="1"/>
    </xf>
    <xf numFmtId="164" fontId="41" fillId="13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17.140625" defaultRowHeight="12.75"/>
  <cols>
    <col min="1" max="1" width="36.00390625" style="14" customWidth="1"/>
    <col min="2" max="2" width="6.7109375" style="5" customWidth="1"/>
    <col min="3" max="3" width="50.57421875" style="5" customWidth="1"/>
    <col min="4" max="4" width="7.28125" style="9" customWidth="1"/>
    <col min="5" max="5" width="12.140625" style="9" customWidth="1"/>
    <col min="6" max="6" width="11.8515625" style="9" customWidth="1"/>
    <col min="7" max="7" width="12.7109375" style="15" customWidth="1"/>
    <col min="8" max="8" width="10.28125" style="5" customWidth="1"/>
    <col min="9" max="9" width="12.00390625" style="5" customWidth="1"/>
    <col min="10" max="16384" width="17.140625" style="5" customWidth="1"/>
  </cols>
  <sheetData>
    <row r="1" spans="1:9" s="25" customFormat="1" ht="38.25">
      <c r="A1" s="24"/>
      <c r="E1" s="25" t="s">
        <v>0</v>
      </c>
      <c r="F1" s="25" t="s">
        <v>1</v>
      </c>
      <c r="G1" s="26" t="s">
        <v>2</v>
      </c>
      <c r="H1" s="25" t="s">
        <v>3</v>
      </c>
      <c r="I1" s="25" t="s">
        <v>4</v>
      </c>
    </row>
    <row r="2" spans="1:7" ht="20.25" hidden="1">
      <c r="A2" s="1" t="s">
        <v>5</v>
      </c>
      <c r="B2" s="2"/>
      <c r="C2" s="2" t="s">
        <v>6</v>
      </c>
      <c r="D2" s="2"/>
      <c r="E2" s="4">
        <f>SUM(E3:E12)</f>
        <v>43.3</v>
      </c>
      <c r="F2" s="3">
        <f>SUM(F3:F12)</f>
        <v>2.1310344827586207</v>
      </c>
      <c r="G2" s="3">
        <f>SUM(G3:G12)/2</f>
        <v>2371.4999999999995</v>
      </c>
    </row>
    <row r="3" spans="1:7" ht="20.25">
      <c r="A3" s="6" t="s">
        <v>7</v>
      </c>
      <c r="B3" s="7" t="s">
        <v>8</v>
      </c>
      <c r="C3" s="8" t="s">
        <v>9</v>
      </c>
      <c r="D3" s="9">
        <v>0</v>
      </c>
      <c r="E3" s="10" t="s">
        <v>10</v>
      </c>
      <c r="F3" s="11">
        <f>(17.9+2.7)/29*D3</f>
        <v>0</v>
      </c>
      <c r="G3" s="11"/>
    </row>
    <row r="4" spans="1:7" ht="22.5">
      <c r="A4" s="6" t="s">
        <v>11</v>
      </c>
      <c r="B4" s="7" t="s">
        <v>8</v>
      </c>
      <c r="C4" s="8" t="s">
        <v>12</v>
      </c>
      <c r="D4" s="9">
        <v>0</v>
      </c>
      <c r="E4" s="10" t="s">
        <v>10</v>
      </c>
      <c r="F4" s="11">
        <f>(17.9+2.7)/29*D4</f>
        <v>0</v>
      </c>
      <c r="G4" s="11"/>
    </row>
    <row r="5" spans="1:7" ht="22.5">
      <c r="A5" s="6" t="s">
        <v>13</v>
      </c>
      <c r="B5" s="7" t="s">
        <v>8</v>
      </c>
      <c r="C5" s="8" t="s">
        <v>12</v>
      </c>
      <c r="D5" s="9">
        <v>0</v>
      </c>
      <c r="E5" s="10" t="s">
        <v>10</v>
      </c>
      <c r="F5" s="11">
        <f>(17.9+2.7)/29*D5</f>
        <v>0</v>
      </c>
      <c r="G5" s="11"/>
    </row>
    <row r="6" spans="1:7" s="21" customFormat="1" ht="22.5">
      <c r="A6" s="16" t="s">
        <v>14</v>
      </c>
      <c r="B6" s="17" t="s">
        <v>8</v>
      </c>
      <c r="C6" s="18" t="s">
        <v>15</v>
      </c>
      <c r="D6" s="19">
        <v>1</v>
      </c>
      <c r="E6" s="19">
        <v>7.9</v>
      </c>
      <c r="F6" s="20">
        <f>(17.9+2.7)/29*D6</f>
        <v>0.7103448275862069</v>
      </c>
      <c r="G6" s="20">
        <f>(E6+F6)*45*1.16</f>
        <v>449.46</v>
      </c>
    </row>
    <row r="7" spans="1:9" s="21" customFormat="1" ht="20.25">
      <c r="A7" s="16" t="s">
        <v>14</v>
      </c>
      <c r="B7" s="17"/>
      <c r="C7" s="18"/>
      <c r="D7" s="19"/>
      <c r="E7" s="19"/>
      <c r="F7" s="20"/>
      <c r="G7" s="22">
        <f>G6</f>
        <v>449.46</v>
      </c>
      <c r="H7" s="22"/>
      <c r="I7" s="22">
        <f>H7-G7</f>
        <v>-449.46</v>
      </c>
    </row>
    <row r="8" spans="1:7" ht="22.5">
      <c r="A8" s="6" t="s">
        <v>16</v>
      </c>
      <c r="B8" s="7" t="s">
        <v>8</v>
      </c>
      <c r="C8" s="8" t="s">
        <v>17</v>
      </c>
      <c r="D8" s="13">
        <v>1</v>
      </c>
      <c r="E8" s="9">
        <v>22.9</v>
      </c>
      <c r="F8" s="11">
        <f>(17.9+2.7)/29*D8</f>
        <v>0.7103448275862069</v>
      </c>
      <c r="G8" s="11">
        <f>(E8+F8)*45*1.16</f>
        <v>1232.4599999999998</v>
      </c>
    </row>
    <row r="9" spans="1:9" ht="20.25">
      <c r="A9" s="6" t="s">
        <v>16</v>
      </c>
      <c r="B9" s="7"/>
      <c r="C9" s="8"/>
      <c r="D9" s="13"/>
      <c r="F9" s="11"/>
      <c r="G9" s="12">
        <f>G8</f>
        <v>1232.4599999999998</v>
      </c>
      <c r="H9" s="12"/>
      <c r="I9" s="12">
        <f>H9-G9</f>
        <v>-1232.4599999999998</v>
      </c>
    </row>
    <row r="10" spans="1:7" s="21" customFormat="1" ht="40.5">
      <c r="A10" s="16" t="s">
        <v>18</v>
      </c>
      <c r="B10" s="17" t="s">
        <v>8</v>
      </c>
      <c r="C10" s="18" t="s">
        <v>19</v>
      </c>
      <c r="D10" s="19">
        <v>1</v>
      </c>
      <c r="E10" s="19">
        <v>12.5</v>
      </c>
      <c r="F10" s="20">
        <f>(17.9+2.7)/29*D10</f>
        <v>0.7103448275862069</v>
      </c>
      <c r="G10" s="20">
        <f>(E10+F10)*45*1.16</f>
        <v>689.5799999999999</v>
      </c>
    </row>
    <row r="11" spans="1:7" s="21" customFormat="1" ht="40.5">
      <c r="A11" s="16" t="s">
        <v>18</v>
      </c>
      <c r="B11" s="17" t="s">
        <v>8</v>
      </c>
      <c r="C11" s="18" t="s">
        <v>20</v>
      </c>
      <c r="D11" s="19">
        <v>0</v>
      </c>
      <c r="E11" s="23" t="s">
        <v>10</v>
      </c>
      <c r="F11" s="20">
        <f>(17.9+2.7)/29*D11</f>
        <v>0</v>
      </c>
      <c r="G11" s="20"/>
    </row>
    <row r="12" spans="1:9" s="21" customFormat="1" ht="40.5">
      <c r="A12" s="16" t="s">
        <v>18</v>
      </c>
      <c r="B12" s="17"/>
      <c r="C12" s="18"/>
      <c r="D12" s="19"/>
      <c r="E12" s="19"/>
      <c r="F12" s="20"/>
      <c r="G12" s="22">
        <f>SUM(G10:G11)</f>
        <v>689.5799999999999</v>
      </c>
      <c r="H12" s="22"/>
      <c r="I12" s="22">
        <f>H12-G12</f>
        <v>-689.5799999999999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2013-11-15T06:47:51Z</dcterms:created>
  <dcterms:modified xsi:type="dcterms:W3CDTF">2013-11-15T06:49:13Z</dcterms:modified>
  <cp:category/>
  <cp:version/>
  <cp:contentType/>
  <cp:contentStatus/>
</cp:coreProperties>
</file>