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115" windowHeight="774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'Лист1'!$A$1:$G$1</definedName>
  </definedNames>
  <calcPr fullCalcOnLoad="1"/>
</workbook>
</file>

<file path=xl/sharedStrings.xml><?xml version="1.0" encoding="utf-8"?>
<sst xmlns="http://schemas.openxmlformats.org/spreadsheetml/2006/main" count="58" uniqueCount="43">
  <si>
    <t>В1330</t>
  </si>
  <si>
    <t>Азоло. Ночная сорочка</t>
  </si>
  <si>
    <t>В1302-1</t>
  </si>
  <si>
    <t>Халат Брунико-1</t>
  </si>
  <si>
    <t>В1306</t>
  </si>
  <si>
    <t>Костюм Фертилия</t>
  </si>
  <si>
    <t>В1340</t>
  </si>
  <si>
    <t>Тироло. Платье для дома и отдыха</t>
  </si>
  <si>
    <t>В1402</t>
  </si>
  <si>
    <t xml:space="preserve">Тинелла </t>
  </si>
  <si>
    <t>В1386</t>
  </si>
  <si>
    <t>Эмилия</t>
  </si>
  <si>
    <t>В1264-2</t>
  </si>
  <si>
    <t>Аугуста-2</t>
  </si>
  <si>
    <t>В1281-2</t>
  </si>
  <si>
    <t>Беллуно-2</t>
  </si>
  <si>
    <t>В1101-7</t>
  </si>
  <si>
    <t>Риччоне-7</t>
  </si>
  <si>
    <t>В1268</t>
  </si>
  <si>
    <t>Фалерна</t>
  </si>
  <si>
    <t>В1279</t>
  </si>
  <si>
    <t>Эрбуско</t>
  </si>
  <si>
    <t>В1365</t>
  </si>
  <si>
    <t xml:space="preserve">Бруньера </t>
  </si>
  <si>
    <t>Ума Турман</t>
  </si>
  <si>
    <t>м</t>
  </si>
  <si>
    <t>Viva-laguna</t>
  </si>
  <si>
    <t>l</t>
  </si>
  <si>
    <t>seahel</t>
  </si>
  <si>
    <t>Airy_Barnaul</t>
  </si>
  <si>
    <t>s</t>
  </si>
  <si>
    <t>Erlena</t>
  </si>
  <si>
    <t>Annarus</t>
  </si>
  <si>
    <t>xl</t>
  </si>
  <si>
    <t>Чеширка</t>
  </si>
  <si>
    <t>В1275-2</t>
  </si>
  <si>
    <t>Гориция-2</t>
  </si>
  <si>
    <t>ник</t>
  </si>
  <si>
    <t>модель</t>
  </si>
  <si>
    <t>размер</t>
  </si>
  <si>
    <t>кол-во</t>
  </si>
  <si>
    <t>цена</t>
  </si>
  <si>
    <t>с орг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</si>
</sst>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164" fontId="18" fillId="0" borderId="12" xfId="0" applyNumberFormat="1" applyFont="1" applyFill="1" applyBorder="1" applyAlignment="1">
      <alignment/>
    </xf>
    <xf numFmtId="0" fontId="39" fillId="0" borderId="0" xfId="0" applyFont="1" applyAlignment="1">
      <alignment/>
    </xf>
    <xf numFmtId="0" fontId="1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F17" sqref="F17:F18"/>
    </sheetView>
  </sheetViews>
  <sheetFormatPr defaultColWidth="9.140625" defaultRowHeight="15"/>
  <cols>
    <col min="1" max="1" width="25.421875" style="0" customWidth="1"/>
    <col min="3" max="3" width="47.7109375" style="0" customWidth="1"/>
    <col min="4" max="4" width="9.7109375" style="0" customWidth="1"/>
  </cols>
  <sheetData>
    <row r="1" spans="1:7" ht="15">
      <c r="A1" t="s">
        <v>37</v>
      </c>
      <c r="B1" t="s">
        <v>38</v>
      </c>
      <c r="D1" t="s">
        <v>39</v>
      </c>
      <c r="E1" t="s">
        <v>40</v>
      </c>
      <c r="F1" t="s">
        <v>41</v>
      </c>
      <c r="G1" t="s">
        <v>42</v>
      </c>
    </row>
    <row r="2" spans="1:8" ht="15.75">
      <c r="A2" s="5" t="s">
        <v>29</v>
      </c>
      <c r="B2" s="1" t="s">
        <v>0</v>
      </c>
      <c r="C2" s="2" t="s">
        <v>1</v>
      </c>
      <c r="D2" s="2" t="s">
        <v>30</v>
      </c>
      <c r="E2" s="3">
        <v>1</v>
      </c>
      <c r="F2" s="4">
        <v>943</v>
      </c>
      <c r="G2" s="10">
        <f>F2*1.15</f>
        <v>1084.4499999999998</v>
      </c>
      <c r="H2" s="10">
        <f>SUM(G2)</f>
        <v>1084.4499999999998</v>
      </c>
    </row>
    <row r="3" spans="1:7" ht="15.75">
      <c r="A3" s="5" t="s">
        <v>32</v>
      </c>
      <c r="B3" s="1" t="s">
        <v>4</v>
      </c>
      <c r="C3" s="2" t="s">
        <v>5</v>
      </c>
      <c r="D3" s="2" t="s">
        <v>25</v>
      </c>
      <c r="E3" s="3">
        <v>1</v>
      </c>
      <c r="F3" s="4">
        <v>1150</v>
      </c>
      <c r="G3" s="10">
        <f aca="true" t="shared" si="0" ref="G3:G14">F3*1.15</f>
        <v>1322.5</v>
      </c>
    </row>
    <row r="4" spans="1:8" ht="15.75">
      <c r="A4" s="5" t="s">
        <v>32</v>
      </c>
      <c r="B4" s="7" t="s">
        <v>35</v>
      </c>
      <c r="C4" s="8" t="s">
        <v>36</v>
      </c>
      <c r="D4" s="2" t="s">
        <v>25</v>
      </c>
      <c r="E4" s="3">
        <v>1</v>
      </c>
      <c r="F4" s="4">
        <v>1294</v>
      </c>
      <c r="G4" s="10">
        <f t="shared" si="0"/>
        <v>1488.1</v>
      </c>
      <c r="H4" s="10">
        <f>SUM(G3:G4)</f>
        <v>2810.6</v>
      </c>
    </row>
    <row r="5" spans="1:7" ht="15.75">
      <c r="A5" s="5" t="s">
        <v>31</v>
      </c>
      <c r="B5" s="1" t="s">
        <v>10</v>
      </c>
      <c r="C5" s="2" t="s">
        <v>11</v>
      </c>
      <c r="D5" s="2" t="s">
        <v>27</v>
      </c>
      <c r="E5" s="3">
        <v>1</v>
      </c>
      <c r="F5" s="4">
        <v>2016</v>
      </c>
      <c r="G5" s="10">
        <f t="shared" si="0"/>
        <v>2318.3999999999996</v>
      </c>
    </row>
    <row r="6" spans="1:8" ht="15.75">
      <c r="A6" s="5" t="s">
        <v>31</v>
      </c>
      <c r="B6" s="1" t="s">
        <v>20</v>
      </c>
      <c r="C6" s="2" t="s">
        <v>21</v>
      </c>
      <c r="D6" s="2" t="s">
        <v>27</v>
      </c>
      <c r="E6" s="3">
        <v>1</v>
      </c>
      <c r="F6" s="4">
        <v>1219</v>
      </c>
      <c r="G6" s="10">
        <f t="shared" si="0"/>
        <v>1401.85</v>
      </c>
      <c r="H6" s="10">
        <f>SUM(G5:G6)</f>
        <v>3720.2499999999995</v>
      </c>
    </row>
    <row r="7" spans="1:7" ht="15.75">
      <c r="A7" t="s">
        <v>28</v>
      </c>
      <c r="B7" s="1" t="s">
        <v>6</v>
      </c>
      <c r="C7" s="2" t="s">
        <v>7</v>
      </c>
      <c r="D7" s="2" t="s">
        <v>27</v>
      </c>
      <c r="E7" s="3">
        <v>1</v>
      </c>
      <c r="F7" s="4">
        <v>1431</v>
      </c>
      <c r="G7" s="10">
        <f>F7*1</f>
        <v>1431</v>
      </c>
    </row>
    <row r="8" spans="1:8" ht="15.75">
      <c r="A8" s="5" t="s">
        <v>28</v>
      </c>
      <c r="B8" s="1" t="s">
        <v>22</v>
      </c>
      <c r="C8" s="2" t="s">
        <v>23</v>
      </c>
      <c r="D8" s="2" t="s">
        <v>27</v>
      </c>
      <c r="E8" s="3">
        <v>1</v>
      </c>
      <c r="F8" s="4">
        <v>644</v>
      </c>
      <c r="G8" s="10">
        <f>F8*1</f>
        <v>644</v>
      </c>
      <c r="H8" s="10">
        <f>SUM(G7:G8)</f>
        <v>2075</v>
      </c>
    </row>
    <row r="9" spans="1:7" ht="15.75">
      <c r="A9" s="5" t="s">
        <v>26</v>
      </c>
      <c r="B9" s="6" t="s">
        <v>8</v>
      </c>
      <c r="C9" s="6" t="s">
        <v>9</v>
      </c>
      <c r="D9" s="2" t="s">
        <v>27</v>
      </c>
      <c r="E9" s="3">
        <v>1</v>
      </c>
      <c r="F9" s="4">
        <v>1886</v>
      </c>
      <c r="G9" s="10">
        <f t="shared" si="0"/>
        <v>2168.8999999999996</v>
      </c>
    </row>
    <row r="10" spans="1:7" ht="15.75">
      <c r="A10" s="5" t="s">
        <v>26</v>
      </c>
      <c r="B10" s="1" t="s">
        <v>14</v>
      </c>
      <c r="C10" s="2" t="s">
        <v>15</v>
      </c>
      <c r="D10" s="2" t="s">
        <v>27</v>
      </c>
      <c r="E10" s="3">
        <v>1</v>
      </c>
      <c r="F10" s="4">
        <v>1690</v>
      </c>
      <c r="G10" s="10">
        <f t="shared" si="0"/>
        <v>1943.4999999999998</v>
      </c>
    </row>
    <row r="11" spans="1:7" ht="15.75">
      <c r="A11" s="5" t="s">
        <v>26</v>
      </c>
      <c r="B11" s="1" t="s">
        <v>16</v>
      </c>
      <c r="C11" s="2" t="s">
        <v>17</v>
      </c>
      <c r="D11" s="2" t="s">
        <v>27</v>
      </c>
      <c r="E11" s="3">
        <v>1</v>
      </c>
      <c r="F11" s="4">
        <v>780</v>
      </c>
      <c r="G11" s="10">
        <f t="shared" si="0"/>
        <v>896.9999999999999</v>
      </c>
    </row>
    <row r="12" spans="1:8" ht="15.75">
      <c r="A12" s="5" t="s">
        <v>26</v>
      </c>
      <c r="B12" s="1" t="s">
        <v>18</v>
      </c>
      <c r="C12" s="2" t="s">
        <v>19</v>
      </c>
      <c r="D12" s="2" t="s">
        <v>27</v>
      </c>
      <c r="E12" s="3">
        <v>1</v>
      </c>
      <c r="F12" s="4">
        <v>1294</v>
      </c>
      <c r="G12" s="10">
        <f t="shared" si="0"/>
        <v>1488.1</v>
      </c>
      <c r="H12" s="10">
        <f>SUM(G9:G12)</f>
        <v>6497.5</v>
      </c>
    </row>
    <row r="13" spans="1:8" ht="15.75">
      <c r="A13" t="s">
        <v>24</v>
      </c>
      <c r="B13" s="1" t="s">
        <v>2</v>
      </c>
      <c r="C13" s="2" t="s">
        <v>3</v>
      </c>
      <c r="D13" s="2" t="s">
        <v>25</v>
      </c>
      <c r="E13" s="3">
        <v>1</v>
      </c>
      <c r="F13" s="4">
        <v>1366</v>
      </c>
      <c r="G13" s="10">
        <f>F13*1.075</f>
        <v>1468.45</v>
      </c>
      <c r="H13" s="10">
        <f>SUM(G13)</f>
        <v>1468.45</v>
      </c>
    </row>
    <row r="14" spans="1:8" ht="15.75">
      <c r="A14" s="5" t="s">
        <v>34</v>
      </c>
      <c r="B14" s="1" t="s">
        <v>12</v>
      </c>
      <c r="C14" s="2" t="s">
        <v>13</v>
      </c>
      <c r="D14" s="2" t="s">
        <v>33</v>
      </c>
      <c r="E14" s="3">
        <v>1</v>
      </c>
      <c r="F14" s="4">
        <v>1489</v>
      </c>
      <c r="G14" s="10">
        <f t="shared" si="0"/>
        <v>1712.35</v>
      </c>
      <c r="H14" s="10">
        <f>SUM(G14)</f>
        <v>1712.35</v>
      </c>
    </row>
    <row r="15" spans="6:8" ht="15">
      <c r="F15" s="9"/>
      <c r="H15" s="10">
        <f>SUM(H2:H14)</f>
        <v>19368.6</v>
      </c>
    </row>
  </sheetData>
  <sheetProtection/>
  <autoFilter ref="A1:G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2014-01-13T10:03:34Z</dcterms:created>
  <dcterms:modified xsi:type="dcterms:W3CDTF">2014-01-13T10:15:47Z</dcterms:modified>
  <cp:category/>
  <cp:version/>
  <cp:contentType/>
  <cp:contentStatus/>
</cp:coreProperties>
</file>