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475" windowHeight="570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'Лист1'!$A$1:$F$1</definedName>
  </definedNames>
  <calcPr fullCalcOnLoad="1" refMode="R1C1"/>
</workbook>
</file>

<file path=xl/sharedStrings.xml><?xml version="1.0" encoding="utf-8"?>
<sst xmlns="http://schemas.openxmlformats.org/spreadsheetml/2006/main" count="51" uniqueCount="43">
  <si>
    <t>размер</t>
  </si>
  <si>
    <t>наименование</t>
  </si>
  <si>
    <t>цвет</t>
  </si>
  <si>
    <t>цена</t>
  </si>
  <si>
    <t>кол-во</t>
  </si>
  <si>
    <t>14/ОА-1su101-2 Костюм "Гордей"</t>
  </si>
  <si>
    <t>ТЕМНО-СИНИЙ/ТЕМНО-СИНИЙ</t>
  </si>
  <si>
    <t>1КС1405 Костюм "Стаф"</t>
  </si>
  <si>
    <t>БЕЖЕВЫЙ-ШОКОЛАД</t>
  </si>
  <si>
    <t>1КС1305 Костюм "Лолита"</t>
  </si>
  <si>
    <t>РОЗОВЫЙ-Ч.РОЗА</t>
  </si>
  <si>
    <t>2ПЛ1401 Пальто "Маргарита"</t>
  </si>
  <si>
    <t>т.серый</t>
  </si>
  <si>
    <t>1КС1411 Костюм "Светлана"</t>
  </si>
  <si>
    <t>синий</t>
  </si>
  <si>
    <t>ФИОЛЕТ/ФИОЛЕТ</t>
  </si>
  <si>
    <t>14/ОА-1su108-2 Костюм "Жаклин"</t>
  </si>
  <si>
    <t>CW58017 Джинсы на девочку</t>
  </si>
  <si>
    <t>1ПЛ1253 Пальто Агата</t>
  </si>
  <si>
    <t>СИРЕНЬ28-РОЗОВЫЙ13</t>
  </si>
  <si>
    <t>1КС1126 Костюм "Наталья"</t>
  </si>
  <si>
    <t>РОЗОВЫЙ13-РОЗОВЫЙ13</t>
  </si>
  <si>
    <t>14/ОА-1pts114 Комбинезон "Олимп"</t>
  </si>
  <si>
    <t>ЯРКО-ГОЛУБОЙ/ТЕМНО-СИНИЙ</t>
  </si>
  <si>
    <t>1Б1375 Брюки "Луиза"</t>
  </si>
  <si>
    <t>черный</t>
  </si>
  <si>
    <t>1ПЛ1304 Пальто "Анита"</t>
  </si>
  <si>
    <t>т.фиолетовый</t>
  </si>
  <si>
    <t xml:space="preserve">14/ОА-1pts113 Комбинезон "Страна чудес" </t>
  </si>
  <si>
    <t>фиолет</t>
  </si>
  <si>
    <t>GalaK</t>
  </si>
  <si>
    <t>налирия</t>
  </si>
  <si>
    <t>mamaplex</t>
  </si>
  <si>
    <t>*голубоглазая*</t>
  </si>
  <si>
    <t>Шерда</t>
  </si>
  <si>
    <t>Л@на</t>
  </si>
  <si>
    <t>Yuly</t>
  </si>
  <si>
    <t>Елена Люфт</t>
  </si>
  <si>
    <t>НастёнкА797</t>
  </si>
  <si>
    <t>Татьяна сосед</t>
  </si>
  <si>
    <t>LeNNNok</t>
  </si>
  <si>
    <t>пристрой</t>
  </si>
  <si>
    <t>ник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</si>
</sst>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\-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9" fillId="0" borderId="0" xfId="0" applyFon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1050828&amp;start=105" TargetMode="External" /><Relationship Id="rId2" Type="http://schemas.openxmlformats.org/officeDocument/2006/relationships/hyperlink" Target="http://forum.sibmama.ru/viewtopic.php?t=1050828&amp;start=90" TargetMode="External" /><Relationship Id="rId3" Type="http://schemas.openxmlformats.org/officeDocument/2006/relationships/hyperlink" Target="http://forum.sibmama.ru/viewtopic.php?t=1050828&amp;start=9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16.140625" style="0" customWidth="1"/>
    <col min="2" max="2" width="36.421875" style="0" customWidth="1"/>
    <col min="4" max="4" width="28.140625" style="0" customWidth="1"/>
  </cols>
  <sheetData>
    <row r="1" spans="1:6" ht="15">
      <c r="A1" t="s">
        <v>42</v>
      </c>
      <c r="B1" t="s">
        <v>1</v>
      </c>
      <c r="C1" t="s">
        <v>0</v>
      </c>
      <c r="D1" t="s">
        <v>2</v>
      </c>
      <c r="E1" t="s">
        <v>3</v>
      </c>
      <c r="F1" t="s">
        <v>4</v>
      </c>
    </row>
    <row r="2" spans="1:8" ht="15">
      <c r="A2" s="2" t="s">
        <v>33</v>
      </c>
      <c r="B2" t="s">
        <v>18</v>
      </c>
      <c r="C2">
        <v>110</v>
      </c>
      <c r="D2" t="s">
        <v>19</v>
      </c>
      <c r="E2">
        <v>400</v>
      </c>
      <c r="F2">
        <v>1</v>
      </c>
      <c r="G2" s="3">
        <f>E2*F2*1.15</f>
        <v>459.99999999999994</v>
      </c>
      <c r="H2" s="3">
        <f>SUM(G2)</f>
        <v>459.99999999999994</v>
      </c>
    </row>
    <row r="3" spans="1:8" ht="15">
      <c r="A3" s="2" t="s">
        <v>30</v>
      </c>
      <c r="B3" t="s">
        <v>5</v>
      </c>
      <c r="C3">
        <v>128</v>
      </c>
      <c r="D3" t="s">
        <v>6</v>
      </c>
      <c r="E3">
        <v>2890</v>
      </c>
      <c r="F3">
        <v>1</v>
      </c>
      <c r="G3" s="3">
        <f aca="true" t="shared" si="0" ref="G3:G16">E3*F3*1.15</f>
        <v>3323.4999999999995</v>
      </c>
      <c r="H3" s="3">
        <f>SUM(G3)</f>
        <v>3323.4999999999995</v>
      </c>
    </row>
    <row r="4" spans="1:8" ht="15">
      <c r="A4" s="2" t="s">
        <v>40</v>
      </c>
      <c r="B4" t="s">
        <v>16</v>
      </c>
      <c r="C4">
        <v>134</v>
      </c>
      <c r="D4" t="s">
        <v>15</v>
      </c>
      <c r="E4">
        <v>2890</v>
      </c>
      <c r="F4">
        <v>1</v>
      </c>
      <c r="G4" s="3">
        <f t="shared" si="0"/>
        <v>3323.4999999999995</v>
      </c>
      <c r="H4" s="3">
        <f>SUM(G4)</f>
        <v>3323.4999999999995</v>
      </c>
    </row>
    <row r="5" spans="1:8" ht="15">
      <c r="A5" s="2" t="s">
        <v>32</v>
      </c>
      <c r="B5" t="s">
        <v>11</v>
      </c>
      <c r="C5">
        <v>122</v>
      </c>
      <c r="D5" t="s">
        <v>12</v>
      </c>
      <c r="E5">
        <v>1155</v>
      </c>
      <c r="F5">
        <v>1</v>
      </c>
      <c r="G5" s="3">
        <f t="shared" si="0"/>
        <v>1328.25</v>
      </c>
      <c r="H5" s="3"/>
    </row>
    <row r="6" spans="1:8" ht="15">
      <c r="A6" s="2" t="s">
        <v>32</v>
      </c>
      <c r="B6" t="s">
        <v>17</v>
      </c>
      <c r="C6">
        <v>122</v>
      </c>
      <c r="D6" t="s">
        <v>14</v>
      </c>
      <c r="E6">
        <v>356</v>
      </c>
      <c r="F6">
        <v>1</v>
      </c>
      <c r="G6" s="3">
        <f t="shared" si="0"/>
        <v>409.4</v>
      </c>
      <c r="H6" s="3">
        <f>SUM(G5:G6)</f>
        <v>1737.65</v>
      </c>
    </row>
    <row r="7" spans="1:8" ht="15">
      <c r="A7" s="2" t="s">
        <v>36</v>
      </c>
      <c r="B7" t="s">
        <v>28</v>
      </c>
      <c r="C7">
        <v>86</v>
      </c>
      <c r="D7" t="s">
        <v>29</v>
      </c>
      <c r="E7">
        <v>2290</v>
      </c>
      <c r="F7">
        <v>1</v>
      </c>
      <c r="G7" s="3">
        <f t="shared" si="0"/>
        <v>2633.5</v>
      </c>
      <c r="H7" s="3">
        <f>SUM(G7)</f>
        <v>2633.5</v>
      </c>
    </row>
    <row r="8" spans="1:8" ht="15">
      <c r="A8" s="2" t="s">
        <v>37</v>
      </c>
      <c r="B8" t="s">
        <v>20</v>
      </c>
      <c r="C8">
        <v>80</v>
      </c>
      <c r="D8" t="s">
        <v>21</v>
      </c>
      <c r="E8">
        <v>990</v>
      </c>
      <c r="F8">
        <v>1</v>
      </c>
      <c r="G8" s="3">
        <f t="shared" si="0"/>
        <v>1138.5</v>
      </c>
      <c r="H8" s="3">
        <f>SUM(G8)</f>
        <v>1138.5</v>
      </c>
    </row>
    <row r="9" spans="1:8" ht="15">
      <c r="A9" s="2" t="s">
        <v>35</v>
      </c>
      <c r="B9" t="s">
        <v>24</v>
      </c>
      <c r="C9">
        <v>146</v>
      </c>
      <c r="D9" t="s">
        <v>25</v>
      </c>
      <c r="E9">
        <v>550</v>
      </c>
      <c r="F9">
        <v>1</v>
      </c>
      <c r="G9" s="3">
        <f t="shared" si="0"/>
        <v>632.5</v>
      </c>
      <c r="H9" s="3"/>
    </row>
    <row r="10" spans="1:8" ht="15">
      <c r="A10" s="2" t="s">
        <v>35</v>
      </c>
      <c r="B10" t="s">
        <v>26</v>
      </c>
      <c r="C10">
        <v>146</v>
      </c>
      <c r="D10" t="s">
        <v>27</v>
      </c>
      <c r="E10">
        <v>1690</v>
      </c>
      <c r="F10">
        <v>1</v>
      </c>
      <c r="G10" s="3">
        <f t="shared" si="0"/>
        <v>1943.4999999999998</v>
      </c>
      <c r="H10" s="3">
        <f>SUM(G9:G10)</f>
        <v>2576</v>
      </c>
    </row>
    <row r="11" spans="1:8" ht="15">
      <c r="A11" s="2" t="s">
        <v>31</v>
      </c>
      <c r="B11" t="s">
        <v>7</v>
      </c>
      <c r="C11">
        <v>122</v>
      </c>
      <c r="D11" t="s">
        <v>8</v>
      </c>
      <c r="E11">
        <v>2750</v>
      </c>
      <c r="F11">
        <v>1</v>
      </c>
      <c r="G11" s="3">
        <f t="shared" si="0"/>
        <v>3162.4999999999995</v>
      </c>
      <c r="H11" s="3"/>
    </row>
    <row r="12" spans="1:8" ht="15">
      <c r="A12" s="2" t="s">
        <v>31</v>
      </c>
      <c r="B12" t="s">
        <v>7</v>
      </c>
      <c r="C12">
        <v>128</v>
      </c>
      <c r="D12" t="s">
        <v>8</v>
      </c>
      <c r="E12">
        <v>2750</v>
      </c>
      <c r="F12">
        <v>1</v>
      </c>
      <c r="G12" s="3">
        <f t="shared" si="0"/>
        <v>3162.4999999999995</v>
      </c>
      <c r="H12" s="3">
        <f>SUM(G11:G12)</f>
        <v>6324.999999999999</v>
      </c>
    </row>
    <row r="13" spans="1:8" ht="15">
      <c r="A13" s="2" t="s">
        <v>38</v>
      </c>
      <c r="B13" t="s">
        <v>13</v>
      </c>
      <c r="C13">
        <v>134</v>
      </c>
      <c r="D13" t="s">
        <v>14</v>
      </c>
      <c r="E13">
        <v>2750</v>
      </c>
      <c r="F13">
        <v>1</v>
      </c>
      <c r="G13" s="3">
        <f t="shared" si="0"/>
        <v>3162.4999999999995</v>
      </c>
      <c r="H13" s="3">
        <f>SUM(G13)</f>
        <v>3162.4999999999995</v>
      </c>
    </row>
    <row r="14" spans="1:8" ht="15">
      <c r="A14" s="2" t="s">
        <v>41</v>
      </c>
      <c r="B14" t="s">
        <v>18</v>
      </c>
      <c r="C14">
        <v>110</v>
      </c>
      <c r="D14" t="s">
        <v>19</v>
      </c>
      <c r="E14">
        <v>400</v>
      </c>
      <c r="F14" s="1">
        <v>1</v>
      </c>
      <c r="G14" s="3">
        <f t="shared" si="0"/>
        <v>459.99999999999994</v>
      </c>
      <c r="H14" s="3">
        <f>SUM(G14)</f>
        <v>459.99999999999994</v>
      </c>
    </row>
    <row r="15" spans="1:8" ht="15">
      <c r="A15" s="2" t="s">
        <v>39</v>
      </c>
      <c r="B15" t="s">
        <v>9</v>
      </c>
      <c r="C15">
        <v>116</v>
      </c>
      <c r="D15" t="s">
        <v>10</v>
      </c>
      <c r="E15">
        <v>1750</v>
      </c>
      <c r="F15">
        <v>1</v>
      </c>
      <c r="G15" s="3">
        <f t="shared" si="0"/>
        <v>2012.4999999999998</v>
      </c>
      <c r="H15" s="3">
        <f>SUM(G15)</f>
        <v>2012.4999999999998</v>
      </c>
    </row>
    <row r="16" spans="1:8" ht="15">
      <c r="A16" s="2" t="s">
        <v>34</v>
      </c>
      <c r="B16" t="s">
        <v>22</v>
      </c>
      <c r="C16">
        <v>86</v>
      </c>
      <c r="D16" t="s">
        <v>23</v>
      </c>
      <c r="E16">
        <v>2290</v>
      </c>
      <c r="F16">
        <v>1</v>
      </c>
      <c r="G16" s="3">
        <f t="shared" si="0"/>
        <v>2633.5</v>
      </c>
      <c r="H16" s="3">
        <f>SUM(G16)</f>
        <v>2633.5</v>
      </c>
    </row>
    <row r="17" spans="7:8" ht="15">
      <c r="G17" s="3"/>
      <c r="H17" s="3"/>
    </row>
    <row r="18" spans="5:8" ht="15">
      <c r="E18">
        <f>SUM(E2:E17)</f>
        <v>25901</v>
      </c>
      <c r="G18" s="3">
        <f>SUM(G2:G17)</f>
        <v>29786.149999999998</v>
      </c>
      <c r="H18" s="3">
        <f>SUM(H2:H16)</f>
        <v>29786.149999999998</v>
      </c>
    </row>
  </sheetData>
  <sheetProtection/>
  <autoFilter ref="A1:F1">
    <sortState ref="A2:F18">
      <sortCondition sortBy="value" ref="A2:A18"/>
    </sortState>
  </autoFilter>
  <hyperlinks>
    <hyperlink ref="A8" r:id="rId1" display="http://forum.sibmama.ru/viewtopic.php?t=1050828&amp;start=105"/>
    <hyperlink ref="A13" r:id="rId2" display="http://forum.sibmama.ru/viewtopic.php?t=1050828&amp;start=90"/>
    <hyperlink ref="A4" r:id="rId3" display="http://forum.sibmama.ru/viewtopic.php?t=1050828&amp;start=90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2015-03-20T16:41:17Z</dcterms:created>
  <dcterms:modified xsi:type="dcterms:W3CDTF">2015-03-23T16:26:37Z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