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0935" activeTab="0"/>
  </bookViews>
  <sheets>
    <sheet name="Лист1" sheetId="1" r:id="rId1"/>
  </sheets>
  <definedNames>
    <definedName name="_xlnm._FilterDatabase" localSheetId="0" hidden="1">'Лист1'!$A$1:$K$338</definedName>
  </definedNames>
  <calcPr fullCalcOnLoad="1"/>
</workbook>
</file>

<file path=xl/sharedStrings.xml><?xml version="1.0" encoding="utf-8"?>
<sst xmlns="http://schemas.openxmlformats.org/spreadsheetml/2006/main" count="1679" uniqueCount="400">
  <si>
    <t>ник</t>
  </si>
  <si>
    <t>Номер картинки</t>
  </si>
  <si>
    <t>АРТИКЛ</t>
  </si>
  <si>
    <t>размер</t>
  </si>
  <si>
    <t>Желаемый цвет</t>
  </si>
  <si>
    <t>Цена</t>
  </si>
  <si>
    <t>Количество</t>
  </si>
  <si>
    <t>Коллекция</t>
  </si>
  <si>
    <t>abricos25</t>
  </si>
  <si>
    <t>3-000614</t>
  </si>
  <si>
    <t>52-56</t>
  </si>
  <si>
    <t>голубой</t>
  </si>
  <si>
    <t>3-000455 BW</t>
  </si>
  <si>
    <t>50-56</t>
  </si>
  <si>
    <t>белый</t>
  </si>
  <si>
    <t>52-54</t>
  </si>
  <si>
    <t>бежевый</t>
  </si>
  <si>
    <t>Иристократка</t>
  </si>
  <si>
    <t>44-48</t>
  </si>
  <si>
    <t>3-000329DR</t>
  </si>
  <si>
    <t>50-52</t>
  </si>
  <si>
    <t>Белый</t>
  </si>
  <si>
    <t>3-000360 DZD</t>
  </si>
  <si>
    <t>46-48</t>
  </si>
  <si>
    <t>3-000391BWH</t>
  </si>
  <si>
    <t>3-000453BW</t>
  </si>
  <si>
    <t>розовый</t>
  </si>
  <si>
    <t>3-000459BW</t>
  </si>
  <si>
    <t>белый с голубым</t>
  </si>
  <si>
    <t>VAsis</t>
  </si>
  <si>
    <t>3-000368je</t>
  </si>
  <si>
    <t>54-56</t>
  </si>
  <si>
    <t>любой</t>
  </si>
  <si>
    <t>sveta10</t>
  </si>
  <si>
    <t>48-52</t>
  </si>
  <si>
    <t>3-000620</t>
  </si>
  <si>
    <t>50-54</t>
  </si>
  <si>
    <t>синий</t>
  </si>
  <si>
    <t>Дюдюка Барбидокская</t>
  </si>
  <si>
    <t>Persiko</t>
  </si>
  <si>
    <t>ГОЛУБОЙ</t>
  </si>
  <si>
    <t>000332 DR</t>
  </si>
  <si>
    <t>3-000458</t>
  </si>
  <si>
    <t>BW</t>
  </si>
  <si>
    <t>Алена Юрьева</t>
  </si>
  <si>
    <t>3-000629</t>
  </si>
  <si>
    <t>48-54</t>
  </si>
  <si>
    <t>3-000338 DZG</t>
  </si>
  <si>
    <t>Лисена2009</t>
  </si>
  <si>
    <t>3-000698</t>
  </si>
  <si>
    <t>52-56</t>
  </si>
  <si>
    <t>белый+ розовый</t>
  </si>
  <si>
    <t>3-000338</t>
  </si>
  <si>
    <t>52-54</t>
  </si>
  <si>
    <t>бело-розовый</t>
  </si>
  <si>
    <t>3-000362 JE</t>
  </si>
  <si>
    <t>сочный голубой</t>
  </si>
  <si>
    <t>3 -000391 bwh</t>
  </si>
  <si>
    <t>3-000840 vru</t>
  </si>
  <si>
    <t>белый или розовый</t>
  </si>
  <si>
    <t>Эридан</t>
  </si>
  <si>
    <t>3-000629</t>
  </si>
  <si>
    <t>белая</t>
  </si>
  <si>
    <t>3-000433 BWKL</t>
  </si>
  <si>
    <t>розовая</t>
  </si>
  <si>
    <t>ГригАлина</t>
  </si>
  <si>
    <t>navy</t>
  </si>
  <si>
    <t>3-000623</t>
  </si>
  <si>
    <t>pink</t>
  </si>
  <si>
    <t>3-000364</t>
  </si>
  <si>
    <t>blue</t>
  </si>
  <si>
    <t>3-000368</t>
  </si>
  <si>
    <t>ГригАлина</t>
  </si>
  <si>
    <t>3-000401</t>
  </si>
  <si>
    <t>Юлия VV</t>
  </si>
  <si>
    <t>3-000616</t>
  </si>
  <si>
    <t>серый</t>
  </si>
  <si>
    <t>т-синий</t>
  </si>
  <si>
    <t>Ирина 555</t>
  </si>
  <si>
    <t>Салаточка</t>
  </si>
  <si>
    <t>DZGC</t>
  </si>
  <si>
    <t>DZG</t>
  </si>
  <si>
    <t>3 (РОЗОВАЯ)</t>
  </si>
  <si>
    <t>2 (белая шапочка розовый цветок)</t>
  </si>
  <si>
    <t>Ola-J</t>
  </si>
  <si>
    <t>3-000832</t>
  </si>
  <si>
    <t>с желтым цветком</t>
  </si>
  <si>
    <t>INK@</t>
  </si>
  <si>
    <t>как на фото (роз бант)</t>
  </si>
  <si>
    <t>3-00029 DR</t>
  </si>
  <si>
    <t>3-000365 GE</t>
  </si>
  <si>
    <t>Lianchik</t>
  </si>
  <si>
    <t>3-000368 JE</t>
  </si>
  <si>
    <t>3-000415 BWPZ</t>
  </si>
  <si>
    <t>3-000831 DZGC</t>
  </si>
  <si>
    <t>единый</t>
  </si>
  <si>
    <t>ярко-розовый</t>
  </si>
  <si>
    <t>Леся Б</t>
  </si>
  <si>
    <t>3-000368JE</t>
  </si>
  <si>
    <t>как на картинке</t>
  </si>
  <si>
    <t>велюр</t>
  </si>
  <si>
    <t>Лунюшка</t>
  </si>
  <si>
    <t>3-00610</t>
  </si>
  <si>
    <t>3-00032908</t>
  </si>
  <si>
    <t>3-000453 BW</t>
  </si>
  <si>
    <t>Юлия78</t>
  </si>
  <si>
    <t>3-000433</t>
  </si>
  <si>
    <t>46-50</t>
  </si>
  <si>
    <t>анна83</t>
  </si>
  <si>
    <t>JE</t>
  </si>
  <si>
    <t>синий(2)</t>
  </si>
  <si>
    <t>BWSM</t>
  </si>
  <si>
    <t>голубой(2)</t>
  </si>
  <si>
    <t>Ivory</t>
  </si>
  <si>
    <t>3-000391 BWH</t>
  </si>
  <si>
    <t>белый 2</t>
  </si>
  <si>
    <t>Enygma</t>
  </si>
  <si>
    <t>3-000610</t>
  </si>
  <si>
    <t>3-000433 BWKL</t>
  </si>
  <si>
    <t>Таня Демченко</t>
  </si>
  <si>
    <t>3-000624</t>
  </si>
  <si>
    <t>46-52</t>
  </si>
  <si>
    <t>малиновый</t>
  </si>
  <si>
    <t>3-000401BWDZ</t>
  </si>
  <si>
    <t>розово-белый</t>
  </si>
  <si>
    <t>48-50</t>
  </si>
  <si>
    <t>lactochka</t>
  </si>
  <si>
    <t>3-000631</t>
  </si>
  <si>
    <t>т. розовый</t>
  </si>
  <si>
    <t>3-000338  DZG</t>
  </si>
  <si>
    <t>3-000364  JE</t>
  </si>
  <si>
    <t>Yljasha</t>
  </si>
  <si>
    <t>3-000336DZG</t>
  </si>
  <si>
    <t>голубо-белый</t>
  </si>
  <si>
    <t>Галина Сотникова</t>
  </si>
  <si>
    <t>000462BW</t>
  </si>
  <si>
    <t>3-000608</t>
  </si>
  <si>
    <t>розовый-белый</t>
  </si>
  <si>
    <t>BDH</t>
  </si>
  <si>
    <t>3-000828 DZGC</t>
  </si>
  <si>
    <t>белый-желтый</t>
  </si>
  <si>
    <t>gnata</t>
  </si>
  <si>
    <t>розовый</t>
  </si>
  <si>
    <t>rafka</t>
  </si>
  <si>
    <t>BZG</t>
  </si>
  <si>
    <t>розовый-малиновый</t>
  </si>
  <si>
    <t>Гарпия</t>
  </si>
  <si>
    <t>3-003366 JE</t>
  </si>
  <si>
    <t>3-000472bvsm</t>
  </si>
  <si>
    <t>3-000338 dzg</t>
  </si>
  <si>
    <t>любой свободный</t>
  </si>
  <si>
    <t>3-000360 dzd</t>
  </si>
  <si>
    <t>Natali_Ign</t>
  </si>
  <si>
    <t>3-000828</t>
  </si>
  <si>
    <t>белый-розовый</t>
  </si>
  <si>
    <t>3-000832 DZGC</t>
  </si>
  <si>
    <t>розовый-розовый</t>
  </si>
  <si>
    <t>Varentina</t>
  </si>
  <si>
    <t>Любим@чка</t>
  </si>
  <si>
    <t>Полюшк@</t>
  </si>
  <si>
    <t>3-000344 DZG</t>
  </si>
  <si>
    <t>синий</t>
  </si>
  <si>
    <t>розовый</t>
  </si>
  <si>
    <t>мама Тины с Тимой</t>
  </si>
  <si>
    <t>3-000338DZG</t>
  </si>
  <si>
    <t>бело-голубой</t>
  </si>
  <si>
    <t>3-000344</t>
  </si>
  <si>
    <t>3-000415BWPZ</t>
  </si>
  <si>
    <t>3-000458BW</t>
  </si>
  <si>
    <t>3-000465BW</t>
  </si>
  <si>
    <t>Веорика</t>
  </si>
  <si>
    <t>El_mira</t>
  </si>
  <si>
    <t>angeldemon</t>
  </si>
  <si>
    <t>Nataлek</t>
  </si>
  <si>
    <t>3-00631</t>
  </si>
  <si>
    <t>св. розовый</t>
  </si>
  <si>
    <t>ежыкин</t>
  </si>
  <si>
    <t>GalaK</t>
  </si>
  <si>
    <t>Сластенка</t>
  </si>
  <si>
    <t>nataliya2101</t>
  </si>
  <si>
    <t>небесный</t>
  </si>
  <si>
    <t>3-000832DZGC</t>
  </si>
  <si>
    <t>3-000433BWKL</t>
  </si>
  <si>
    <t>3-00624</t>
  </si>
  <si>
    <t>Медовая</t>
  </si>
  <si>
    <t>БЕЛО-РОЗОВ</t>
  </si>
  <si>
    <t>РОЗОВЫЙ</t>
  </si>
  <si>
    <t>Lучик</t>
  </si>
  <si>
    <t>котеус</t>
  </si>
  <si>
    <t>44-46</t>
  </si>
  <si>
    <t>Велюр</t>
  </si>
  <si>
    <t>3-000338</t>
  </si>
  <si>
    <t>3-000372</t>
  </si>
  <si>
    <t>бело-желтый</t>
  </si>
  <si>
    <t>марина-василёк</t>
  </si>
  <si>
    <t>*Betty*</t>
  </si>
  <si>
    <t>БЕЛЫЙ</t>
  </si>
  <si>
    <t>МАЛИНОВЫЙ</t>
  </si>
  <si>
    <t>БЕЛО-РОЗОВЫЙ</t>
  </si>
  <si>
    <t>3-000840vru</t>
  </si>
  <si>
    <t>3-000401DWDZ</t>
  </si>
  <si>
    <t>3-000391bwh</t>
  </si>
  <si>
    <t>Dikretnitsa</t>
  </si>
  <si>
    <t>Св. розовый</t>
  </si>
  <si>
    <t>95. 3-000372JE</t>
  </si>
  <si>
    <t>Голубой</t>
  </si>
  <si>
    <t>elkina</t>
  </si>
  <si>
    <t>белый-белый</t>
  </si>
  <si>
    <t>3000391BWH</t>
  </si>
  <si>
    <t>Fekla`</t>
  </si>
  <si>
    <t>бело-розовый или розово-белый</t>
  </si>
  <si>
    <t>Драгоценная</t>
  </si>
  <si>
    <t>розово-белый (как на фото)</t>
  </si>
  <si>
    <t>Юля Зрюмова</t>
  </si>
  <si>
    <t>3-000840 VRU</t>
  </si>
  <si>
    <t>Анна83</t>
  </si>
  <si>
    <t>св.розовый</t>
  </si>
  <si>
    <t>Ана$та$ия</t>
  </si>
  <si>
    <t>Августвовская</t>
  </si>
  <si>
    <t>3-000472BWSM</t>
  </si>
  <si>
    <t>бежевый или голубой</t>
  </si>
  <si>
    <t>je</t>
  </si>
  <si>
    <t>Леди Осень</t>
  </si>
  <si>
    <t>3-000364 JE</t>
  </si>
  <si>
    <t>небесный, на замену синий</t>
  </si>
  <si>
    <t>3-000458 BW</t>
  </si>
  <si>
    <t>Len-KA</t>
  </si>
  <si>
    <t>Anutik1205</t>
  </si>
  <si>
    <t>3-000332DR</t>
  </si>
  <si>
    <t>natty55</t>
  </si>
  <si>
    <t>3-000415</t>
  </si>
  <si>
    <t>pushistik_yuliya</t>
  </si>
  <si>
    <t>3-000623</t>
  </si>
  <si>
    <t>Володкина Алла</t>
  </si>
  <si>
    <t>3-000368jE</t>
  </si>
  <si>
    <t>небесный (2)</t>
  </si>
  <si>
    <t>{Katrin}</t>
  </si>
  <si>
    <t>3-000459 BW</t>
  </si>
  <si>
    <t>голубой-белый</t>
  </si>
  <si>
    <t>Nimfea</t>
  </si>
  <si>
    <t>голубой</t>
  </si>
  <si>
    <t>Оля&amp;Анютка</t>
  </si>
  <si>
    <t>dzg</t>
  </si>
  <si>
    <t>hjpjdsq</t>
  </si>
  <si>
    <t>Базик (новая коллекция в п.1)</t>
  </si>
  <si>
    <t>92. 3-000368JE</t>
  </si>
  <si>
    <t>Классическая коллекция п.3</t>
  </si>
  <si>
    <t>3-000501bwb</t>
  </si>
  <si>
    <t>3-001123 BWMG</t>
  </si>
  <si>
    <t>G1 (БЕЛ+ПОЛОСКА)</t>
  </si>
  <si>
    <t>3-000496 DZG</t>
  </si>
  <si>
    <t>1 (белая)</t>
  </si>
  <si>
    <t>3-000698 DZG</t>
  </si>
  <si>
    <t>3 (розовая)</t>
  </si>
  <si>
    <t>3-000501 BWB</t>
  </si>
  <si>
    <t>как на картинке(не поняла точно)</t>
  </si>
  <si>
    <t>3-000495 DZG</t>
  </si>
  <si>
    <t>PINK</t>
  </si>
  <si>
    <t>3-000512</t>
  </si>
  <si>
    <t>3-000510</t>
  </si>
  <si>
    <t>3-001121BWBV</t>
  </si>
  <si>
    <t>Тома-Тамара</t>
  </si>
  <si>
    <t>белый-голубой</t>
  </si>
  <si>
    <t>Pelageia</t>
  </si>
  <si>
    <t>BWB</t>
  </si>
  <si>
    <t>светло-розовый</t>
  </si>
  <si>
    <t>ннебесный</t>
  </si>
  <si>
    <t>3-000698 dzg</t>
  </si>
  <si>
    <t>3-001121 BWBV</t>
  </si>
  <si>
    <t>розовый цветок</t>
  </si>
  <si>
    <t>как на фото белый с отделкой полоска</t>
  </si>
  <si>
    <t>св-роз</t>
  </si>
  <si>
    <t>Nataly Nov</t>
  </si>
  <si>
    <t>3-000831</t>
  </si>
  <si>
    <t>3-000453</t>
  </si>
  <si>
    <t>аульчанка</t>
  </si>
  <si>
    <t>с краными полосками (второй на картинке)</t>
  </si>
  <si>
    <t>44-50</t>
  </si>
  <si>
    <t>3-000532 MIX</t>
  </si>
  <si>
    <t>розовый (третий)</t>
  </si>
  <si>
    <t>синий с цветочками</t>
  </si>
  <si>
    <t>3-001126 BWMG</t>
  </si>
  <si>
    <t>белый с синими полосками</t>
  </si>
  <si>
    <t>3-000500 BWB</t>
  </si>
  <si>
    <t>розовый мелкий цветочек</t>
  </si>
  <si>
    <t>Ksusas</t>
  </si>
  <si>
    <t>3-000352BWB</t>
  </si>
  <si>
    <t>БЕЖ</t>
  </si>
  <si>
    <t>НаталиБел</t>
  </si>
  <si>
    <t>5-52</t>
  </si>
  <si>
    <t>синий на замену голубой</t>
  </si>
  <si>
    <t>Олеся 30</t>
  </si>
  <si>
    <t>синие цветочки</t>
  </si>
  <si>
    <t>ЛАУРЕЛИЯ</t>
  </si>
  <si>
    <t>СВЕТЛО-РОЗОВЫЙ</t>
  </si>
  <si>
    <t>skay</t>
  </si>
  <si>
    <t>желтый</t>
  </si>
  <si>
    <t>BWMB</t>
  </si>
  <si>
    <t>белый полоская как на фото</t>
  </si>
  <si>
    <t>Тель</t>
  </si>
  <si>
    <t>с сердечками</t>
  </si>
  <si>
    <t>Julica</t>
  </si>
  <si>
    <t>Зажигалка</t>
  </si>
  <si>
    <t>3-000332 DR</t>
  </si>
  <si>
    <t>!ирина!</t>
  </si>
  <si>
    <t>полоска-голубой</t>
  </si>
  <si>
    <t>голубой-полоска</t>
  </si>
  <si>
    <t>3-000495DZG</t>
  </si>
  <si>
    <t>3-000532MIX</t>
  </si>
  <si>
    <t>Мандариша</t>
  </si>
  <si>
    <t>iШиншила 1979</t>
  </si>
  <si>
    <t>3-000623</t>
  </si>
  <si>
    <t>3-000501</t>
  </si>
  <si>
    <t>с цветочками</t>
  </si>
  <si>
    <t>3-000510BWB</t>
  </si>
  <si>
    <t>3-000512BWB</t>
  </si>
  <si>
    <t>3-000372JE</t>
  </si>
  <si>
    <t>м@муляш@</t>
  </si>
  <si>
    <t>3-000827</t>
  </si>
  <si>
    <t>3-000698dzg</t>
  </si>
  <si>
    <t>one size</t>
  </si>
  <si>
    <t>белый синий с горохом или белый полоска</t>
  </si>
  <si>
    <t>Натта.краса</t>
  </si>
  <si>
    <t>3-000500 bwb</t>
  </si>
  <si>
    <t>розовый с большими цветами</t>
  </si>
  <si>
    <t>3-000828</t>
  </si>
  <si>
    <t>3-001129 BWMB</t>
  </si>
  <si>
    <t>белый-полоска (как на фото)</t>
  </si>
  <si>
    <t>Ulchick</t>
  </si>
  <si>
    <t>3-001123BWMG</t>
  </si>
  <si>
    <t>красные цветки</t>
  </si>
  <si>
    <t>3-000365JE</t>
  </si>
  <si>
    <t>leera</t>
  </si>
  <si>
    <t>голубой-голубой</t>
  </si>
  <si>
    <t>3-000519BWB</t>
  </si>
  <si>
    <t>серый-серый</t>
  </si>
  <si>
    <t>белый полоска</t>
  </si>
  <si>
    <t>ЖеняП.</t>
  </si>
  <si>
    <t>3-00498 DZG</t>
  </si>
  <si>
    <t>Розовый</t>
  </si>
  <si>
    <t>Елена Черкасова</t>
  </si>
  <si>
    <t>розовый с сердечками</t>
  </si>
  <si>
    <t>3-000522 BWB</t>
  </si>
  <si>
    <t>44-52</t>
  </si>
  <si>
    <t>3-000510 BWB</t>
  </si>
  <si>
    <t>MariaMi</t>
  </si>
  <si>
    <t>BWBV</t>
  </si>
  <si>
    <t>BWMG</t>
  </si>
  <si>
    <t>белый белый с горохом</t>
  </si>
  <si>
    <t>IRGA888</t>
  </si>
  <si>
    <t>розовый; с цветочками</t>
  </si>
  <si>
    <t>3-000698DZG</t>
  </si>
  <si>
    <t>Пелагеj</t>
  </si>
  <si>
    <t>svetl@nk@</t>
  </si>
  <si>
    <t>голубой-голубой(посл в ряду) или любой другой</t>
  </si>
  <si>
    <t>фиолет</t>
  </si>
  <si>
    <t>3-000496 DZG</t>
  </si>
  <si>
    <t>3-000366 DZG</t>
  </si>
  <si>
    <t>бело-синий</t>
  </si>
  <si>
    <t>Юлия Стребкова</t>
  </si>
  <si>
    <t>Натусик75</t>
  </si>
  <si>
    <t>3-000496DZG</t>
  </si>
  <si>
    <t>3-000500BWB</t>
  </si>
  <si>
    <t>nashita2010</t>
  </si>
  <si>
    <t>Ветдарина</t>
  </si>
  <si>
    <t>3-000501BWB</t>
  </si>
  <si>
    <t>Ума Турман</t>
  </si>
  <si>
    <t>розово-бел или бел-роз</t>
  </si>
  <si>
    <t>3-000465 BW</t>
  </si>
  <si>
    <t>3-000462 BW</t>
  </si>
  <si>
    <t>Avror@  была Ильина Анастасия</t>
  </si>
  <si>
    <t>3-000827DZGC</t>
  </si>
  <si>
    <r>
      <t>zaeff</t>
    </r>
    <r>
      <rPr>
        <sz val="9"/>
        <color indexed="8"/>
        <rFont val="Verdana"/>
        <family val="2"/>
      </rPr>
      <t xml:space="preserve"> </t>
    </r>
  </si>
  <si>
    <t>классическая</t>
  </si>
  <si>
    <t>3-0000610</t>
  </si>
  <si>
    <t>seahel</t>
  </si>
  <si>
    <t>пристрой</t>
  </si>
  <si>
    <t>сирень</t>
  </si>
  <si>
    <t>зеленый</t>
  </si>
  <si>
    <t>к</t>
  </si>
  <si>
    <t>юлия стребкова</t>
  </si>
  <si>
    <t>бежевый-белый</t>
  </si>
  <si>
    <t>canary-bird</t>
  </si>
  <si>
    <t>Natalek</t>
  </si>
  <si>
    <t>cthsq-cthsq</t>
  </si>
  <si>
    <t>оранжевый</t>
  </si>
  <si>
    <t>полоска-белый</t>
  </si>
  <si>
    <t>белый-синий квадрат</t>
  </si>
  <si>
    <t>фуксия</t>
  </si>
  <si>
    <t>екру</t>
  </si>
  <si>
    <t>синий-синий</t>
  </si>
  <si>
    <t>Avror@</t>
  </si>
  <si>
    <t>Мамаева Е.</t>
  </si>
  <si>
    <r>
      <t>Yljasha</t>
    </r>
    <r>
      <rPr>
        <sz val="9"/>
        <color indexed="8"/>
        <rFont val="Verdana"/>
        <family val="2"/>
      </rPr>
      <t xml:space="preserve"> </t>
    </r>
  </si>
  <si>
    <t>Цветочная полянка</t>
  </si>
  <si>
    <t>Mona Lisa</t>
  </si>
  <si>
    <t>NATAmamaVlada</t>
  </si>
  <si>
    <t>Natusikk</t>
  </si>
  <si>
    <t>Лаурелия</t>
  </si>
  <si>
    <t>seahel1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</si>
</sst>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;@"/>
    <numFmt numFmtId="165" formatCode="m/d/yyyy\ h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wrapText="1"/>
    </xf>
    <xf numFmtId="0" fontId="43" fillId="33" borderId="0" xfId="0" applyFont="1" applyFill="1" applyAlignment="1">
      <alignment horizontal="center" wrapText="1"/>
    </xf>
    <xf numFmtId="0" fontId="0" fillId="16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16" borderId="0" xfId="0" applyFont="1" applyFill="1" applyAlignment="1">
      <alignment wrapText="1"/>
    </xf>
    <xf numFmtId="0" fontId="29" fillId="16" borderId="0" xfId="42" applyFont="1" applyFill="1" applyAlignment="1" applyProtection="1">
      <alignment wrapText="1"/>
      <protection/>
    </xf>
    <xf numFmtId="0" fontId="0" fillId="15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0" fillId="15" borderId="0" xfId="0" applyFont="1" applyFill="1" applyAlignment="1">
      <alignment wrapText="1"/>
    </xf>
    <xf numFmtId="1" fontId="0" fillId="16" borderId="0" xfId="0" applyNumberFormat="1" applyFill="1" applyAlignment="1">
      <alignment wrapText="1"/>
    </xf>
    <xf numFmtId="1" fontId="0" fillId="15" borderId="0" xfId="0" applyNumberFormat="1" applyFill="1" applyAlignment="1">
      <alignment wrapText="1"/>
    </xf>
    <xf numFmtId="1" fontId="0" fillId="34" borderId="0" xfId="0" applyNumberFormat="1" applyFill="1" applyAlignment="1">
      <alignment wrapText="1"/>
    </xf>
    <xf numFmtId="0" fontId="29" fillId="0" borderId="0" xfId="42" applyFont="1" applyAlignment="1" applyProtection="1">
      <alignment wrapText="1"/>
      <protection/>
    </xf>
    <xf numFmtId="1" fontId="0" fillId="35" borderId="0" xfId="0" applyNumberFormat="1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1" fontId="0" fillId="0" borderId="0" xfId="0" applyNumberForma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ror@%20%20&#1073;&#1099;&#1083;&#1072;%20&#1048;&#1083;&#1100;&#1080;&#1085;&#1072;%20&#1040;&#1085;&#1072;&#1089;&#1090;&#1072;&#1089;&#1080;&#1103;" TargetMode="External" /><Relationship Id="rId2" Type="http://schemas.openxmlformats.org/officeDocument/2006/relationships/hyperlink" Target="mailto:&#1055;&#1086;&#1083;&#1102;&#1096;&#1082;@" TargetMode="External" /><Relationship Id="rId3" Type="http://schemas.openxmlformats.org/officeDocument/2006/relationships/hyperlink" Target="mailto:&#1055;&#1086;&#1083;&#1102;&#1096;&#1082;@" TargetMode="External" /><Relationship Id="rId4" Type="http://schemas.openxmlformats.org/officeDocument/2006/relationships/hyperlink" Target="mailto:&#1055;&#1086;&#1083;&#1102;&#1096;&#1082;@" TargetMode="External" /><Relationship Id="rId5" Type="http://schemas.openxmlformats.org/officeDocument/2006/relationships/hyperlink" Target="mailto:&#1051;&#1102;&#1073;&#1080;&#1084;@&#1095;&#1082;&#1072;" TargetMode="External" /><Relationship Id="rId6" Type="http://schemas.openxmlformats.org/officeDocument/2006/relationships/hyperlink" Target="mailto:&#1051;&#1102;&#1073;&#1080;&#1084;@&#1095;&#1082;&#1072;" TargetMode="External" /><Relationship Id="rId7" Type="http://schemas.openxmlformats.org/officeDocument/2006/relationships/hyperlink" Target="mailto:&#1055;&#1086;&#1083;&#1102;&#1096;&#1082;@" TargetMode="External" /><Relationship Id="rId8" Type="http://schemas.openxmlformats.org/officeDocument/2006/relationships/hyperlink" Target="mailto:&#1055;&#1086;&#1083;&#1102;&#1096;&#1082;@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tabSelected="1" zoomScalePageLayoutView="0" workbookViewId="0" topLeftCell="A1">
      <pane ySplit="1" topLeftCell="A269" activePane="bottomLeft" state="frozen"/>
      <selection pane="topLeft" activeCell="A1" sqref="A1"/>
      <selection pane="bottomLeft" activeCell="L294" sqref="L294"/>
    </sheetView>
  </sheetViews>
  <sheetFormatPr defaultColWidth="17.140625" defaultRowHeight="12.75" customHeight="1"/>
  <cols>
    <col min="1" max="1" width="25.00390625" style="0" customWidth="1"/>
    <col min="2" max="2" width="10.421875" style="0" customWidth="1"/>
    <col min="3" max="3" width="17.140625" style="0" customWidth="1"/>
    <col min="4" max="4" width="11.28125" style="0" customWidth="1"/>
    <col min="5" max="5" width="17.140625" style="0" customWidth="1"/>
    <col min="6" max="6" width="10.28125" style="0" customWidth="1"/>
    <col min="7" max="10" width="8.00390625" style="0" customWidth="1"/>
  </cols>
  <sheetData>
    <row r="1" spans="1:1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  <c r="J1" s="1"/>
      <c r="K1" s="1" t="s">
        <v>7</v>
      </c>
    </row>
    <row r="2" spans="1:11" ht="12.75" customHeight="1">
      <c r="A2" s="2" t="s">
        <v>304</v>
      </c>
      <c r="B2" s="2">
        <v>20</v>
      </c>
      <c r="C2" s="2" t="s">
        <v>75</v>
      </c>
      <c r="D2" s="4" t="s">
        <v>10</v>
      </c>
      <c r="E2" s="4" t="s">
        <v>11</v>
      </c>
      <c r="F2" s="2">
        <v>260</v>
      </c>
      <c r="G2" s="2">
        <v>1</v>
      </c>
      <c r="H2" s="2">
        <f>F2*G2*1.15</f>
        <v>299</v>
      </c>
      <c r="I2" s="2"/>
      <c r="J2" s="2"/>
      <c r="K2" s="2" t="s">
        <v>246</v>
      </c>
    </row>
    <row r="3" spans="1:11" ht="12.75" customHeight="1">
      <c r="A3" s="2" t="s">
        <v>304</v>
      </c>
      <c r="B3" s="2">
        <v>88</v>
      </c>
      <c r="C3" s="2" t="s">
        <v>69</v>
      </c>
      <c r="D3" s="4" t="s">
        <v>10</v>
      </c>
      <c r="E3" s="4" t="s">
        <v>37</v>
      </c>
      <c r="F3" s="2">
        <v>270</v>
      </c>
      <c r="G3" s="2">
        <v>1</v>
      </c>
      <c r="H3" s="10">
        <f aca="true" t="shared" si="0" ref="H3:H70">F3*G3*1.15</f>
        <v>310.5</v>
      </c>
      <c r="I3" s="2"/>
      <c r="J3" s="2"/>
      <c r="K3" s="2" t="s">
        <v>246</v>
      </c>
    </row>
    <row r="4" spans="1:12" ht="12.75" customHeight="1">
      <c r="A4" s="6" t="s">
        <v>304</v>
      </c>
      <c r="B4" s="6">
        <v>29</v>
      </c>
      <c r="C4" s="6" t="s">
        <v>258</v>
      </c>
      <c r="D4" s="6">
        <v>54</v>
      </c>
      <c r="E4" s="6" t="s">
        <v>306</v>
      </c>
      <c r="F4" s="6">
        <v>210</v>
      </c>
      <c r="G4" s="6">
        <v>1</v>
      </c>
      <c r="H4" s="10">
        <f t="shared" si="0"/>
        <v>241.49999999999997</v>
      </c>
      <c r="I4" s="6"/>
      <c r="J4" s="6">
        <f>SUM(H2:H4)</f>
        <v>851</v>
      </c>
      <c r="K4" s="6" t="s">
        <v>244</v>
      </c>
      <c r="L4">
        <v>851</v>
      </c>
    </row>
    <row r="5" spans="1:11" ht="12.75" customHeight="1">
      <c r="A5" s="2" t="s">
        <v>195</v>
      </c>
      <c r="B5" s="2">
        <v>14</v>
      </c>
      <c r="C5" s="2" t="s">
        <v>117</v>
      </c>
      <c r="D5" s="2" t="s">
        <v>10</v>
      </c>
      <c r="E5" s="2" t="s">
        <v>196</v>
      </c>
      <c r="F5" s="2">
        <v>230</v>
      </c>
      <c r="G5" s="2">
        <v>1</v>
      </c>
      <c r="H5" s="10">
        <f t="shared" si="0"/>
        <v>264.5</v>
      </c>
      <c r="I5" s="2"/>
      <c r="J5" s="2"/>
      <c r="K5" s="4" t="s">
        <v>373</v>
      </c>
    </row>
    <row r="6" spans="1:11" ht="12.75" customHeight="1">
      <c r="A6" s="2" t="s">
        <v>195</v>
      </c>
      <c r="B6" s="2">
        <v>27</v>
      </c>
      <c r="C6" s="2" t="s">
        <v>67</v>
      </c>
      <c r="D6" s="2" t="s">
        <v>36</v>
      </c>
      <c r="E6" s="2" t="s">
        <v>197</v>
      </c>
      <c r="F6" s="2">
        <v>210</v>
      </c>
      <c r="G6" s="2">
        <v>1</v>
      </c>
      <c r="H6" s="10">
        <f t="shared" si="0"/>
        <v>241.49999999999997</v>
      </c>
      <c r="I6" s="2"/>
      <c r="J6" s="2"/>
      <c r="K6" s="4" t="s">
        <v>373</v>
      </c>
    </row>
    <row r="7" spans="1:11" ht="12.75" customHeight="1">
      <c r="A7" s="2" t="s">
        <v>195</v>
      </c>
      <c r="B7" s="2">
        <v>59</v>
      </c>
      <c r="C7" s="2" t="s">
        <v>47</v>
      </c>
      <c r="D7" s="2" t="s">
        <v>15</v>
      </c>
      <c r="E7" s="2" t="s">
        <v>198</v>
      </c>
      <c r="F7" s="2">
        <v>285</v>
      </c>
      <c r="G7" s="2">
        <v>1</v>
      </c>
      <c r="H7" s="10">
        <f t="shared" si="0"/>
        <v>327.75</v>
      </c>
      <c r="I7" s="2"/>
      <c r="J7" s="2"/>
      <c r="K7" s="4" t="s">
        <v>373</v>
      </c>
    </row>
    <row r="8" spans="1:11" ht="12.75" customHeight="1">
      <c r="A8" s="2" t="s">
        <v>195</v>
      </c>
      <c r="B8" s="2">
        <v>193</v>
      </c>
      <c r="C8" s="2" t="s">
        <v>199</v>
      </c>
      <c r="D8" s="2" t="s">
        <v>121</v>
      </c>
      <c r="E8" s="2" t="s">
        <v>196</v>
      </c>
      <c r="F8" s="2">
        <v>125</v>
      </c>
      <c r="G8" s="2">
        <v>1</v>
      </c>
      <c r="H8" s="10">
        <f t="shared" si="0"/>
        <v>143.75</v>
      </c>
      <c r="I8" s="2"/>
      <c r="J8" s="2"/>
      <c r="K8" s="4" t="s">
        <v>379</v>
      </c>
    </row>
    <row r="9" spans="1:11" ht="12.75" customHeight="1">
      <c r="A9" s="2" t="s">
        <v>195</v>
      </c>
      <c r="B9" s="2">
        <v>120</v>
      </c>
      <c r="C9" s="2" t="s">
        <v>200</v>
      </c>
      <c r="D9" s="2" t="s">
        <v>46</v>
      </c>
      <c r="E9" s="2" t="s">
        <v>186</v>
      </c>
      <c r="F9" s="2">
        <v>210</v>
      </c>
      <c r="G9" s="2">
        <v>1</v>
      </c>
      <c r="H9" s="10">
        <f t="shared" si="0"/>
        <v>241.49999999999997</v>
      </c>
      <c r="I9" s="2"/>
      <c r="J9" s="2"/>
      <c r="K9" s="4" t="s">
        <v>379</v>
      </c>
    </row>
    <row r="10" spans="1:11" ht="12.75" customHeight="1">
      <c r="A10" s="2" t="s">
        <v>195</v>
      </c>
      <c r="B10" s="2">
        <v>111</v>
      </c>
      <c r="C10" s="2" t="s">
        <v>201</v>
      </c>
      <c r="D10" s="2" t="s">
        <v>31</v>
      </c>
      <c r="E10" s="2" t="s">
        <v>186</v>
      </c>
      <c r="F10" s="2">
        <v>290</v>
      </c>
      <c r="G10" s="2">
        <v>1</v>
      </c>
      <c r="H10" s="10">
        <f t="shared" si="0"/>
        <v>333.5</v>
      </c>
      <c r="I10" s="2"/>
      <c r="J10" s="2"/>
      <c r="K10" s="4" t="s">
        <v>373</v>
      </c>
    </row>
    <row r="11" spans="1:12" ht="12.75" customHeight="1">
      <c r="A11" s="6" t="s">
        <v>195</v>
      </c>
      <c r="B11" s="6">
        <v>49</v>
      </c>
      <c r="C11" s="6" t="s">
        <v>319</v>
      </c>
      <c r="D11" s="6" t="s">
        <v>13</v>
      </c>
      <c r="E11" s="6" t="s">
        <v>26</v>
      </c>
      <c r="F11" s="6">
        <v>220</v>
      </c>
      <c r="G11" s="6">
        <v>1</v>
      </c>
      <c r="H11" s="10">
        <f t="shared" si="0"/>
        <v>252.99999999999997</v>
      </c>
      <c r="I11" s="6"/>
      <c r="J11" s="11">
        <f>SUM(H5:H11)</f>
        <v>1805.5</v>
      </c>
      <c r="K11" s="6" t="s">
        <v>244</v>
      </c>
      <c r="L11">
        <v>1806</v>
      </c>
    </row>
    <row r="12" spans="1:12" ht="12.75" customHeight="1">
      <c r="A12" s="2" t="s">
        <v>236</v>
      </c>
      <c r="B12" s="2">
        <v>152</v>
      </c>
      <c r="C12" s="2" t="s">
        <v>237</v>
      </c>
      <c r="D12" s="2" t="s">
        <v>18</v>
      </c>
      <c r="E12" s="2" t="s">
        <v>238</v>
      </c>
      <c r="F12" s="2">
        <v>240</v>
      </c>
      <c r="G12" s="2">
        <v>1</v>
      </c>
      <c r="H12" s="10">
        <f t="shared" si="0"/>
        <v>276</v>
      </c>
      <c r="I12" s="2"/>
      <c r="J12" s="10">
        <f>SUM(H12)</f>
        <v>276</v>
      </c>
      <c r="K12" s="4" t="s">
        <v>379</v>
      </c>
      <c r="L12">
        <v>276</v>
      </c>
    </row>
    <row r="13" spans="1:11" ht="12.75" customHeight="1">
      <c r="A13" s="2" t="s">
        <v>8</v>
      </c>
      <c r="B13" s="2">
        <v>18</v>
      </c>
      <c r="C13" s="2" t="s">
        <v>9</v>
      </c>
      <c r="D13" s="2" t="s">
        <v>10</v>
      </c>
      <c r="E13" s="2" t="s">
        <v>11</v>
      </c>
      <c r="F13" s="2">
        <v>200</v>
      </c>
      <c r="G13" s="2">
        <v>1</v>
      </c>
      <c r="H13" s="10">
        <f t="shared" si="0"/>
        <v>229.99999999999997</v>
      </c>
      <c r="I13" s="2"/>
      <c r="J13" s="2"/>
      <c r="K13" s="4" t="s">
        <v>379</v>
      </c>
    </row>
    <row r="14" spans="1:11" ht="12.75" customHeight="1">
      <c r="A14" s="2" t="s">
        <v>8</v>
      </c>
      <c r="B14" s="2">
        <v>163</v>
      </c>
      <c r="C14" s="2" t="s">
        <v>12</v>
      </c>
      <c r="D14" s="2" t="s">
        <v>13</v>
      </c>
      <c r="E14" s="2" t="s">
        <v>14</v>
      </c>
      <c r="F14" s="2">
        <v>240</v>
      </c>
      <c r="G14" s="2">
        <v>1</v>
      </c>
      <c r="H14" s="10">
        <f t="shared" si="0"/>
        <v>276</v>
      </c>
      <c r="I14" s="2"/>
      <c r="J14" s="2"/>
      <c r="K14" s="4" t="s">
        <v>379</v>
      </c>
    </row>
    <row r="15" spans="1:13" ht="12.75" customHeight="1">
      <c r="A15" s="2" t="s">
        <v>8</v>
      </c>
      <c r="B15" s="2">
        <v>163</v>
      </c>
      <c r="C15" s="2" t="s">
        <v>368</v>
      </c>
      <c r="D15" s="2" t="s">
        <v>13</v>
      </c>
      <c r="E15" s="2" t="s">
        <v>16</v>
      </c>
      <c r="F15" s="2">
        <v>240</v>
      </c>
      <c r="G15" s="2">
        <v>1</v>
      </c>
      <c r="H15" s="10">
        <f t="shared" si="0"/>
        <v>276</v>
      </c>
      <c r="I15" s="2"/>
      <c r="J15" s="14">
        <f>SUM(H13:H15)</f>
        <v>782</v>
      </c>
      <c r="K15" s="2" t="s">
        <v>246</v>
      </c>
      <c r="L15" s="15">
        <v>782</v>
      </c>
      <c r="M15">
        <v>8644</v>
      </c>
    </row>
    <row r="16" spans="1:11" ht="12.75" customHeight="1">
      <c r="A16" s="2" t="s">
        <v>172</v>
      </c>
      <c r="B16" s="2">
        <v>59</v>
      </c>
      <c r="C16" s="2" t="s">
        <v>81</v>
      </c>
      <c r="D16" s="2" t="s">
        <v>15</v>
      </c>
      <c r="E16" s="2" t="s">
        <v>54</v>
      </c>
      <c r="F16" s="2">
        <v>285</v>
      </c>
      <c r="G16" s="2">
        <v>1</v>
      </c>
      <c r="H16" s="10">
        <f t="shared" si="0"/>
        <v>327.75</v>
      </c>
      <c r="I16" s="2"/>
      <c r="J16" s="2"/>
      <c r="K16" s="4" t="s">
        <v>373</v>
      </c>
    </row>
    <row r="17" spans="1:12" ht="12.75" customHeight="1">
      <c r="A17" s="6" t="s">
        <v>172</v>
      </c>
      <c r="B17" s="6">
        <v>48</v>
      </c>
      <c r="C17" s="6" t="s">
        <v>81</v>
      </c>
      <c r="D17" s="6" t="s">
        <v>13</v>
      </c>
      <c r="E17" s="9" t="s">
        <v>26</v>
      </c>
      <c r="F17" s="6">
        <v>220</v>
      </c>
      <c r="G17" s="6">
        <v>1</v>
      </c>
      <c r="H17" s="10">
        <f t="shared" si="0"/>
        <v>252.99999999999997</v>
      </c>
      <c r="I17" s="6"/>
      <c r="J17" s="11">
        <f>SUM(H16:H17)</f>
        <v>580.75</v>
      </c>
      <c r="K17" s="6" t="s">
        <v>244</v>
      </c>
      <c r="L17">
        <v>581</v>
      </c>
    </row>
    <row r="18" spans="1:11" ht="12.75" customHeight="1">
      <c r="A18" s="2" t="s">
        <v>227</v>
      </c>
      <c r="B18" s="2">
        <v>55</v>
      </c>
      <c r="C18" s="2" t="s">
        <v>228</v>
      </c>
      <c r="D18" s="2" t="s">
        <v>20</v>
      </c>
      <c r="E18" s="2" t="s">
        <v>37</v>
      </c>
      <c r="F18" s="2">
        <v>220</v>
      </c>
      <c r="G18" s="2">
        <v>1</v>
      </c>
      <c r="H18" s="10">
        <f t="shared" si="0"/>
        <v>252.99999999999997</v>
      </c>
      <c r="I18" s="2"/>
      <c r="J18" s="2"/>
      <c r="K18" s="4" t="s">
        <v>373</v>
      </c>
    </row>
    <row r="19" spans="1:12" ht="12.75" customHeight="1">
      <c r="A19" s="9" t="s">
        <v>227</v>
      </c>
      <c r="B19" s="6">
        <v>32</v>
      </c>
      <c r="C19" s="6" t="s">
        <v>342</v>
      </c>
      <c r="D19" s="6" t="s">
        <v>343</v>
      </c>
      <c r="E19" s="9" t="s">
        <v>305</v>
      </c>
      <c r="F19" s="6">
        <v>190</v>
      </c>
      <c r="G19" s="6">
        <v>1</v>
      </c>
      <c r="H19" s="10">
        <f t="shared" si="0"/>
        <v>218.49999999999997</v>
      </c>
      <c r="I19" s="6"/>
      <c r="J19" s="11">
        <f>SUM(H18:H19)</f>
        <v>471.49999999999994</v>
      </c>
      <c r="K19" s="6" t="s">
        <v>244</v>
      </c>
      <c r="L19">
        <v>472</v>
      </c>
    </row>
    <row r="20" spans="1:11" ht="12.75" customHeight="1">
      <c r="A20" s="2" t="s">
        <v>391</v>
      </c>
      <c r="B20" s="2">
        <v>183</v>
      </c>
      <c r="C20" s="2" t="s">
        <v>85</v>
      </c>
      <c r="D20" s="4" t="s">
        <v>13</v>
      </c>
      <c r="E20" s="2" t="s">
        <v>86</v>
      </c>
      <c r="F20" s="2">
        <v>150</v>
      </c>
      <c r="G20" s="2">
        <v>1</v>
      </c>
      <c r="H20" s="10">
        <f t="shared" si="0"/>
        <v>172.5</v>
      </c>
      <c r="I20" s="2"/>
      <c r="J20" s="2"/>
      <c r="K20" s="4" t="s">
        <v>379</v>
      </c>
    </row>
    <row r="21" spans="1:11" ht="12.75" customHeight="1">
      <c r="A21" s="2" t="s">
        <v>391</v>
      </c>
      <c r="B21" s="2">
        <v>120</v>
      </c>
      <c r="C21" s="2" t="s">
        <v>73</v>
      </c>
      <c r="D21" s="2" t="s">
        <v>46</v>
      </c>
      <c r="E21" s="2" t="s">
        <v>14</v>
      </c>
      <c r="F21" s="2">
        <v>210</v>
      </c>
      <c r="G21" s="2">
        <v>1</v>
      </c>
      <c r="H21" s="10">
        <f t="shared" si="0"/>
        <v>241.49999999999997</v>
      </c>
      <c r="I21" s="2"/>
      <c r="J21" s="2"/>
      <c r="K21" s="4" t="s">
        <v>379</v>
      </c>
    </row>
    <row r="22" spans="1:12" ht="12.75" customHeight="1">
      <c r="A22" s="5" t="s">
        <v>370</v>
      </c>
      <c r="B22" s="2">
        <v>14</v>
      </c>
      <c r="C22" s="2" t="s">
        <v>117</v>
      </c>
      <c r="D22" s="2" t="s">
        <v>34</v>
      </c>
      <c r="E22" s="2" t="s">
        <v>122</v>
      </c>
      <c r="F22" s="2">
        <v>230</v>
      </c>
      <c r="G22" s="2">
        <v>1</v>
      </c>
      <c r="H22" s="10">
        <f t="shared" si="0"/>
        <v>264.5</v>
      </c>
      <c r="I22" s="2"/>
      <c r="J22" s="10">
        <f>SUM(H20:H22)</f>
        <v>678.5</v>
      </c>
      <c r="K22" s="2" t="s">
        <v>246</v>
      </c>
      <c r="L22">
        <v>679</v>
      </c>
    </row>
    <row r="23" spans="1:11" ht="12.75" customHeight="1">
      <c r="A23" s="4" t="s">
        <v>382</v>
      </c>
      <c r="B23" s="2">
        <v>155</v>
      </c>
      <c r="C23" s="2" t="s">
        <v>369</v>
      </c>
      <c r="D23" s="2" t="s">
        <v>20</v>
      </c>
      <c r="E23" s="2" t="s">
        <v>16</v>
      </c>
      <c r="F23" s="2">
        <v>240</v>
      </c>
      <c r="G23" s="2">
        <v>1</v>
      </c>
      <c r="H23" s="10">
        <f t="shared" si="0"/>
        <v>276</v>
      </c>
      <c r="I23" s="2"/>
      <c r="J23" s="10"/>
      <c r="K23" s="2" t="s">
        <v>246</v>
      </c>
    </row>
    <row r="24" spans="1:12" ht="12.75" customHeight="1">
      <c r="A24" s="4" t="s">
        <v>382</v>
      </c>
      <c r="B24" s="2">
        <v>24</v>
      </c>
      <c r="C24" s="2" t="s">
        <v>35</v>
      </c>
      <c r="D24" s="2" t="s">
        <v>36</v>
      </c>
      <c r="E24" s="4" t="s">
        <v>76</v>
      </c>
      <c r="F24" s="2">
        <v>220</v>
      </c>
      <c r="G24" s="2">
        <v>1</v>
      </c>
      <c r="H24" s="10">
        <f>F24*G24*1.15</f>
        <v>252.99999999999997</v>
      </c>
      <c r="I24" s="2"/>
      <c r="J24" s="10">
        <f>SUM(H23:H24)</f>
        <v>529</v>
      </c>
      <c r="K24" s="4" t="s">
        <v>373</v>
      </c>
      <c r="L24">
        <v>529</v>
      </c>
    </row>
    <row r="25" spans="1:11" ht="12.75" customHeight="1">
      <c r="A25" s="2" t="s">
        <v>202</v>
      </c>
      <c r="B25" s="2">
        <v>35</v>
      </c>
      <c r="C25" s="4" t="s">
        <v>127</v>
      </c>
      <c r="D25" s="2" t="s">
        <v>46</v>
      </c>
      <c r="E25" s="2" t="s">
        <v>203</v>
      </c>
      <c r="F25" s="2">
        <v>270</v>
      </c>
      <c r="G25" s="2">
        <v>1</v>
      </c>
      <c r="H25" s="10">
        <f t="shared" si="0"/>
        <v>310.5</v>
      </c>
      <c r="I25" s="2"/>
      <c r="J25" s="2"/>
      <c r="K25" s="4" t="s">
        <v>373</v>
      </c>
    </row>
    <row r="26" spans="1:11" ht="12.75" customHeight="1">
      <c r="A26" s="2" t="s">
        <v>202</v>
      </c>
      <c r="B26" s="2">
        <v>95</v>
      </c>
      <c r="C26" s="2" t="s">
        <v>204</v>
      </c>
      <c r="D26" s="2" t="s">
        <v>46</v>
      </c>
      <c r="E26" s="2" t="s">
        <v>205</v>
      </c>
      <c r="F26" s="2">
        <v>200</v>
      </c>
      <c r="G26" s="2">
        <v>1</v>
      </c>
      <c r="H26" s="10">
        <f t="shared" si="0"/>
        <v>229.99999999999997</v>
      </c>
      <c r="I26" s="2"/>
      <c r="J26" s="2"/>
      <c r="K26" s="4" t="s">
        <v>379</v>
      </c>
    </row>
    <row r="27" spans="1:12" ht="12.75" customHeight="1">
      <c r="A27" s="2" t="s">
        <v>202</v>
      </c>
      <c r="B27" s="2">
        <v>92</v>
      </c>
      <c r="C27" s="2" t="s">
        <v>245</v>
      </c>
      <c r="D27" s="2" t="s">
        <v>20</v>
      </c>
      <c r="E27" s="2" t="s">
        <v>205</v>
      </c>
      <c r="F27" s="2">
        <v>320</v>
      </c>
      <c r="G27" s="2">
        <v>1</v>
      </c>
      <c r="H27" s="10">
        <f t="shared" si="0"/>
        <v>368</v>
      </c>
      <c r="I27" s="2"/>
      <c r="J27" s="10">
        <f>SUM(H25:H27)</f>
        <v>908.5</v>
      </c>
      <c r="K27" s="2" t="s">
        <v>246</v>
      </c>
      <c r="L27">
        <v>908</v>
      </c>
    </row>
    <row r="28" spans="1:11" ht="12.75" customHeight="1">
      <c r="A28" s="2" t="s">
        <v>171</v>
      </c>
      <c r="B28" s="2">
        <v>12</v>
      </c>
      <c r="C28" s="2" t="s">
        <v>136</v>
      </c>
      <c r="D28" s="2" t="s">
        <v>10</v>
      </c>
      <c r="E28" s="2" t="s">
        <v>156</v>
      </c>
      <c r="F28" s="2">
        <v>220</v>
      </c>
      <c r="G28" s="2">
        <v>1</v>
      </c>
      <c r="H28" s="10">
        <f t="shared" si="0"/>
        <v>252.99999999999997</v>
      </c>
      <c r="I28" s="2"/>
      <c r="J28" s="2"/>
      <c r="K28" s="4" t="s">
        <v>379</v>
      </c>
    </row>
    <row r="29" spans="1:11" ht="12.75" customHeight="1">
      <c r="A29" s="2" t="s">
        <v>171</v>
      </c>
      <c r="B29" s="2">
        <v>137</v>
      </c>
      <c r="C29" s="2" t="s">
        <v>118</v>
      </c>
      <c r="D29" s="2" t="s">
        <v>13</v>
      </c>
      <c r="E29" s="2" t="s">
        <v>14</v>
      </c>
      <c r="F29" s="2">
        <v>290</v>
      </c>
      <c r="G29" s="2">
        <v>1</v>
      </c>
      <c r="H29" s="10">
        <f t="shared" si="0"/>
        <v>333.5</v>
      </c>
      <c r="I29" s="2"/>
      <c r="J29" s="2"/>
      <c r="K29" s="4" t="s">
        <v>373</v>
      </c>
    </row>
    <row r="30" spans="1:12" ht="12.75" customHeight="1">
      <c r="A30" s="2" t="s">
        <v>171</v>
      </c>
      <c r="B30" s="2">
        <v>28</v>
      </c>
      <c r="C30" s="2" t="s">
        <v>183</v>
      </c>
      <c r="D30" s="2" t="s">
        <v>10</v>
      </c>
      <c r="E30" s="2" t="s">
        <v>14</v>
      </c>
      <c r="F30" s="2">
        <v>220</v>
      </c>
      <c r="G30" s="2">
        <v>1</v>
      </c>
      <c r="H30" s="10">
        <f t="shared" si="0"/>
        <v>252.99999999999997</v>
      </c>
      <c r="I30" s="2"/>
      <c r="J30" s="10">
        <f>SUM(H28:H30)</f>
        <v>839.5</v>
      </c>
      <c r="K30" s="4" t="s">
        <v>373</v>
      </c>
      <c r="L30">
        <v>840</v>
      </c>
    </row>
    <row r="31" spans="1:11" ht="12.75" customHeight="1">
      <c r="A31" s="2" t="s">
        <v>206</v>
      </c>
      <c r="B31" s="2">
        <v>158</v>
      </c>
      <c r="C31" s="4" t="s">
        <v>104</v>
      </c>
      <c r="D31" s="2" t="s">
        <v>15</v>
      </c>
      <c r="E31" s="2" t="s">
        <v>14</v>
      </c>
      <c r="F31" s="2">
        <v>290</v>
      </c>
      <c r="G31" s="2">
        <v>1</v>
      </c>
      <c r="H31" s="10">
        <f t="shared" si="0"/>
        <v>333.5</v>
      </c>
      <c r="I31" s="2"/>
      <c r="J31" s="2"/>
      <c r="K31" s="4" t="s">
        <v>379</v>
      </c>
    </row>
    <row r="32" spans="1:11" ht="12.75" customHeight="1">
      <c r="A32" s="6" t="s">
        <v>206</v>
      </c>
      <c r="B32" s="6">
        <v>11</v>
      </c>
      <c r="C32" s="6" t="s">
        <v>254</v>
      </c>
      <c r="D32" s="6" t="s">
        <v>15</v>
      </c>
      <c r="E32" s="6" t="s">
        <v>255</v>
      </c>
      <c r="F32" s="6">
        <v>210</v>
      </c>
      <c r="G32" s="6">
        <v>1</v>
      </c>
      <c r="H32" s="10">
        <f t="shared" si="0"/>
        <v>241.49999999999997</v>
      </c>
      <c r="I32" s="6"/>
      <c r="J32" s="6"/>
      <c r="K32" s="6" t="s">
        <v>244</v>
      </c>
    </row>
    <row r="33" spans="1:11" ht="12.75" customHeight="1">
      <c r="A33" s="6" t="s">
        <v>206</v>
      </c>
      <c r="B33" s="6">
        <v>47</v>
      </c>
      <c r="C33" s="6" t="s">
        <v>256</v>
      </c>
      <c r="D33" s="6" t="s">
        <v>13</v>
      </c>
      <c r="E33" s="6" t="s">
        <v>257</v>
      </c>
      <c r="F33" s="6">
        <v>210</v>
      </c>
      <c r="G33" s="6">
        <v>1</v>
      </c>
      <c r="H33" s="10">
        <f t="shared" si="0"/>
        <v>241.49999999999997</v>
      </c>
      <c r="I33" s="6"/>
      <c r="J33" s="6"/>
      <c r="K33" s="6" t="s">
        <v>244</v>
      </c>
    </row>
    <row r="34" spans="1:12" ht="12.75" customHeight="1">
      <c r="A34" s="6" t="s">
        <v>206</v>
      </c>
      <c r="B34" s="6">
        <v>40</v>
      </c>
      <c r="C34" s="6" t="s">
        <v>281</v>
      </c>
      <c r="D34" s="6" t="s">
        <v>15</v>
      </c>
      <c r="E34" s="6" t="s">
        <v>336</v>
      </c>
      <c r="F34" s="6">
        <v>220</v>
      </c>
      <c r="G34" s="6">
        <v>1</v>
      </c>
      <c r="H34" s="10">
        <f t="shared" si="0"/>
        <v>252.99999999999997</v>
      </c>
      <c r="I34" s="6"/>
      <c r="J34" s="11">
        <f>SUM(H31:H34)</f>
        <v>1069.5</v>
      </c>
      <c r="K34" s="6" t="s">
        <v>244</v>
      </c>
      <c r="L34">
        <v>1070</v>
      </c>
    </row>
    <row r="35" spans="1:11" ht="12.75" customHeight="1">
      <c r="A35" s="2" t="s">
        <v>116</v>
      </c>
      <c r="B35" s="2">
        <v>14</v>
      </c>
      <c r="C35" s="2" t="s">
        <v>117</v>
      </c>
      <c r="D35" s="4" t="s">
        <v>34</v>
      </c>
      <c r="E35" s="2" t="s">
        <v>14</v>
      </c>
      <c r="F35" s="2">
        <v>230</v>
      </c>
      <c r="G35" s="2">
        <v>1</v>
      </c>
      <c r="H35" s="10">
        <f t="shared" si="0"/>
        <v>264.5</v>
      </c>
      <c r="I35" s="2"/>
      <c r="J35" s="2"/>
      <c r="K35" s="4" t="s">
        <v>373</v>
      </c>
    </row>
    <row r="36" spans="1:11" ht="12.75" customHeight="1">
      <c r="A36" s="9" t="s">
        <v>116</v>
      </c>
      <c r="B36" s="6">
        <v>35</v>
      </c>
      <c r="C36" s="6" t="s">
        <v>260</v>
      </c>
      <c r="D36" s="9" t="s">
        <v>20</v>
      </c>
      <c r="E36" s="6" t="s">
        <v>296</v>
      </c>
      <c r="F36" s="6">
        <v>220</v>
      </c>
      <c r="G36" s="6">
        <v>1</v>
      </c>
      <c r="H36" s="10">
        <f>F36*G36*1.15</f>
        <v>252.99999999999997</v>
      </c>
      <c r="I36" s="6"/>
      <c r="J36" s="6"/>
      <c r="K36" s="6" t="s">
        <v>244</v>
      </c>
    </row>
    <row r="37" spans="1:11" ht="12.75" customHeight="1">
      <c r="A37" s="2" t="s">
        <v>116</v>
      </c>
      <c r="B37" s="2">
        <v>111</v>
      </c>
      <c r="C37" s="2" t="s">
        <v>114</v>
      </c>
      <c r="D37" s="2" t="s">
        <v>20</v>
      </c>
      <c r="E37" s="2" t="s">
        <v>14</v>
      </c>
      <c r="F37" s="2">
        <v>290</v>
      </c>
      <c r="G37" s="2">
        <v>1</v>
      </c>
      <c r="H37" s="10">
        <f t="shared" si="0"/>
        <v>333.5</v>
      </c>
      <c r="I37" s="2"/>
      <c r="J37" s="2"/>
      <c r="K37" s="4" t="s">
        <v>373</v>
      </c>
    </row>
    <row r="38" spans="1:12" ht="12.75" customHeight="1">
      <c r="A38" s="2" t="s">
        <v>116</v>
      </c>
      <c r="B38" s="2">
        <v>137</v>
      </c>
      <c r="C38" s="2" t="s">
        <v>118</v>
      </c>
      <c r="D38" s="4" t="s">
        <v>13</v>
      </c>
      <c r="E38" s="2" t="s">
        <v>26</v>
      </c>
      <c r="F38" s="2">
        <v>290</v>
      </c>
      <c r="G38" s="2">
        <v>1</v>
      </c>
      <c r="H38" s="10">
        <f t="shared" si="0"/>
        <v>333.5</v>
      </c>
      <c r="I38" s="2"/>
      <c r="J38" s="10">
        <f>SUM(H35:H38)</f>
        <v>1184.5</v>
      </c>
      <c r="K38" s="4" t="s">
        <v>373</v>
      </c>
      <c r="L38">
        <v>1185</v>
      </c>
    </row>
    <row r="39" spans="1:12" ht="12.75" customHeight="1">
      <c r="A39" s="2" t="s">
        <v>209</v>
      </c>
      <c r="B39" s="2">
        <v>59</v>
      </c>
      <c r="C39" s="2" t="s">
        <v>47</v>
      </c>
      <c r="D39" s="2" t="s">
        <v>15</v>
      </c>
      <c r="E39" s="2" t="s">
        <v>210</v>
      </c>
      <c r="F39" s="2">
        <v>285</v>
      </c>
      <c r="G39" s="2">
        <v>1</v>
      </c>
      <c r="H39" s="10">
        <f t="shared" si="0"/>
        <v>327.75</v>
      </c>
      <c r="I39" s="2"/>
      <c r="J39" s="10">
        <f>SUM(H39)</f>
        <v>327.75</v>
      </c>
      <c r="K39" s="4" t="s">
        <v>373</v>
      </c>
      <c r="L39">
        <v>328</v>
      </c>
    </row>
    <row r="40" spans="1:12" ht="12.75" customHeight="1">
      <c r="A40" s="9" t="s">
        <v>177</v>
      </c>
      <c r="B40" s="6">
        <v>31</v>
      </c>
      <c r="C40" s="6" t="s">
        <v>334</v>
      </c>
      <c r="D40" s="6" t="s">
        <v>15</v>
      </c>
      <c r="E40" s="9" t="s">
        <v>333</v>
      </c>
      <c r="F40" s="6">
        <v>200</v>
      </c>
      <c r="G40" s="6">
        <v>1</v>
      </c>
      <c r="H40" s="10">
        <f t="shared" si="0"/>
        <v>229.99999999999997</v>
      </c>
      <c r="I40" s="6"/>
      <c r="J40" s="11">
        <f>SUM(H40)</f>
        <v>229.99999999999997</v>
      </c>
      <c r="K40" s="6" t="s">
        <v>244</v>
      </c>
      <c r="L40">
        <v>230</v>
      </c>
    </row>
    <row r="41" spans="1:11" ht="12.75" customHeight="1">
      <c r="A41" s="2" t="s">
        <v>141</v>
      </c>
      <c r="B41" s="2">
        <v>137</v>
      </c>
      <c r="C41" s="2" t="s">
        <v>118</v>
      </c>
      <c r="D41" s="2" t="s">
        <v>13</v>
      </c>
      <c r="E41" s="2" t="s">
        <v>142</v>
      </c>
      <c r="F41" s="2">
        <v>290</v>
      </c>
      <c r="G41" s="2">
        <v>1</v>
      </c>
      <c r="H41" s="10">
        <v>290</v>
      </c>
      <c r="I41" s="2"/>
      <c r="J41" s="2"/>
      <c r="K41" s="4" t="s">
        <v>379</v>
      </c>
    </row>
    <row r="42" spans="1:11" ht="12.75" customHeight="1">
      <c r="A42" s="8" t="s">
        <v>141</v>
      </c>
      <c r="B42" s="7">
        <v>183</v>
      </c>
      <c r="C42" s="7" t="s">
        <v>155</v>
      </c>
      <c r="D42" s="8" t="s">
        <v>13</v>
      </c>
      <c r="E42" s="8" t="s">
        <v>145</v>
      </c>
      <c r="F42" s="7">
        <v>150</v>
      </c>
      <c r="G42" s="7">
        <v>1</v>
      </c>
      <c r="H42" s="10">
        <v>150</v>
      </c>
      <c r="I42" s="7"/>
      <c r="J42" s="7"/>
      <c r="K42" s="8" t="s">
        <v>379</v>
      </c>
    </row>
    <row r="43" spans="1:11" ht="12.75" customHeight="1">
      <c r="A43" s="9" t="s">
        <v>141</v>
      </c>
      <c r="B43" s="6">
        <v>48</v>
      </c>
      <c r="C43" s="6" t="s">
        <v>250</v>
      </c>
      <c r="D43" s="6" t="s">
        <v>13</v>
      </c>
      <c r="E43" s="6" t="s">
        <v>251</v>
      </c>
      <c r="F43" s="6">
        <v>220</v>
      </c>
      <c r="G43" s="6">
        <v>1</v>
      </c>
      <c r="H43" s="10">
        <v>220</v>
      </c>
      <c r="I43" s="6"/>
      <c r="J43" s="6"/>
      <c r="K43" s="6" t="s">
        <v>244</v>
      </c>
    </row>
    <row r="44" spans="1:11" ht="12.75" customHeight="1">
      <c r="A44" s="8" t="s">
        <v>141</v>
      </c>
      <c r="B44" s="7">
        <v>59</v>
      </c>
      <c r="C44" s="7" t="s">
        <v>164</v>
      </c>
      <c r="D44" s="7" t="s">
        <v>15</v>
      </c>
      <c r="E44" s="8" t="s">
        <v>26</v>
      </c>
      <c r="F44" s="7">
        <v>285</v>
      </c>
      <c r="G44" s="7">
        <v>1</v>
      </c>
      <c r="H44" s="10">
        <v>285</v>
      </c>
      <c r="I44" s="7"/>
      <c r="J44" s="7"/>
      <c r="K44" s="7" t="s">
        <v>246</v>
      </c>
    </row>
    <row r="45" spans="1:12" ht="12.75" customHeight="1">
      <c r="A45" s="4" t="s">
        <v>141</v>
      </c>
      <c r="B45" s="2">
        <v>189</v>
      </c>
      <c r="C45" s="2" t="s">
        <v>139</v>
      </c>
      <c r="D45" s="2" t="s">
        <v>95</v>
      </c>
      <c r="E45" s="2" t="s">
        <v>140</v>
      </c>
      <c r="F45" s="2">
        <v>190</v>
      </c>
      <c r="G45" s="2">
        <v>1</v>
      </c>
      <c r="H45" s="10">
        <v>190</v>
      </c>
      <c r="I45" s="2"/>
      <c r="J45" s="10">
        <f>SUM(H41:H45)</f>
        <v>1135</v>
      </c>
      <c r="K45" s="4" t="s">
        <v>379</v>
      </c>
      <c r="L45">
        <v>1135</v>
      </c>
    </row>
    <row r="46" spans="1:11" ht="12.75" customHeight="1">
      <c r="A46" s="2" t="s">
        <v>87</v>
      </c>
      <c r="B46" s="2">
        <v>59</v>
      </c>
      <c r="C46" s="2" t="s">
        <v>47</v>
      </c>
      <c r="D46" s="4" t="s">
        <v>15</v>
      </c>
      <c r="E46" s="2" t="s">
        <v>88</v>
      </c>
      <c r="F46" s="2">
        <v>285</v>
      </c>
      <c r="G46" s="2">
        <v>1</v>
      </c>
      <c r="H46" s="10">
        <f t="shared" si="0"/>
        <v>327.75</v>
      </c>
      <c r="I46" s="2"/>
      <c r="J46" s="2"/>
      <c r="K46" s="4" t="s">
        <v>379</v>
      </c>
    </row>
    <row r="47" spans="1:11" ht="12.75" customHeight="1">
      <c r="A47" s="2" t="s">
        <v>87</v>
      </c>
      <c r="B47" s="2">
        <v>51</v>
      </c>
      <c r="C47" s="2" t="s">
        <v>89</v>
      </c>
      <c r="D47" s="2" t="s">
        <v>20</v>
      </c>
      <c r="E47" s="2" t="s">
        <v>26</v>
      </c>
      <c r="F47" s="2">
        <v>260</v>
      </c>
      <c r="G47" s="2">
        <v>1</v>
      </c>
      <c r="H47" s="10">
        <f t="shared" si="0"/>
        <v>299</v>
      </c>
      <c r="I47" s="2"/>
      <c r="J47" s="2"/>
      <c r="K47" s="4" t="s">
        <v>373</v>
      </c>
    </row>
    <row r="48" spans="1:12" ht="12.75" customHeight="1">
      <c r="A48" s="2" t="s">
        <v>87</v>
      </c>
      <c r="B48" s="2">
        <v>91</v>
      </c>
      <c r="C48" s="2" t="s">
        <v>90</v>
      </c>
      <c r="D48" s="2" t="s">
        <v>20</v>
      </c>
      <c r="E48" s="2" t="s">
        <v>37</v>
      </c>
      <c r="F48" s="2">
        <v>450</v>
      </c>
      <c r="G48" s="2">
        <v>1</v>
      </c>
      <c r="H48" s="10">
        <f t="shared" si="0"/>
        <v>517.5</v>
      </c>
      <c r="I48" s="2"/>
      <c r="J48" s="10">
        <f>SUM(H46:H48)</f>
        <v>1144.25</v>
      </c>
      <c r="K48" s="4" t="s">
        <v>373</v>
      </c>
      <c r="L48">
        <v>1144</v>
      </c>
    </row>
    <row r="49" spans="1:11" ht="12.75" customHeight="1">
      <c r="A49" s="6" t="s">
        <v>349</v>
      </c>
      <c r="B49" s="6">
        <v>11</v>
      </c>
      <c r="C49" s="6" t="s">
        <v>254</v>
      </c>
      <c r="D49" s="6" t="s">
        <v>15</v>
      </c>
      <c r="E49" s="6" t="s">
        <v>350</v>
      </c>
      <c r="F49" s="6">
        <v>210</v>
      </c>
      <c r="G49" s="6">
        <v>1</v>
      </c>
      <c r="H49" s="10">
        <f t="shared" si="0"/>
        <v>241.49999999999997</v>
      </c>
      <c r="I49" s="6"/>
      <c r="J49" s="6"/>
      <c r="K49" s="6" t="s">
        <v>244</v>
      </c>
    </row>
    <row r="50" spans="1:12" ht="12.75" customHeight="1">
      <c r="A50" s="9" t="s">
        <v>349</v>
      </c>
      <c r="B50" s="6">
        <v>11</v>
      </c>
      <c r="C50" s="6" t="s">
        <v>254</v>
      </c>
      <c r="D50" s="6" t="s">
        <v>15</v>
      </c>
      <c r="E50" s="6" t="s">
        <v>350</v>
      </c>
      <c r="F50" s="6">
        <v>210</v>
      </c>
      <c r="G50" s="6">
        <v>1</v>
      </c>
      <c r="H50" s="10">
        <f t="shared" si="0"/>
        <v>241.49999999999997</v>
      </c>
      <c r="I50" s="6"/>
      <c r="J50" s="11">
        <f>SUM(H49:H50)</f>
        <v>482.99999999999994</v>
      </c>
      <c r="K50" s="6" t="s">
        <v>244</v>
      </c>
      <c r="L50">
        <v>500</v>
      </c>
    </row>
    <row r="51" spans="1:11" ht="12.75" customHeight="1">
      <c r="A51" s="2" t="s">
        <v>113</v>
      </c>
      <c r="B51" s="2">
        <v>111</v>
      </c>
      <c r="C51" s="2" t="s">
        <v>114</v>
      </c>
      <c r="D51" s="2" t="s">
        <v>31</v>
      </c>
      <c r="E51" s="2" t="s">
        <v>115</v>
      </c>
      <c r="F51" s="2">
        <v>290</v>
      </c>
      <c r="G51" s="2">
        <v>1</v>
      </c>
      <c r="H51" s="10">
        <f t="shared" si="0"/>
        <v>333.5</v>
      </c>
      <c r="I51" s="2"/>
      <c r="J51" s="2"/>
      <c r="K51" s="4" t="s">
        <v>379</v>
      </c>
    </row>
    <row r="52" spans="1:12" ht="12.75" customHeight="1">
      <c r="A52" s="2" t="s">
        <v>113</v>
      </c>
      <c r="B52" s="2">
        <v>92</v>
      </c>
      <c r="C52" s="2" t="s">
        <v>234</v>
      </c>
      <c r="D52" s="2" t="s">
        <v>31</v>
      </c>
      <c r="E52" s="2" t="s">
        <v>235</v>
      </c>
      <c r="F52" s="2">
        <v>320</v>
      </c>
      <c r="G52" s="2">
        <v>1</v>
      </c>
      <c r="H52" s="10">
        <f t="shared" si="0"/>
        <v>368</v>
      </c>
      <c r="I52" s="2"/>
      <c r="J52" s="10">
        <f>SUM(H51:H52)</f>
        <v>701.5</v>
      </c>
      <c r="K52" s="4" t="s">
        <v>379</v>
      </c>
      <c r="L52">
        <v>702</v>
      </c>
    </row>
    <row r="53" spans="1:11" ht="12.75" customHeight="1">
      <c r="A53" s="2" t="s">
        <v>310</v>
      </c>
      <c r="B53" s="2">
        <v>27</v>
      </c>
      <c r="C53" s="2" t="s">
        <v>311</v>
      </c>
      <c r="D53" s="2" t="s">
        <v>36</v>
      </c>
      <c r="E53" s="2" t="s">
        <v>14</v>
      </c>
      <c r="F53" s="2">
        <v>210</v>
      </c>
      <c r="G53" s="2">
        <v>1</v>
      </c>
      <c r="H53" s="10">
        <f t="shared" si="0"/>
        <v>241.49999999999997</v>
      </c>
      <c r="I53" s="2"/>
      <c r="J53" s="2"/>
      <c r="K53" s="2" t="s">
        <v>246</v>
      </c>
    </row>
    <row r="54" spans="1:11" ht="12.75" customHeight="1">
      <c r="A54" s="6" t="s">
        <v>310</v>
      </c>
      <c r="B54" s="6">
        <v>10</v>
      </c>
      <c r="C54" s="6" t="s">
        <v>362</v>
      </c>
      <c r="D54" s="6" t="s">
        <v>15</v>
      </c>
      <c r="E54" s="6" t="s">
        <v>324</v>
      </c>
      <c r="F54" s="6">
        <v>210</v>
      </c>
      <c r="G54" s="6">
        <v>1</v>
      </c>
      <c r="H54" s="10">
        <f>F54*G54*1.15</f>
        <v>241.49999999999997</v>
      </c>
      <c r="I54" s="6"/>
      <c r="J54" s="6"/>
      <c r="K54" s="6" t="s">
        <v>244</v>
      </c>
    </row>
    <row r="55" spans="1:11" ht="12.75" customHeight="1">
      <c r="A55" s="6" t="s">
        <v>310</v>
      </c>
      <c r="B55" s="6">
        <v>53</v>
      </c>
      <c r="C55" s="6" t="s">
        <v>308</v>
      </c>
      <c r="D55" s="6" t="s">
        <v>13</v>
      </c>
      <c r="E55" s="9" t="s">
        <v>389</v>
      </c>
      <c r="F55" s="6">
        <v>110</v>
      </c>
      <c r="G55" s="6">
        <v>1</v>
      </c>
      <c r="H55" s="10">
        <f>F55*G55*1.15</f>
        <v>126.49999999999999</v>
      </c>
      <c r="I55" s="6"/>
      <c r="J55" s="6"/>
      <c r="K55" s="6" t="s">
        <v>244</v>
      </c>
    </row>
    <row r="56" spans="1:11" ht="12.75" customHeight="1">
      <c r="A56" s="6" t="s">
        <v>310</v>
      </c>
      <c r="B56" s="6">
        <v>48</v>
      </c>
      <c r="C56" s="6">
        <v>3000496</v>
      </c>
      <c r="D56" s="6" t="s">
        <v>13</v>
      </c>
      <c r="E56" s="6" t="s">
        <v>14</v>
      </c>
      <c r="F56" s="6">
        <v>220</v>
      </c>
      <c r="G56" s="6">
        <v>1</v>
      </c>
      <c r="H56" s="10">
        <f>F56*G56*1.15</f>
        <v>252.99999999999997</v>
      </c>
      <c r="I56" s="6"/>
      <c r="J56" s="6"/>
      <c r="K56" s="6" t="s">
        <v>244</v>
      </c>
    </row>
    <row r="57" spans="1:12" ht="12.75" customHeight="1">
      <c r="A57" s="6" t="s">
        <v>310</v>
      </c>
      <c r="B57" s="6">
        <v>11</v>
      </c>
      <c r="C57" s="6" t="s">
        <v>312</v>
      </c>
      <c r="D57" s="6" t="s">
        <v>53</v>
      </c>
      <c r="E57" s="6" t="s">
        <v>313</v>
      </c>
      <c r="F57" s="6">
        <v>210</v>
      </c>
      <c r="G57" s="6">
        <v>1</v>
      </c>
      <c r="H57" s="10">
        <f t="shared" si="0"/>
        <v>241.49999999999997</v>
      </c>
      <c r="I57" s="6"/>
      <c r="J57" s="11">
        <f>SUM(H53:H57)</f>
        <v>1103.9999999999998</v>
      </c>
      <c r="K57" s="6" t="s">
        <v>244</v>
      </c>
      <c r="L57">
        <v>1104</v>
      </c>
    </row>
    <row r="58" spans="1:12" ht="12.75" customHeight="1">
      <c r="A58" s="2" t="s">
        <v>301</v>
      </c>
      <c r="B58" s="2">
        <v>18</v>
      </c>
      <c r="C58" s="2" t="s">
        <v>9</v>
      </c>
      <c r="D58" s="2" t="s">
        <v>10</v>
      </c>
      <c r="E58" s="2" t="s">
        <v>37</v>
      </c>
      <c r="F58" s="2">
        <v>200</v>
      </c>
      <c r="G58" s="2">
        <v>1</v>
      </c>
      <c r="H58" s="10">
        <v>200</v>
      </c>
      <c r="I58" s="2"/>
      <c r="J58" s="10">
        <f>SUM(H58)</f>
        <v>200</v>
      </c>
      <c r="K58" s="4" t="s">
        <v>246</v>
      </c>
      <c r="L58">
        <v>220</v>
      </c>
    </row>
    <row r="59" spans="1:12" ht="12.75" customHeight="1">
      <c r="A59" s="2" t="s">
        <v>285</v>
      </c>
      <c r="B59" s="2">
        <v>59</v>
      </c>
      <c r="C59" s="2" t="s">
        <v>164</v>
      </c>
      <c r="D59" s="2" t="s">
        <v>15</v>
      </c>
      <c r="E59" s="2" t="s">
        <v>54</v>
      </c>
      <c r="F59" s="2">
        <v>285</v>
      </c>
      <c r="G59" s="2">
        <v>1</v>
      </c>
      <c r="H59" s="10">
        <f t="shared" si="0"/>
        <v>327.75</v>
      </c>
      <c r="I59" s="2"/>
      <c r="J59" s="10">
        <f>SUM(H59)</f>
        <v>327.75</v>
      </c>
      <c r="K59" s="2" t="s">
        <v>246</v>
      </c>
      <c r="L59">
        <v>328</v>
      </c>
    </row>
    <row r="60" spans="1:11" ht="12.75" customHeight="1">
      <c r="A60" s="2" t="s">
        <v>126</v>
      </c>
      <c r="B60" s="2">
        <v>35</v>
      </c>
      <c r="C60" s="2" t="s">
        <v>127</v>
      </c>
      <c r="D60" s="2" t="s">
        <v>46</v>
      </c>
      <c r="E60" s="2" t="s">
        <v>128</v>
      </c>
      <c r="F60" s="2">
        <v>270</v>
      </c>
      <c r="G60" s="2">
        <v>1</v>
      </c>
      <c r="H60" s="10">
        <f t="shared" si="0"/>
        <v>310.5</v>
      </c>
      <c r="I60" s="2"/>
      <c r="J60" s="2"/>
      <c r="K60" s="4" t="s">
        <v>373</v>
      </c>
    </row>
    <row r="61" spans="1:11" ht="12.75" customHeight="1">
      <c r="A61" s="2" t="s">
        <v>126</v>
      </c>
      <c r="B61" s="2">
        <v>59</v>
      </c>
      <c r="C61" s="2" t="s">
        <v>129</v>
      </c>
      <c r="D61" s="4" t="s">
        <v>15</v>
      </c>
      <c r="E61" s="2" t="s">
        <v>128</v>
      </c>
      <c r="F61" s="2">
        <v>285</v>
      </c>
      <c r="G61" s="2">
        <v>1</v>
      </c>
      <c r="H61" s="10">
        <f t="shared" si="0"/>
        <v>327.75</v>
      </c>
      <c r="I61" s="2"/>
      <c r="J61" s="2"/>
      <c r="K61" s="4" t="s">
        <v>379</v>
      </c>
    </row>
    <row r="62" spans="1:12" ht="12.75" customHeight="1">
      <c r="A62" s="2" t="s">
        <v>126</v>
      </c>
      <c r="B62" s="2">
        <v>88</v>
      </c>
      <c r="C62" s="2" t="s">
        <v>130</v>
      </c>
      <c r="D62" s="2" t="s">
        <v>10</v>
      </c>
      <c r="E62" s="2" t="s">
        <v>11</v>
      </c>
      <c r="F62" s="2">
        <v>270</v>
      </c>
      <c r="G62" s="2">
        <v>1</v>
      </c>
      <c r="H62" s="10">
        <f t="shared" si="0"/>
        <v>310.5</v>
      </c>
      <c r="I62" s="2"/>
      <c r="J62" s="10">
        <f>SUM(H60:H62)</f>
        <v>948.75</v>
      </c>
      <c r="K62" s="4" t="s">
        <v>379</v>
      </c>
      <c r="L62">
        <v>950</v>
      </c>
    </row>
    <row r="63" spans="1:11" ht="12.75" customHeight="1">
      <c r="A63" s="6" t="s">
        <v>332</v>
      </c>
      <c r="B63" s="6">
        <v>22</v>
      </c>
      <c r="C63" s="6" t="s">
        <v>314</v>
      </c>
      <c r="D63" s="6" t="s">
        <v>36</v>
      </c>
      <c r="E63" s="6" t="s">
        <v>333</v>
      </c>
      <c r="F63" s="6">
        <v>200</v>
      </c>
      <c r="G63" s="6">
        <v>1</v>
      </c>
      <c r="H63" s="10">
        <f t="shared" si="0"/>
        <v>229.99999999999997</v>
      </c>
      <c r="I63" s="6"/>
      <c r="J63" s="6"/>
      <c r="K63" s="6" t="s">
        <v>244</v>
      </c>
    </row>
    <row r="64" spans="1:11" ht="12.75" customHeight="1">
      <c r="A64" s="6" t="s">
        <v>332</v>
      </c>
      <c r="B64" s="6">
        <v>31</v>
      </c>
      <c r="C64" s="6" t="s">
        <v>334</v>
      </c>
      <c r="D64" s="6" t="s">
        <v>15</v>
      </c>
      <c r="E64" s="6" t="s">
        <v>335</v>
      </c>
      <c r="F64" s="6">
        <v>200</v>
      </c>
      <c r="G64" s="6">
        <v>1</v>
      </c>
      <c r="H64" s="10">
        <f t="shared" si="0"/>
        <v>229.99999999999997</v>
      </c>
      <c r="I64" s="6"/>
      <c r="J64" s="6"/>
      <c r="K64" s="6" t="s">
        <v>244</v>
      </c>
    </row>
    <row r="65" spans="1:12" ht="12.75" customHeight="1">
      <c r="A65" s="9" t="s">
        <v>332</v>
      </c>
      <c r="B65" s="6">
        <v>40</v>
      </c>
      <c r="C65" s="6" t="s">
        <v>281</v>
      </c>
      <c r="D65" s="6" t="s">
        <v>15</v>
      </c>
      <c r="E65" s="6" t="s">
        <v>336</v>
      </c>
      <c r="F65" s="6">
        <v>220</v>
      </c>
      <c r="G65" s="6">
        <v>1</v>
      </c>
      <c r="H65" s="10">
        <f t="shared" si="0"/>
        <v>252.99999999999997</v>
      </c>
      <c r="I65" s="6"/>
      <c r="J65" s="11">
        <f>SUM(H63:H65)</f>
        <v>712.9999999999999</v>
      </c>
      <c r="K65" s="6" t="s">
        <v>244</v>
      </c>
      <c r="L65">
        <v>713</v>
      </c>
    </row>
    <row r="66" spans="1:12" ht="12.75" customHeight="1">
      <c r="A66" s="2" t="s">
        <v>226</v>
      </c>
      <c r="B66" s="2">
        <v>88</v>
      </c>
      <c r="C66" s="2" t="s">
        <v>223</v>
      </c>
      <c r="D66" s="2" t="s">
        <v>10</v>
      </c>
      <c r="E66" s="2" t="s">
        <v>37</v>
      </c>
      <c r="F66" s="2">
        <v>270</v>
      </c>
      <c r="G66" s="2">
        <v>1</v>
      </c>
      <c r="H66" s="10">
        <f t="shared" si="0"/>
        <v>310.5</v>
      </c>
      <c r="I66" s="2"/>
      <c r="J66" s="10">
        <f>SUM(H66)</f>
        <v>310.5</v>
      </c>
      <c r="K66" s="4" t="s">
        <v>379</v>
      </c>
      <c r="L66">
        <v>311</v>
      </c>
    </row>
    <row r="67" spans="1:11" ht="12.75" customHeight="1">
      <c r="A67" s="2" t="s">
        <v>91</v>
      </c>
      <c r="B67" s="2">
        <v>92</v>
      </c>
      <c r="C67" s="2" t="s">
        <v>92</v>
      </c>
      <c r="D67" s="2" t="s">
        <v>31</v>
      </c>
      <c r="E67" s="2" t="s">
        <v>32</v>
      </c>
      <c r="F67" s="2">
        <v>320</v>
      </c>
      <c r="G67" s="2">
        <v>1</v>
      </c>
      <c r="H67" s="10">
        <f t="shared" si="0"/>
        <v>368</v>
      </c>
      <c r="I67" s="2"/>
      <c r="J67" s="2"/>
      <c r="K67" s="4" t="s">
        <v>379</v>
      </c>
    </row>
    <row r="68" spans="1:11" ht="12.75" customHeight="1">
      <c r="A68" s="2" t="s">
        <v>91</v>
      </c>
      <c r="B68" s="2">
        <v>129</v>
      </c>
      <c r="C68" s="2" t="s">
        <v>93</v>
      </c>
      <c r="D68" s="2" t="s">
        <v>13</v>
      </c>
      <c r="E68" s="2" t="s">
        <v>14</v>
      </c>
      <c r="F68" s="2">
        <v>260</v>
      </c>
      <c r="G68" s="2">
        <v>1</v>
      </c>
      <c r="H68" s="10">
        <f t="shared" si="0"/>
        <v>299</v>
      </c>
      <c r="I68" s="2"/>
      <c r="J68" s="2"/>
      <c r="K68" s="4" t="s">
        <v>379</v>
      </c>
    </row>
    <row r="69" spans="1:11" ht="12.75" customHeight="1">
      <c r="A69" s="2" t="s">
        <v>91</v>
      </c>
      <c r="B69" s="2">
        <v>182</v>
      </c>
      <c r="C69" s="2" t="s">
        <v>94</v>
      </c>
      <c r="D69" s="2" t="s">
        <v>95</v>
      </c>
      <c r="E69" s="2" t="s">
        <v>96</v>
      </c>
      <c r="F69" s="2">
        <v>150</v>
      </c>
      <c r="G69" s="2">
        <v>1</v>
      </c>
      <c r="H69" s="10">
        <f t="shared" si="0"/>
        <v>172.5</v>
      </c>
      <c r="I69" s="2"/>
      <c r="J69" s="2"/>
      <c r="K69" s="4" t="s">
        <v>379</v>
      </c>
    </row>
    <row r="70" spans="1:11" ht="12.75" customHeight="1">
      <c r="A70" s="2" t="s">
        <v>91</v>
      </c>
      <c r="B70" s="2">
        <v>183</v>
      </c>
      <c r="C70" s="2" t="s">
        <v>155</v>
      </c>
      <c r="D70" s="4" t="s">
        <v>13</v>
      </c>
      <c r="E70" s="2" t="s">
        <v>156</v>
      </c>
      <c r="F70" s="2">
        <v>150</v>
      </c>
      <c r="G70" s="2">
        <v>1</v>
      </c>
      <c r="H70" s="10">
        <f t="shared" si="0"/>
        <v>172.5</v>
      </c>
      <c r="I70" s="2"/>
      <c r="J70" s="2"/>
      <c r="K70" s="4" t="s">
        <v>379</v>
      </c>
    </row>
    <row r="71" spans="1:11" ht="12.75" customHeight="1">
      <c r="A71" s="2" t="s">
        <v>91</v>
      </c>
      <c r="B71" s="2">
        <v>182</v>
      </c>
      <c r="C71" s="2" t="s">
        <v>94</v>
      </c>
      <c r="D71" s="2" t="s">
        <v>95</v>
      </c>
      <c r="E71" s="2" t="s">
        <v>14</v>
      </c>
      <c r="F71" s="2">
        <v>150</v>
      </c>
      <c r="G71" s="2">
        <v>1</v>
      </c>
      <c r="H71" s="10">
        <f aca="true" t="shared" si="1" ref="H71:H140">F71*G71*1.15</f>
        <v>172.5</v>
      </c>
      <c r="I71" s="2"/>
      <c r="J71" s="2"/>
      <c r="K71" s="4" t="s">
        <v>379</v>
      </c>
    </row>
    <row r="72" spans="1:11" ht="12.75" customHeight="1">
      <c r="A72" s="6" t="s">
        <v>91</v>
      </c>
      <c r="B72" s="6">
        <v>37</v>
      </c>
      <c r="C72" s="6" t="s">
        <v>248</v>
      </c>
      <c r="D72" s="6" t="s">
        <v>125</v>
      </c>
      <c r="E72" s="6" t="s">
        <v>249</v>
      </c>
      <c r="F72" s="6">
        <v>220</v>
      </c>
      <c r="G72" s="6">
        <v>1</v>
      </c>
      <c r="H72" s="10">
        <f t="shared" si="1"/>
        <v>252.99999999999997</v>
      </c>
      <c r="I72" s="6"/>
      <c r="J72" s="6"/>
      <c r="K72" s="6" t="s">
        <v>244</v>
      </c>
    </row>
    <row r="73" spans="1:11" ht="12.75" customHeight="1">
      <c r="A73" s="6" t="s">
        <v>91</v>
      </c>
      <c r="B73" s="6">
        <v>48</v>
      </c>
      <c r="C73" s="6" t="s">
        <v>250</v>
      </c>
      <c r="D73" s="6" t="s">
        <v>13</v>
      </c>
      <c r="E73" s="6" t="s">
        <v>251</v>
      </c>
      <c r="F73" s="6">
        <v>220</v>
      </c>
      <c r="G73" s="6">
        <v>1</v>
      </c>
      <c r="H73" s="10">
        <f t="shared" si="1"/>
        <v>252.99999999999997</v>
      </c>
      <c r="I73" s="6"/>
      <c r="J73" s="6"/>
      <c r="K73" s="6" t="s">
        <v>244</v>
      </c>
    </row>
    <row r="74" spans="1:12" ht="12.75" customHeight="1">
      <c r="A74" s="6" t="s">
        <v>91</v>
      </c>
      <c r="B74" s="6">
        <v>49</v>
      </c>
      <c r="C74" s="6" t="s">
        <v>252</v>
      </c>
      <c r="D74" s="6" t="s">
        <v>13</v>
      </c>
      <c r="E74" s="6" t="s">
        <v>253</v>
      </c>
      <c r="F74" s="6">
        <v>220</v>
      </c>
      <c r="G74" s="6">
        <v>1</v>
      </c>
      <c r="H74" s="10">
        <f t="shared" si="1"/>
        <v>252.99999999999997</v>
      </c>
      <c r="I74" s="6"/>
      <c r="J74" s="11">
        <f>SUM(H67:H74)</f>
        <v>1943.5</v>
      </c>
      <c r="K74" s="6" t="s">
        <v>244</v>
      </c>
      <c r="L74">
        <v>1944</v>
      </c>
    </row>
    <row r="75" spans="1:12" ht="12.75" customHeight="1">
      <c r="A75" s="2" t="s">
        <v>187</v>
      </c>
      <c r="B75" s="2">
        <v>59</v>
      </c>
      <c r="C75" s="2" t="s">
        <v>47</v>
      </c>
      <c r="D75" s="2" t="s">
        <v>125</v>
      </c>
      <c r="E75" s="2" t="s">
        <v>124</v>
      </c>
      <c r="F75" s="2">
        <v>285</v>
      </c>
      <c r="G75" s="2">
        <v>1</v>
      </c>
      <c r="H75" s="10">
        <f t="shared" si="1"/>
        <v>327.75</v>
      </c>
      <c r="I75" s="2"/>
      <c r="J75" s="10">
        <f>SUM(H75)</f>
        <v>327.75</v>
      </c>
      <c r="K75" s="4" t="s">
        <v>373</v>
      </c>
      <c r="L75">
        <v>328</v>
      </c>
    </row>
    <row r="76" spans="1:11" ht="12.75" customHeight="1">
      <c r="A76" s="6" t="s">
        <v>345</v>
      </c>
      <c r="B76" s="6">
        <v>35</v>
      </c>
      <c r="C76" s="6" t="s">
        <v>346</v>
      </c>
      <c r="D76" s="6" t="s">
        <v>20</v>
      </c>
      <c r="E76" s="6" t="s">
        <v>269</v>
      </c>
      <c r="F76" s="6">
        <v>220</v>
      </c>
      <c r="G76" s="6">
        <v>1</v>
      </c>
      <c r="H76" s="10">
        <f t="shared" si="1"/>
        <v>252.99999999999997</v>
      </c>
      <c r="I76" s="6"/>
      <c r="J76" s="6"/>
      <c r="K76" s="6" t="s">
        <v>244</v>
      </c>
    </row>
    <row r="77" spans="1:12" ht="12.75" customHeight="1">
      <c r="A77" s="6" t="s">
        <v>345</v>
      </c>
      <c r="B77" s="6">
        <v>40</v>
      </c>
      <c r="C77" s="6" t="s">
        <v>347</v>
      </c>
      <c r="D77" s="6" t="s">
        <v>15</v>
      </c>
      <c r="E77" s="6" t="s">
        <v>348</v>
      </c>
      <c r="F77" s="6">
        <v>220</v>
      </c>
      <c r="G77" s="6">
        <v>1</v>
      </c>
      <c r="H77" s="10">
        <f t="shared" si="1"/>
        <v>252.99999999999997</v>
      </c>
      <c r="I77" s="6"/>
      <c r="J77" s="11">
        <f>SUM(H76:H77)</f>
        <v>505.99999999999994</v>
      </c>
      <c r="K77" s="6" t="s">
        <v>244</v>
      </c>
      <c r="L77">
        <v>506</v>
      </c>
    </row>
    <row r="78" spans="1:11" ht="12.75" customHeight="1">
      <c r="A78" s="4" t="s">
        <v>395</v>
      </c>
      <c r="B78" s="2">
        <v>55</v>
      </c>
      <c r="C78" s="2" t="s">
        <v>303</v>
      </c>
      <c r="D78" s="2" t="s">
        <v>20</v>
      </c>
      <c r="E78" s="4" t="s">
        <v>37</v>
      </c>
      <c r="F78" s="2">
        <v>220</v>
      </c>
      <c r="G78" s="2">
        <v>1</v>
      </c>
      <c r="H78" s="10">
        <f>F78*G78*1.15</f>
        <v>252.99999999999997</v>
      </c>
      <c r="I78" s="2"/>
      <c r="J78" s="10">
        <f>SUM(H78)</f>
        <v>252.99999999999997</v>
      </c>
      <c r="K78" s="2" t="s">
        <v>246</v>
      </c>
    </row>
    <row r="79" spans="1:12" ht="12.75" customHeight="1">
      <c r="A79" s="2" t="s">
        <v>363</v>
      </c>
      <c r="B79" s="2">
        <v>111</v>
      </c>
      <c r="C79" s="2" t="s">
        <v>24</v>
      </c>
      <c r="D79" s="4" t="s">
        <v>31</v>
      </c>
      <c r="E79" s="4" t="s">
        <v>26</v>
      </c>
      <c r="F79" s="2">
        <v>290</v>
      </c>
      <c r="G79" s="2">
        <v>1</v>
      </c>
      <c r="H79" s="10">
        <f t="shared" si="1"/>
        <v>333.5</v>
      </c>
      <c r="I79" s="2"/>
      <c r="J79" s="10">
        <f>SUM(H79)</f>
        <v>333.5</v>
      </c>
      <c r="K79" s="2" t="s">
        <v>246</v>
      </c>
      <c r="L79">
        <v>334</v>
      </c>
    </row>
    <row r="80" spans="1:11" ht="12.75" customHeight="1">
      <c r="A80" s="9" t="s">
        <v>383</v>
      </c>
      <c r="B80" s="6">
        <v>11</v>
      </c>
      <c r="C80" s="6" t="s">
        <v>254</v>
      </c>
      <c r="D80" s="6" t="s">
        <v>15</v>
      </c>
      <c r="E80" s="6" t="s">
        <v>26</v>
      </c>
      <c r="F80" s="6">
        <v>210</v>
      </c>
      <c r="G80" s="6">
        <v>1</v>
      </c>
      <c r="H80" s="10">
        <f t="shared" si="1"/>
        <v>241.49999999999997</v>
      </c>
      <c r="I80" s="6"/>
      <c r="J80" s="6"/>
      <c r="K80" s="6" t="s">
        <v>244</v>
      </c>
    </row>
    <row r="81" spans="1:12" ht="12.75" customHeight="1">
      <c r="A81" s="9" t="s">
        <v>383</v>
      </c>
      <c r="B81" s="6">
        <v>11</v>
      </c>
      <c r="C81" s="6" t="s">
        <v>254</v>
      </c>
      <c r="D81" s="6" t="s">
        <v>15</v>
      </c>
      <c r="E81" s="9" t="s">
        <v>14</v>
      </c>
      <c r="F81" s="6">
        <v>210</v>
      </c>
      <c r="G81" s="6">
        <v>1</v>
      </c>
      <c r="H81" s="10">
        <f t="shared" si="1"/>
        <v>241.49999999999997</v>
      </c>
      <c r="I81" s="6"/>
      <c r="J81" s="11">
        <f>SUM(H80:H81)</f>
        <v>482.99999999999994</v>
      </c>
      <c r="K81" s="6" t="s">
        <v>244</v>
      </c>
      <c r="L81">
        <v>483</v>
      </c>
    </row>
    <row r="82" spans="1:11" ht="12.75" customHeight="1">
      <c r="A82" s="2" t="s">
        <v>152</v>
      </c>
      <c r="B82" s="2">
        <v>189</v>
      </c>
      <c r="C82" s="2" t="s">
        <v>153</v>
      </c>
      <c r="D82" s="2" t="s">
        <v>95</v>
      </c>
      <c r="E82" s="2" t="s">
        <v>154</v>
      </c>
      <c r="F82" s="2">
        <v>190</v>
      </c>
      <c r="G82" s="2">
        <v>1</v>
      </c>
      <c r="H82" s="10">
        <f t="shared" si="1"/>
        <v>218.49999999999997</v>
      </c>
      <c r="I82" s="2"/>
      <c r="J82" s="2"/>
      <c r="K82" s="4" t="s">
        <v>379</v>
      </c>
    </row>
    <row r="83" spans="1:12" ht="12.75" customHeight="1">
      <c r="A83" s="7" t="s">
        <v>152</v>
      </c>
      <c r="B83" s="7">
        <v>183</v>
      </c>
      <c r="C83" s="7" t="s">
        <v>85</v>
      </c>
      <c r="D83" s="8" t="s">
        <v>13</v>
      </c>
      <c r="E83" s="7" t="s">
        <v>193</v>
      </c>
      <c r="F83" s="7">
        <v>150</v>
      </c>
      <c r="G83" s="7">
        <v>1</v>
      </c>
      <c r="H83" s="10">
        <f t="shared" si="1"/>
        <v>172.5</v>
      </c>
      <c r="I83" s="7"/>
      <c r="J83" s="12">
        <f>SUM(H82:H83)</f>
        <v>391</v>
      </c>
      <c r="K83" s="8" t="s">
        <v>379</v>
      </c>
      <c r="L83">
        <v>391</v>
      </c>
    </row>
    <row r="84" spans="1:11" ht="12.75" customHeight="1">
      <c r="A84" s="2" t="s">
        <v>179</v>
      </c>
      <c r="B84" s="2">
        <v>92</v>
      </c>
      <c r="C84" s="2" t="s">
        <v>98</v>
      </c>
      <c r="D84" s="2" t="s">
        <v>31</v>
      </c>
      <c r="E84" s="2" t="s">
        <v>180</v>
      </c>
      <c r="F84" s="2">
        <v>320</v>
      </c>
      <c r="G84" s="2">
        <v>1</v>
      </c>
      <c r="H84" s="10">
        <f t="shared" si="1"/>
        <v>368</v>
      </c>
      <c r="I84" s="2"/>
      <c r="J84" s="2"/>
      <c r="K84" s="4" t="s">
        <v>373</v>
      </c>
    </row>
    <row r="85" spans="1:12" ht="12.75" customHeight="1">
      <c r="A85" s="2" t="s">
        <v>179</v>
      </c>
      <c r="B85" s="2">
        <v>183</v>
      </c>
      <c r="C85" s="2" t="s">
        <v>181</v>
      </c>
      <c r="D85" s="2" t="s">
        <v>13</v>
      </c>
      <c r="E85" s="2" t="s">
        <v>145</v>
      </c>
      <c r="F85" s="2">
        <v>150</v>
      </c>
      <c r="G85" s="2">
        <v>1</v>
      </c>
      <c r="H85" s="10">
        <f t="shared" si="1"/>
        <v>172.5</v>
      </c>
      <c r="I85" s="2"/>
      <c r="J85" s="10">
        <f>SUM(H84:H85)</f>
        <v>540.5</v>
      </c>
      <c r="K85" s="4" t="s">
        <v>379</v>
      </c>
      <c r="L85">
        <v>541</v>
      </c>
    </row>
    <row r="86" spans="1:11" ht="12.75" customHeight="1">
      <c r="A86" s="2" t="s">
        <v>272</v>
      </c>
      <c r="B86" s="2">
        <v>28</v>
      </c>
      <c r="C86" s="2" t="s">
        <v>120</v>
      </c>
      <c r="D86" s="2" t="s">
        <v>34</v>
      </c>
      <c r="E86" s="2" t="s">
        <v>265</v>
      </c>
      <c r="F86" s="2">
        <v>220</v>
      </c>
      <c r="G86" s="2">
        <v>1</v>
      </c>
      <c r="H86" s="10">
        <f t="shared" si="1"/>
        <v>252.99999999999997</v>
      </c>
      <c r="I86" s="2"/>
      <c r="J86" s="2"/>
      <c r="K86" s="2" t="s">
        <v>246</v>
      </c>
    </row>
    <row r="87" spans="1:11" ht="12.75" customHeight="1">
      <c r="A87" s="2" t="s">
        <v>272</v>
      </c>
      <c r="B87" s="2">
        <v>182</v>
      </c>
      <c r="C87" s="2" t="s">
        <v>273</v>
      </c>
      <c r="D87" s="4" t="s">
        <v>95</v>
      </c>
      <c r="E87" s="2" t="s">
        <v>26</v>
      </c>
      <c r="F87" s="2">
        <v>150</v>
      </c>
      <c r="G87" s="2">
        <v>1</v>
      </c>
      <c r="H87" s="10">
        <f t="shared" si="1"/>
        <v>172.5</v>
      </c>
      <c r="I87" s="2"/>
      <c r="J87" s="2"/>
      <c r="K87" s="2" t="s">
        <v>246</v>
      </c>
    </row>
    <row r="88" spans="1:12" ht="12.75" customHeight="1">
      <c r="A88" s="2" t="s">
        <v>272</v>
      </c>
      <c r="B88" s="2">
        <v>158</v>
      </c>
      <c r="C88" s="2" t="s">
        <v>274</v>
      </c>
      <c r="D88" s="2" t="s">
        <v>125</v>
      </c>
      <c r="E88" s="2" t="s">
        <v>26</v>
      </c>
      <c r="F88" s="2">
        <v>290</v>
      </c>
      <c r="G88" s="2">
        <v>1</v>
      </c>
      <c r="H88" s="10">
        <f t="shared" si="1"/>
        <v>333.5</v>
      </c>
      <c r="I88" s="2"/>
      <c r="J88" s="10">
        <f>SUM(H86:H88)</f>
        <v>759</v>
      </c>
      <c r="K88" s="2" t="s">
        <v>246</v>
      </c>
      <c r="L88">
        <v>759</v>
      </c>
    </row>
    <row r="89" spans="1:11" ht="12.75" customHeight="1">
      <c r="A89" s="2" t="s">
        <v>173</v>
      </c>
      <c r="B89" s="2">
        <v>35</v>
      </c>
      <c r="C89" s="2" t="s">
        <v>174</v>
      </c>
      <c r="D89" s="2" t="s">
        <v>46</v>
      </c>
      <c r="E89" s="2" t="s">
        <v>175</v>
      </c>
      <c r="F89" s="2">
        <v>270</v>
      </c>
      <c r="G89" s="2">
        <v>1</v>
      </c>
      <c r="H89" s="10">
        <f t="shared" si="1"/>
        <v>310.5</v>
      </c>
      <c r="I89" s="2"/>
      <c r="J89" s="2"/>
      <c r="K89" s="4" t="s">
        <v>373</v>
      </c>
    </row>
    <row r="90" spans="1:11" ht="12.75" customHeight="1">
      <c r="A90" s="2" t="s">
        <v>173</v>
      </c>
      <c r="B90" s="2">
        <v>66</v>
      </c>
      <c r="C90" s="2" t="s">
        <v>160</v>
      </c>
      <c r="D90" s="2" t="s">
        <v>46</v>
      </c>
      <c r="E90" s="2" t="s">
        <v>26</v>
      </c>
      <c r="F90" s="2">
        <v>230</v>
      </c>
      <c r="G90" s="2">
        <v>1</v>
      </c>
      <c r="H90" s="10">
        <f t="shared" si="1"/>
        <v>264.5</v>
      </c>
      <c r="I90" s="2"/>
      <c r="J90" s="2"/>
      <c r="K90" s="4" t="s">
        <v>373</v>
      </c>
    </row>
    <row r="91" spans="1:11" ht="12.75" customHeight="1">
      <c r="A91" s="2" t="s">
        <v>173</v>
      </c>
      <c r="B91" s="2">
        <v>137</v>
      </c>
      <c r="C91" s="2" t="s">
        <v>118</v>
      </c>
      <c r="D91" s="2" t="s">
        <v>13</v>
      </c>
      <c r="E91" s="2" t="s">
        <v>14</v>
      </c>
      <c r="F91" s="2">
        <v>290</v>
      </c>
      <c r="G91" s="2">
        <v>1</v>
      </c>
      <c r="H91" s="10">
        <f t="shared" si="1"/>
        <v>333.5</v>
      </c>
      <c r="I91" s="2"/>
      <c r="J91" s="2"/>
      <c r="K91" s="4" t="s">
        <v>373</v>
      </c>
    </row>
    <row r="92" spans="1:12" ht="12.75" customHeight="1">
      <c r="A92" s="6" t="s">
        <v>173</v>
      </c>
      <c r="B92" s="6">
        <v>49</v>
      </c>
      <c r="C92" s="6" t="s">
        <v>351</v>
      </c>
      <c r="D92" s="6" t="s">
        <v>13</v>
      </c>
      <c r="E92" s="6" t="s">
        <v>196</v>
      </c>
      <c r="F92" s="6">
        <v>220</v>
      </c>
      <c r="G92" s="6">
        <v>1</v>
      </c>
      <c r="H92" s="10">
        <f t="shared" si="1"/>
        <v>252.99999999999997</v>
      </c>
      <c r="I92" s="6"/>
      <c r="J92" s="11">
        <f>SUM(H89:H92)</f>
        <v>1161.5</v>
      </c>
      <c r="K92" s="6" t="s">
        <v>244</v>
      </c>
      <c r="L92">
        <v>1162</v>
      </c>
    </row>
    <row r="93" spans="1:12" ht="12.75" customHeight="1">
      <c r="A93" s="4" t="s">
        <v>396</v>
      </c>
      <c r="B93" s="2">
        <v>24</v>
      </c>
      <c r="C93" s="2" t="s">
        <v>35</v>
      </c>
      <c r="D93" s="2" t="s">
        <v>36</v>
      </c>
      <c r="E93" s="2" t="s">
        <v>76</v>
      </c>
      <c r="F93" s="2">
        <v>220</v>
      </c>
      <c r="G93" s="2">
        <v>1</v>
      </c>
      <c r="H93" s="10">
        <f>F93*G93*1.15</f>
        <v>252.99999999999997</v>
      </c>
      <c r="I93" s="2"/>
      <c r="J93" s="10">
        <f>SUM(H93)</f>
        <v>252.99999999999997</v>
      </c>
      <c r="K93" s="2" t="s">
        <v>246</v>
      </c>
      <c r="L93">
        <v>253</v>
      </c>
    </row>
    <row r="94" spans="1:11" ht="12.75" customHeight="1">
      <c r="A94" s="2" t="s">
        <v>229</v>
      </c>
      <c r="B94" s="2">
        <v>28</v>
      </c>
      <c r="C94" s="2" t="s">
        <v>120</v>
      </c>
      <c r="D94" s="2" t="s">
        <v>34</v>
      </c>
      <c r="E94" s="2" t="s">
        <v>14</v>
      </c>
      <c r="F94" s="2">
        <v>220</v>
      </c>
      <c r="G94" s="2">
        <v>1</v>
      </c>
      <c r="H94" s="10">
        <f t="shared" si="1"/>
        <v>252.99999999999997</v>
      </c>
      <c r="I94" s="2"/>
      <c r="J94" s="2"/>
      <c r="K94" s="4" t="s">
        <v>373</v>
      </c>
    </row>
    <row r="95" spans="1:11" ht="12.75" customHeight="1">
      <c r="A95" s="2" t="s">
        <v>229</v>
      </c>
      <c r="B95" s="2">
        <v>92</v>
      </c>
      <c r="C95" s="2" t="s">
        <v>92</v>
      </c>
      <c r="D95" s="2" t="s">
        <v>20</v>
      </c>
      <c r="E95" s="2" t="s">
        <v>180</v>
      </c>
      <c r="F95" s="2">
        <v>320</v>
      </c>
      <c r="G95" s="2">
        <v>1</v>
      </c>
      <c r="H95" s="10">
        <f t="shared" si="1"/>
        <v>368</v>
      </c>
      <c r="I95" s="2"/>
      <c r="J95" s="2"/>
      <c r="K95" s="4" t="s">
        <v>379</v>
      </c>
    </row>
    <row r="96" spans="1:11" ht="12.75" customHeight="1">
      <c r="A96" s="2" t="s">
        <v>229</v>
      </c>
      <c r="B96" s="2">
        <v>129</v>
      </c>
      <c r="C96" s="2" t="s">
        <v>167</v>
      </c>
      <c r="D96" s="2" t="s">
        <v>13</v>
      </c>
      <c r="E96" s="2" t="s">
        <v>26</v>
      </c>
      <c r="F96" s="2">
        <v>260</v>
      </c>
      <c r="G96" s="2">
        <v>1</v>
      </c>
      <c r="H96" s="10">
        <f t="shared" si="1"/>
        <v>299</v>
      </c>
      <c r="I96" s="2"/>
      <c r="J96" s="2"/>
      <c r="K96" s="4" t="s">
        <v>379</v>
      </c>
    </row>
    <row r="97" spans="1:12" ht="12.75" customHeight="1">
      <c r="A97" s="6" t="s">
        <v>229</v>
      </c>
      <c r="B97" s="6">
        <v>49</v>
      </c>
      <c r="C97" s="6" t="s">
        <v>267</v>
      </c>
      <c r="D97" s="6" t="s">
        <v>13</v>
      </c>
      <c r="E97" s="9" t="s">
        <v>14</v>
      </c>
      <c r="F97" s="6">
        <v>220</v>
      </c>
      <c r="G97" s="6">
        <v>1</v>
      </c>
      <c r="H97" s="10">
        <f t="shared" si="1"/>
        <v>252.99999999999997</v>
      </c>
      <c r="I97" s="6"/>
      <c r="J97" s="11">
        <f>SUM(H94:H97)</f>
        <v>1173</v>
      </c>
      <c r="K97" s="6" t="s">
        <v>244</v>
      </c>
      <c r="L97">
        <v>1173</v>
      </c>
    </row>
    <row r="98" spans="1:11" ht="12.75" customHeight="1">
      <c r="A98" s="4" t="s">
        <v>397</v>
      </c>
      <c r="B98" s="2">
        <v>59</v>
      </c>
      <c r="C98" s="2" t="s">
        <v>164</v>
      </c>
      <c r="D98" s="2" t="s">
        <v>15</v>
      </c>
      <c r="E98" s="2" t="s">
        <v>124</v>
      </c>
      <c r="F98" s="2">
        <v>285</v>
      </c>
      <c r="G98" s="2">
        <v>1</v>
      </c>
      <c r="H98" s="10">
        <f>F98*G98*1.15</f>
        <v>327.75</v>
      </c>
      <c r="I98" s="2"/>
      <c r="J98" s="2"/>
      <c r="K98" s="2" t="s">
        <v>246</v>
      </c>
    </row>
    <row r="99" spans="1:11" ht="12.75" customHeight="1">
      <c r="A99" s="4" t="s">
        <v>397</v>
      </c>
      <c r="B99" s="2">
        <v>193</v>
      </c>
      <c r="C99" s="2" t="s">
        <v>214</v>
      </c>
      <c r="D99" s="2" t="s">
        <v>121</v>
      </c>
      <c r="E99" s="4" t="s">
        <v>296</v>
      </c>
      <c r="F99" s="2">
        <v>125</v>
      </c>
      <c r="G99" s="2">
        <v>1</v>
      </c>
      <c r="H99" s="10">
        <f>F99*G99*1.15</f>
        <v>143.75</v>
      </c>
      <c r="I99" s="2"/>
      <c r="J99" s="2"/>
      <c r="K99" s="2" t="s">
        <v>246</v>
      </c>
    </row>
    <row r="100" spans="1:12" ht="12.75" customHeight="1">
      <c r="A100" s="9" t="s">
        <v>397</v>
      </c>
      <c r="B100" s="6">
        <v>48</v>
      </c>
      <c r="C100" s="6" t="s">
        <v>361</v>
      </c>
      <c r="D100" s="6" t="s">
        <v>13</v>
      </c>
      <c r="E100" s="6" t="s">
        <v>26</v>
      </c>
      <c r="F100" s="6">
        <v>220</v>
      </c>
      <c r="G100" s="6">
        <v>1</v>
      </c>
      <c r="H100" s="10">
        <f>F100*G100*1.15</f>
        <v>252.99999999999997</v>
      </c>
      <c r="I100" s="6"/>
      <c r="J100" s="11">
        <f>SUM(H98:H100)</f>
        <v>724.5</v>
      </c>
      <c r="K100" s="6" t="s">
        <v>244</v>
      </c>
      <c r="L100">
        <v>725</v>
      </c>
    </row>
    <row r="101" spans="1:11" ht="12.75" customHeight="1">
      <c r="A101" s="2" t="s">
        <v>239</v>
      </c>
      <c r="B101" s="2">
        <v>24</v>
      </c>
      <c r="C101" s="2" t="s">
        <v>35</v>
      </c>
      <c r="D101" s="2" t="s">
        <v>36</v>
      </c>
      <c r="E101" s="2" t="s">
        <v>240</v>
      </c>
      <c r="F101" s="2">
        <v>220</v>
      </c>
      <c r="G101" s="2">
        <v>1</v>
      </c>
      <c r="H101" s="10">
        <f t="shared" si="1"/>
        <v>252.99999999999997</v>
      </c>
      <c r="I101" s="2"/>
      <c r="J101" s="2"/>
      <c r="K101" s="4" t="s">
        <v>373</v>
      </c>
    </row>
    <row r="102" spans="1:12" ht="12.75" customHeight="1">
      <c r="A102" s="2" t="s">
        <v>239</v>
      </c>
      <c r="B102" s="2">
        <v>153</v>
      </c>
      <c r="C102" s="2" t="s">
        <v>225</v>
      </c>
      <c r="D102" s="2" t="s">
        <v>10</v>
      </c>
      <c r="E102" s="2" t="s">
        <v>240</v>
      </c>
      <c r="F102" s="2">
        <v>290</v>
      </c>
      <c r="G102" s="2">
        <v>1</v>
      </c>
      <c r="H102" s="10">
        <f t="shared" si="1"/>
        <v>333.5</v>
      </c>
      <c r="I102" s="2"/>
      <c r="J102" s="10">
        <f>SUM(H101:H102)</f>
        <v>586.5</v>
      </c>
      <c r="K102" s="4" t="s">
        <v>379</v>
      </c>
      <c r="L102">
        <v>587</v>
      </c>
    </row>
    <row r="103" spans="1:11" ht="12.75" customHeight="1">
      <c r="A103" s="2" t="s">
        <v>84</v>
      </c>
      <c r="B103" s="2">
        <v>12</v>
      </c>
      <c r="C103" s="2" t="s">
        <v>136</v>
      </c>
      <c r="D103" s="2" t="s">
        <v>10</v>
      </c>
      <c r="E103" s="2" t="s">
        <v>207</v>
      </c>
      <c r="F103" s="2">
        <v>220</v>
      </c>
      <c r="G103" s="2">
        <v>1</v>
      </c>
      <c r="H103" s="10">
        <f t="shared" si="1"/>
        <v>252.99999999999997</v>
      </c>
      <c r="I103" s="2"/>
      <c r="J103" s="2"/>
      <c r="K103" s="4" t="s">
        <v>379</v>
      </c>
    </row>
    <row r="104" spans="1:12" ht="12.75" customHeight="1">
      <c r="A104" s="2" t="s">
        <v>84</v>
      </c>
      <c r="B104" s="2">
        <v>111</v>
      </c>
      <c r="C104" s="2" t="s">
        <v>208</v>
      </c>
      <c r="D104" s="2" t="s">
        <v>31</v>
      </c>
      <c r="E104" s="2" t="s">
        <v>26</v>
      </c>
      <c r="F104" s="2">
        <v>290</v>
      </c>
      <c r="G104" s="2">
        <v>1</v>
      </c>
      <c r="H104" s="10">
        <f t="shared" si="1"/>
        <v>333.5</v>
      </c>
      <c r="I104" s="2"/>
      <c r="J104" s="10">
        <f>SUM(H103:H104)</f>
        <v>586.5</v>
      </c>
      <c r="K104" s="4" t="s">
        <v>379</v>
      </c>
      <c r="L104">
        <v>587</v>
      </c>
    </row>
    <row r="105" spans="1:11" ht="12.75" customHeight="1">
      <c r="A105" s="6" t="s">
        <v>263</v>
      </c>
      <c r="B105" s="6">
        <v>47</v>
      </c>
      <c r="C105" s="6" t="s">
        <v>81</v>
      </c>
      <c r="D105" s="6" t="s">
        <v>13</v>
      </c>
      <c r="E105" s="6" t="s">
        <v>26</v>
      </c>
      <c r="F105" s="6">
        <v>210</v>
      </c>
      <c r="G105" s="6">
        <v>1</v>
      </c>
      <c r="H105" s="10">
        <f t="shared" si="1"/>
        <v>241.49999999999997</v>
      </c>
      <c r="I105" s="6"/>
      <c r="J105" s="6"/>
      <c r="K105" s="6" t="s">
        <v>244</v>
      </c>
    </row>
    <row r="106" spans="1:12" ht="12.75" customHeight="1">
      <c r="A106" s="2" t="s">
        <v>263</v>
      </c>
      <c r="B106" s="2">
        <v>90</v>
      </c>
      <c r="C106" s="2" t="s">
        <v>221</v>
      </c>
      <c r="D106" s="2" t="s">
        <v>15</v>
      </c>
      <c r="E106" s="2" t="s">
        <v>266</v>
      </c>
      <c r="F106" s="2">
        <v>360</v>
      </c>
      <c r="G106" s="2">
        <v>1</v>
      </c>
      <c r="H106" s="10">
        <f t="shared" si="1"/>
        <v>413.99999999999994</v>
      </c>
      <c r="I106" s="2"/>
      <c r="J106" s="10">
        <f>SUM(H105:H106)</f>
        <v>655.4999999999999</v>
      </c>
      <c r="K106" s="2" t="s">
        <v>246</v>
      </c>
      <c r="L106">
        <v>660</v>
      </c>
    </row>
    <row r="107" spans="1:11" ht="12.75" customHeight="1">
      <c r="A107" s="2" t="s">
        <v>39</v>
      </c>
      <c r="B107" s="2">
        <v>153</v>
      </c>
      <c r="C107" s="2" t="s">
        <v>42</v>
      </c>
      <c r="D107" s="2" t="s">
        <v>10</v>
      </c>
      <c r="E107" s="2" t="s">
        <v>14</v>
      </c>
      <c r="F107" s="2">
        <v>290</v>
      </c>
      <c r="G107" s="2">
        <v>1</v>
      </c>
      <c r="H107" s="10">
        <f t="shared" si="1"/>
        <v>333.5</v>
      </c>
      <c r="I107" s="2"/>
      <c r="J107" s="2"/>
      <c r="K107" s="4" t="s">
        <v>379</v>
      </c>
    </row>
    <row r="108" spans="1:11" ht="12.75" customHeight="1">
      <c r="A108" s="6" t="s">
        <v>39</v>
      </c>
      <c r="B108" s="6">
        <v>29</v>
      </c>
      <c r="C108" s="6" t="s">
        <v>258</v>
      </c>
      <c r="D108" s="6" t="s">
        <v>15</v>
      </c>
      <c r="E108" s="6" t="s">
        <v>11</v>
      </c>
      <c r="F108" s="6">
        <v>210</v>
      </c>
      <c r="G108" s="6">
        <v>1</v>
      </c>
      <c r="H108" s="10">
        <f t="shared" si="1"/>
        <v>241.49999999999997</v>
      </c>
      <c r="I108" s="6"/>
      <c r="J108" s="6"/>
      <c r="K108" s="6" t="s">
        <v>244</v>
      </c>
    </row>
    <row r="109" spans="1:12" ht="12.75" customHeight="1">
      <c r="A109" s="6" t="s">
        <v>39</v>
      </c>
      <c r="B109" s="6">
        <v>22</v>
      </c>
      <c r="C109" s="6" t="s">
        <v>259</v>
      </c>
      <c r="D109" s="6" t="s">
        <v>36</v>
      </c>
      <c r="E109" s="6" t="s">
        <v>14</v>
      </c>
      <c r="F109" s="6">
        <v>200</v>
      </c>
      <c r="G109" s="6">
        <v>1</v>
      </c>
      <c r="H109" s="10">
        <f t="shared" si="1"/>
        <v>229.99999999999997</v>
      </c>
      <c r="I109" s="6"/>
      <c r="J109" s="11">
        <f>SUM(H107:H109)</f>
        <v>805</v>
      </c>
      <c r="K109" s="6" t="s">
        <v>244</v>
      </c>
      <c r="L109">
        <v>805</v>
      </c>
    </row>
    <row r="110" spans="1:11" ht="12.75" customHeight="1">
      <c r="A110" s="6" t="s">
        <v>231</v>
      </c>
      <c r="B110" s="6">
        <v>31</v>
      </c>
      <c r="C110" s="6" t="s">
        <v>334</v>
      </c>
      <c r="D110" s="6" t="s">
        <v>15</v>
      </c>
      <c r="E110" s="9" t="s">
        <v>390</v>
      </c>
      <c r="F110" s="6">
        <v>200</v>
      </c>
      <c r="G110" s="6">
        <v>1</v>
      </c>
      <c r="H110" s="10">
        <f>F110*G110*1.15</f>
        <v>229.99999999999997</v>
      </c>
      <c r="I110" s="6"/>
      <c r="J110" s="6"/>
      <c r="K110" s="6" t="s">
        <v>244</v>
      </c>
    </row>
    <row r="111" spans="1:11" ht="12.75" customHeight="1">
      <c r="A111" s="2" t="s">
        <v>231</v>
      </c>
      <c r="B111" s="2">
        <v>137</v>
      </c>
      <c r="C111" s="2" t="s">
        <v>118</v>
      </c>
      <c r="D111" s="2" t="s">
        <v>13</v>
      </c>
      <c r="E111" s="2" t="s">
        <v>14</v>
      </c>
      <c r="F111" s="2">
        <v>290</v>
      </c>
      <c r="G111" s="2">
        <v>1</v>
      </c>
      <c r="H111" s="10">
        <f t="shared" si="1"/>
        <v>333.5</v>
      </c>
      <c r="I111" s="2"/>
      <c r="J111" s="2"/>
      <c r="K111" s="4" t="s">
        <v>379</v>
      </c>
    </row>
    <row r="112" spans="1:12" ht="12.75" customHeight="1">
      <c r="A112" s="2" t="s">
        <v>231</v>
      </c>
      <c r="B112" s="2">
        <v>27</v>
      </c>
      <c r="C112" s="2" t="s">
        <v>232</v>
      </c>
      <c r="D112" s="2" t="s">
        <v>36</v>
      </c>
      <c r="E112" s="2" t="s">
        <v>122</v>
      </c>
      <c r="F112" s="2">
        <v>210</v>
      </c>
      <c r="G112" s="2">
        <v>1</v>
      </c>
      <c r="H112" s="10">
        <f t="shared" si="1"/>
        <v>241.49999999999997</v>
      </c>
      <c r="I112" s="2"/>
      <c r="J112" s="10">
        <f>SUM(H110:H112)</f>
        <v>805</v>
      </c>
      <c r="K112" s="4" t="s">
        <v>373</v>
      </c>
      <c r="L112">
        <v>805</v>
      </c>
    </row>
    <row r="113" spans="1:11" ht="12.75" customHeight="1">
      <c r="A113" s="2" t="s">
        <v>143</v>
      </c>
      <c r="B113" s="2">
        <v>59</v>
      </c>
      <c r="C113" s="2" t="s">
        <v>144</v>
      </c>
      <c r="D113" s="2" t="s">
        <v>15</v>
      </c>
      <c r="E113" s="2" t="s">
        <v>26</v>
      </c>
      <c r="F113" s="2">
        <v>285</v>
      </c>
      <c r="G113" s="2">
        <v>1</v>
      </c>
      <c r="H113" s="10">
        <f t="shared" si="1"/>
        <v>327.75</v>
      </c>
      <c r="I113" s="2"/>
      <c r="J113" s="2"/>
      <c r="K113" s="4" t="s">
        <v>379</v>
      </c>
    </row>
    <row r="114" spans="1:11" ht="12.75" customHeight="1">
      <c r="A114" s="2" t="s">
        <v>143</v>
      </c>
      <c r="B114" s="2">
        <v>158</v>
      </c>
      <c r="C114" s="2" t="s">
        <v>25</v>
      </c>
      <c r="D114" s="2" t="s">
        <v>15</v>
      </c>
      <c r="E114" s="2" t="s">
        <v>26</v>
      </c>
      <c r="F114" s="2">
        <v>290</v>
      </c>
      <c r="G114" s="2">
        <v>1</v>
      </c>
      <c r="H114" s="10">
        <f t="shared" si="1"/>
        <v>333.5</v>
      </c>
      <c r="I114" s="2"/>
      <c r="J114" s="2"/>
      <c r="K114" s="4" t="s">
        <v>379</v>
      </c>
    </row>
    <row r="115" spans="1:11" ht="12.75" customHeight="1">
      <c r="A115" s="2" t="s">
        <v>143</v>
      </c>
      <c r="B115" s="2">
        <v>183</v>
      </c>
      <c r="C115" s="2" t="s">
        <v>80</v>
      </c>
      <c r="D115" s="4" t="s">
        <v>13</v>
      </c>
      <c r="E115" s="2" t="s">
        <v>145</v>
      </c>
      <c r="F115" s="2">
        <v>150</v>
      </c>
      <c r="G115" s="2">
        <v>1</v>
      </c>
      <c r="H115" s="10">
        <f t="shared" si="1"/>
        <v>172.5</v>
      </c>
      <c r="I115" s="2"/>
      <c r="J115" s="2"/>
      <c r="K115" s="4" t="s">
        <v>379</v>
      </c>
    </row>
    <row r="116" spans="1:12" ht="12.75" customHeight="1">
      <c r="A116" s="9" t="s">
        <v>143</v>
      </c>
      <c r="B116" s="6">
        <v>43</v>
      </c>
      <c r="C116" s="6" t="s">
        <v>326</v>
      </c>
      <c r="D116" s="6" t="s">
        <v>10</v>
      </c>
      <c r="E116" s="6" t="s">
        <v>327</v>
      </c>
      <c r="F116" s="6">
        <v>210</v>
      </c>
      <c r="G116" s="6">
        <v>1</v>
      </c>
      <c r="H116" s="10">
        <f t="shared" si="1"/>
        <v>241.49999999999997</v>
      </c>
      <c r="I116" s="6"/>
      <c r="J116" s="11">
        <f>SUM(H113:H116)</f>
        <v>1075.25</v>
      </c>
      <c r="K116" s="6" t="s">
        <v>244</v>
      </c>
      <c r="L116">
        <v>1075</v>
      </c>
    </row>
    <row r="117" spans="1:11" ht="12.75" customHeight="1">
      <c r="A117" s="9" t="s">
        <v>375</v>
      </c>
      <c r="B117" s="6">
        <v>43</v>
      </c>
      <c r="C117" s="6" t="s">
        <v>297</v>
      </c>
      <c r="D117" s="9" t="s">
        <v>10</v>
      </c>
      <c r="E117" s="6" t="s">
        <v>298</v>
      </c>
      <c r="F117" s="6">
        <v>210</v>
      </c>
      <c r="G117" s="6">
        <v>1</v>
      </c>
      <c r="H117" s="10">
        <v>210</v>
      </c>
      <c r="I117" s="6"/>
      <c r="J117" s="6"/>
      <c r="K117" s="6" t="s">
        <v>244</v>
      </c>
    </row>
    <row r="118" spans="1:11" ht="12.75" customHeight="1">
      <c r="A118" s="4" t="s">
        <v>375</v>
      </c>
      <c r="B118" s="2">
        <v>18</v>
      </c>
      <c r="C118" s="2" t="s">
        <v>9</v>
      </c>
      <c r="D118" s="2" t="s">
        <v>10</v>
      </c>
      <c r="E118" s="4" t="s">
        <v>76</v>
      </c>
      <c r="F118" s="2">
        <v>200</v>
      </c>
      <c r="G118" s="2">
        <v>1</v>
      </c>
      <c r="H118" s="10">
        <v>200</v>
      </c>
      <c r="I118" s="2"/>
      <c r="J118" s="2"/>
      <c r="K118" s="4" t="s">
        <v>379</v>
      </c>
    </row>
    <row r="119" spans="1:11" ht="12.75" customHeight="1">
      <c r="A119" s="4" t="s">
        <v>375</v>
      </c>
      <c r="B119" s="2">
        <v>60</v>
      </c>
      <c r="C119" s="2" t="s">
        <v>132</v>
      </c>
      <c r="D119" s="2" t="s">
        <v>20</v>
      </c>
      <c r="E119" s="2" t="s">
        <v>165</v>
      </c>
      <c r="F119" s="2">
        <v>200</v>
      </c>
      <c r="G119" s="2">
        <v>1</v>
      </c>
      <c r="H119" s="10">
        <v>200</v>
      </c>
      <c r="I119" s="2"/>
      <c r="J119" s="2"/>
      <c r="K119" s="4" t="s">
        <v>246</v>
      </c>
    </row>
    <row r="120" spans="1:11" ht="12.75" customHeight="1">
      <c r="A120" s="4" t="s">
        <v>375</v>
      </c>
      <c r="B120" s="2">
        <v>92</v>
      </c>
      <c r="C120" s="2" t="s">
        <v>98</v>
      </c>
      <c r="D120" s="2" t="s">
        <v>31</v>
      </c>
      <c r="E120" s="2" t="s">
        <v>37</v>
      </c>
      <c r="F120" s="2">
        <v>320</v>
      </c>
      <c r="G120" s="2">
        <v>1</v>
      </c>
      <c r="H120" s="10">
        <v>320</v>
      </c>
      <c r="I120" s="2"/>
      <c r="J120" s="2"/>
      <c r="K120" s="4" t="s">
        <v>379</v>
      </c>
    </row>
    <row r="121" spans="1:11" ht="12.75" customHeight="1">
      <c r="A121" s="4" t="s">
        <v>375</v>
      </c>
      <c r="B121" s="2">
        <v>111</v>
      </c>
      <c r="C121" s="2" t="s">
        <v>114</v>
      </c>
      <c r="D121" s="2" t="s">
        <v>31</v>
      </c>
      <c r="E121" s="2" t="s">
        <v>14</v>
      </c>
      <c r="F121" s="2">
        <v>290</v>
      </c>
      <c r="G121" s="2">
        <v>1</v>
      </c>
      <c r="H121" s="10">
        <v>290</v>
      </c>
      <c r="I121" s="2"/>
      <c r="J121" s="2"/>
      <c r="K121" s="4" t="s">
        <v>379</v>
      </c>
    </row>
    <row r="122" spans="1:11" ht="12.75" customHeight="1">
      <c r="A122" s="4" t="s">
        <v>375</v>
      </c>
      <c r="B122" s="2">
        <v>137</v>
      </c>
      <c r="C122" s="2" t="s">
        <v>63</v>
      </c>
      <c r="D122" s="2" t="s">
        <v>13</v>
      </c>
      <c r="E122" s="2" t="s">
        <v>26</v>
      </c>
      <c r="F122" s="2">
        <v>290</v>
      </c>
      <c r="G122" s="2">
        <v>1</v>
      </c>
      <c r="H122" s="10">
        <v>290</v>
      </c>
      <c r="I122" s="2"/>
      <c r="J122" s="2"/>
      <c r="K122" s="4" t="s">
        <v>379</v>
      </c>
    </row>
    <row r="123" spans="1:11" ht="12.75" customHeight="1">
      <c r="A123" s="4" t="s">
        <v>375</v>
      </c>
      <c r="B123" s="2">
        <v>183</v>
      </c>
      <c r="C123" s="2" t="s">
        <v>85</v>
      </c>
      <c r="D123" s="4" t="s">
        <v>13</v>
      </c>
      <c r="E123" s="2" t="s">
        <v>193</v>
      </c>
      <c r="F123" s="2">
        <v>150</v>
      </c>
      <c r="G123" s="2">
        <v>1</v>
      </c>
      <c r="H123" s="10">
        <v>150</v>
      </c>
      <c r="I123" s="2"/>
      <c r="J123" s="2"/>
      <c r="K123" s="4" t="s">
        <v>379</v>
      </c>
    </row>
    <row r="124" spans="1:11" ht="12.75" customHeight="1">
      <c r="A124" s="4" t="s">
        <v>375</v>
      </c>
      <c r="B124" s="2">
        <v>188</v>
      </c>
      <c r="C124" s="2" t="s">
        <v>371</v>
      </c>
      <c r="D124" s="4" t="s">
        <v>95</v>
      </c>
      <c r="E124" s="4" t="s">
        <v>14</v>
      </c>
      <c r="F124" s="2">
        <v>190</v>
      </c>
      <c r="G124" s="2">
        <v>1</v>
      </c>
      <c r="H124" s="10">
        <v>190</v>
      </c>
      <c r="I124" s="2"/>
      <c r="J124" s="2"/>
      <c r="K124" s="2" t="s">
        <v>246</v>
      </c>
    </row>
    <row r="125" spans="1:11" ht="12.75" customHeight="1">
      <c r="A125" s="4" t="s">
        <v>375</v>
      </c>
      <c r="B125" s="2">
        <v>189</v>
      </c>
      <c r="C125" s="2" t="s">
        <v>153</v>
      </c>
      <c r="D125" s="2" t="s">
        <v>95</v>
      </c>
      <c r="E125" s="2" t="s">
        <v>154</v>
      </c>
      <c r="F125" s="2">
        <v>190</v>
      </c>
      <c r="G125" s="2">
        <v>1</v>
      </c>
      <c r="H125" s="10">
        <v>190</v>
      </c>
      <c r="I125" s="2"/>
      <c r="J125" s="2"/>
      <c r="K125" s="4" t="s">
        <v>379</v>
      </c>
    </row>
    <row r="126" spans="1:11" ht="12.75" customHeight="1">
      <c r="A126" s="9" t="s">
        <v>375</v>
      </c>
      <c r="B126" s="6">
        <v>22</v>
      </c>
      <c r="C126" s="6" t="s">
        <v>344</v>
      </c>
      <c r="D126" s="6" t="s">
        <v>36</v>
      </c>
      <c r="E126" s="6" t="s">
        <v>354</v>
      </c>
      <c r="F126" s="6">
        <v>200</v>
      </c>
      <c r="G126" s="6">
        <v>1</v>
      </c>
      <c r="H126" s="10">
        <v>200</v>
      </c>
      <c r="I126" s="6"/>
      <c r="J126" s="6"/>
      <c r="K126" s="6" t="s">
        <v>244</v>
      </c>
    </row>
    <row r="127" spans="1:11" ht="12.75" customHeight="1">
      <c r="A127" s="9" t="s">
        <v>375</v>
      </c>
      <c r="B127" s="6">
        <v>22</v>
      </c>
      <c r="C127" s="6" t="s">
        <v>344</v>
      </c>
      <c r="D127" s="6" t="s">
        <v>36</v>
      </c>
      <c r="E127" s="9" t="s">
        <v>384</v>
      </c>
      <c r="F127" s="6">
        <v>200</v>
      </c>
      <c r="G127" s="6">
        <v>1</v>
      </c>
      <c r="H127" s="10">
        <v>200</v>
      </c>
      <c r="I127" s="6"/>
      <c r="J127" s="6"/>
      <c r="K127" s="6" t="s">
        <v>244</v>
      </c>
    </row>
    <row r="128" spans="1:11" ht="12.75" customHeight="1">
      <c r="A128" s="9" t="s">
        <v>375</v>
      </c>
      <c r="B128" s="6">
        <v>29</v>
      </c>
      <c r="C128" s="6" t="s">
        <v>264</v>
      </c>
      <c r="D128" s="6" t="s">
        <v>15</v>
      </c>
      <c r="E128" s="6" t="s">
        <v>11</v>
      </c>
      <c r="F128" s="6">
        <v>210</v>
      </c>
      <c r="G128" s="6">
        <v>1</v>
      </c>
      <c r="H128" s="10">
        <v>210</v>
      </c>
      <c r="I128" s="6"/>
      <c r="J128" s="6"/>
      <c r="K128" s="6" t="s">
        <v>244</v>
      </c>
    </row>
    <row r="129" spans="1:12" ht="12.75" customHeight="1">
      <c r="A129" s="8" t="s">
        <v>375</v>
      </c>
      <c r="B129" s="7">
        <v>183</v>
      </c>
      <c r="C129" s="7" t="s">
        <v>155</v>
      </c>
      <c r="D129" s="8" t="s">
        <v>13</v>
      </c>
      <c r="E129" s="8" t="s">
        <v>145</v>
      </c>
      <c r="F129" s="7">
        <v>150</v>
      </c>
      <c r="G129" s="7">
        <v>1</v>
      </c>
      <c r="H129" s="10">
        <v>150</v>
      </c>
      <c r="I129" s="7"/>
      <c r="J129" s="12">
        <f>SUM(H117:H129)</f>
        <v>2800</v>
      </c>
      <c r="K129" s="8" t="s">
        <v>379</v>
      </c>
      <c r="L129">
        <v>2800</v>
      </c>
    </row>
    <row r="130" spans="1:12" ht="12.75" customHeight="1">
      <c r="A130" s="6" t="s">
        <v>295</v>
      </c>
      <c r="B130" s="6">
        <v>35</v>
      </c>
      <c r="C130" s="6" t="s">
        <v>260</v>
      </c>
      <c r="D130" s="9" t="s">
        <v>20</v>
      </c>
      <c r="E130" s="6" t="s">
        <v>296</v>
      </c>
      <c r="F130" s="6">
        <v>220</v>
      </c>
      <c r="G130" s="6">
        <v>1</v>
      </c>
      <c r="H130" s="10">
        <f t="shared" si="1"/>
        <v>252.99999999999997</v>
      </c>
      <c r="I130" s="6"/>
      <c r="J130" s="11">
        <f>SUM(H130)</f>
        <v>252.99999999999997</v>
      </c>
      <c r="K130" s="6" t="s">
        <v>244</v>
      </c>
      <c r="L130">
        <v>253</v>
      </c>
    </row>
    <row r="131" spans="1:12" ht="12.75" customHeight="1">
      <c r="A131" s="2" t="s">
        <v>33</v>
      </c>
      <c r="B131" s="2">
        <v>24</v>
      </c>
      <c r="C131" s="2" t="s">
        <v>35</v>
      </c>
      <c r="D131" s="2" t="s">
        <v>36</v>
      </c>
      <c r="E131" s="2" t="s">
        <v>37</v>
      </c>
      <c r="F131" s="2">
        <v>220</v>
      </c>
      <c r="G131" s="2">
        <v>1</v>
      </c>
      <c r="H131" s="10">
        <f t="shared" si="1"/>
        <v>252.99999999999997</v>
      </c>
      <c r="I131" s="2"/>
      <c r="J131" s="10">
        <f>SUM(H131)</f>
        <v>252.99999999999997</v>
      </c>
      <c r="K131" s="4" t="s">
        <v>373</v>
      </c>
      <c r="L131">
        <v>253</v>
      </c>
    </row>
    <row r="132" spans="1:11" ht="12.75" customHeight="1">
      <c r="A132" s="6" t="s">
        <v>353</v>
      </c>
      <c r="B132" s="6">
        <v>22</v>
      </c>
      <c r="C132" s="6" t="s">
        <v>344</v>
      </c>
      <c r="D132" s="6" t="s">
        <v>36</v>
      </c>
      <c r="E132" s="6" t="s">
        <v>354</v>
      </c>
      <c r="F132" s="6">
        <v>200</v>
      </c>
      <c r="G132" s="6">
        <v>1</v>
      </c>
      <c r="H132" s="10">
        <f t="shared" si="1"/>
        <v>229.99999999999997</v>
      </c>
      <c r="I132" s="6"/>
      <c r="J132" s="6"/>
      <c r="K132" s="6" t="s">
        <v>244</v>
      </c>
    </row>
    <row r="133" spans="1:11" ht="12.75" customHeight="1">
      <c r="A133" s="6" t="s">
        <v>353</v>
      </c>
      <c r="B133" s="6">
        <v>48</v>
      </c>
      <c r="C133" s="6" t="s">
        <v>356</v>
      </c>
      <c r="D133" s="6" t="s">
        <v>13</v>
      </c>
      <c r="E133" s="6" t="s">
        <v>26</v>
      </c>
      <c r="F133" s="6">
        <v>220</v>
      </c>
      <c r="G133" s="6">
        <v>1</v>
      </c>
      <c r="H133" s="10">
        <f t="shared" si="1"/>
        <v>252.99999999999997</v>
      </c>
      <c r="I133" s="6"/>
      <c r="J133" s="6"/>
      <c r="K133" s="6" t="s">
        <v>244</v>
      </c>
    </row>
    <row r="134" spans="1:12" ht="12.75" customHeight="1">
      <c r="A134" s="2" t="s">
        <v>353</v>
      </c>
      <c r="B134" s="2">
        <v>60</v>
      </c>
      <c r="C134" s="2" t="s">
        <v>357</v>
      </c>
      <c r="D134" s="2" t="s">
        <v>20</v>
      </c>
      <c r="E134" s="2" t="s">
        <v>358</v>
      </c>
      <c r="F134" s="2">
        <v>200</v>
      </c>
      <c r="G134" s="2">
        <v>1</v>
      </c>
      <c r="H134" s="10">
        <f t="shared" si="1"/>
        <v>229.99999999999997</v>
      </c>
      <c r="I134" s="2"/>
      <c r="J134" s="10">
        <f>SUM(H132:H134)</f>
        <v>712.9999999999999</v>
      </c>
      <c r="K134" s="2" t="s">
        <v>246</v>
      </c>
      <c r="L134">
        <v>713</v>
      </c>
    </row>
    <row r="135" spans="1:11" ht="12.75" customHeight="1">
      <c r="A135" s="6" t="s">
        <v>328</v>
      </c>
      <c r="B135" s="6">
        <v>37</v>
      </c>
      <c r="C135" s="6" t="s">
        <v>329</v>
      </c>
      <c r="D135" s="6" t="s">
        <v>125</v>
      </c>
      <c r="E135" s="6" t="s">
        <v>330</v>
      </c>
      <c r="F135" s="6">
        <v>220</v>
      </c>
      <c r="G135" s="6">
        <v>1</v>
      </c>
      <c r="H135" s="10">
        <f t="shared" si="1"/>
        <v>252.99999999999997</v>
      </c>
      <c r="I135" s="6"/>
      <c r="J135" s="6"/>
      <c r="K135" s="6" t="s">
        <v>244</v>
      </c>
    </row>
    <row r="136" spans="1:11" ht="12.75" customHeight="1">
      <c r="A136" s="2" t="s">
        <v>328</v>
      </c>
      <c r="B136" s="2">
        <v>59</v>
      </c>
      <c r="C136" s="2" t="s">
        <v>164</v>
      </c>
      <c r="D136" s="2" t="s">
        <v>15</v>
      </c>
      <c r="E136" s="2" t="s">
        <v>124</v>
      </c>
      <c r="F136" s="2">
        <v>285</v>
      </c>
      <c r="G136" s="2">
        <v>1</v>
      </c>
      <c r="H136" s="10">
        <f t="shared" si="1"/>
        <v>327.75</v>
      </c>
      <c r="I136" s="2"/>
      <c r="J136" s="2"/>
      <c r="K136" s="2" t="s">
        <v>246</v>
      </c>
    </row>
    <row r="137" spans="1:12" ht="12.75" customHeight="1">
      <c r="A137" s="2" t="s">
        <v>328</v>
      </c>
      <c r="B137" s="2">
        <v>91</v>
      </c>
      <c r="C137" s="2" t="s">
        <v>331</v>
      </c>
      <c r="D137" s="2" t="s">
        <v>20</v>
      </c>
      <c r="E137" s="2" t="s">
        <v>180</v>
      </c>
      <c r="F137" s="2">
        <v>450</v>
      </c>
      <c r="G137" s="2">
        <v>1</v>
      </c>
      <c r="H137" s="10">
        <f t="shared" si="1"/>
        <v>517.5</v>
      </c>
      <c r="I137" s="2"/>
      <c r="J137" s="10">
        <f>SUM(H135:H137)</f>
        <v>1098.25</v>
      </c>
      <c r="K137" s="2" t="s">
        <v>246</v>
      </c>
      <c r="L137">
        <v>1098</v>
      </c>
    </row>
    <row r="138" spans="1:11" ht="12.75" customHeight="1">
      <c r="A138" s="2" t="s">
        <v>157</v>
      </c>
      <c r="B138" s="2">
        <v>59</v>
      </c>
      <c r="C138" s="2" t="s">
        <v>47</v>
      </c>
      <c r="D138" s="2" t="s">
        <v>15</v>
      </c>
      <c r="E138" s="2" t="s">
        <v>124</v>
      </c>
      <c r="F138" s="2">
        <v>285</v>
      </c>
      <c r="G138" s="2">
        <v>1</v>
      </c>
      <c r="H138" s="10">
        <f t="shared" si="1"/>
        <v>327.75</v>
      </c>
      <c r="I138" s="2"/>
      <c r="J138" s="2"/>
      <c r="K138" s="4" t="s">
        <v>379</v>
      </c>
    </row>
    <row r="139" spans="1:11" ht="12.75" customHeight="1">
      <c r="A139" s="2" t="s">
        <v>157</v>
      </c>
      <c r="B139" s="2">
        <v>66</v>
      </c>
      <c r="C139" s="2" t="s">
        <v>160</v>
      </c>
      <c r="D139" s="2" t="s">
        <v>46</v>
      </c>
      <c r="E139" s="2" t="s">
        <v>14</v>
      </c>
      <c r="F139" s="2">
        <v>230</v>
      </c>
      <c r="G139" s="2">
        <v>1</v>
      </c>
      <c r="H139" s="10">
        <f t="shared" si="1"/>
        <v>264.5</v>
      </c>
      <c r="I139" s="2"/>
      <c r="J139" s="2"/>
      <c r="K139" s="4" t="s">
        <v>379</v>
      </c>
    </row>
    <row r="140" spans="1:11" ht="12.75" customHeight="1">
      <c r="A140" s="2" t="s">
        <v>157</v>
      </c>
      <c r="B140" s="2">
        <v>92</v>
      </c>
      <c r="C140" s="2" t="s">
        <v>92</v>
      </c>
      <c r="D140" s="2" t="s">
        <v>31</v>
      </c>
      <c r="E140" s="2" t="s">
        <v>161</v>
      </c>
      <c r="F140" s="2">
        <v>320</v>
      </c>
      <c r="G140" s="2">
        <v>1</v>
      </c>
      <c r="H140" s="10">
        <f t="shared" si="1"/>
        <v>368</v>
      </c>
      <c r="I140" s="2"/>
      <c r="J140" s="2"/>
      <c r="K140" s="4" t="s">
        <v>379</v>
      </c>
    </row>
    <row r="141" spans="1:12" ht="12.75" customHeight="1">
      <c r="A141" s="2" t="s">
        <v>157</v>
      </c>
      <c r="B141" s="2">
        <v>14</v>
      </c>
      <c r="C141" s="2" t="s">
        <v>117</v>
      </c>
      <c r="D141" s="2" t="s">
        <v>10</v>
      </c>
      <c r="E141" s="2" t="s">
        <v>162</v>
      </c>
      <c r="F141" s="2">
        <v>230</v>
      </c>
      <c r="G141" s="2">
        <v>1</v>
      </c>
      <c r="H141" s="10">
        <f aca="true" t="shared" si="2" ref="H141:H204">F141*G141*1.15</f>
        <v>264.5</v>
      </c>
      <c r="I141" s="2"/>
      <c r="J141" s="10">
        <f>SUM(H138:H141)</f>
        <v>1224.75</v>
      </c>
      <c r="K141" s="4" t="s">
        <v>373</v>
      </c>
      <c r="L141">
        <v>1225</v>
      </c>
    </row>
    <row r="142" spans="1:11" ht="12.75" customHeight="1">
      <c r="A142" s="2" t="s">
        <v>29</v>
      </c>
      <c r="B142" s="2">
        <v>92</v>
      </c>
      <c r="C142" s="2" t="s">
        <v>30</v>
      </c>
      <c r="D142" s="2" t="s">
        <v>31</v>
      </c>
      <c r="E142" s="2" t="s">
        <v>32</v>
      </c>
      <c r="F142" s="2">
        <v>320</v>
      </c>
      <c r="G142" s="2">
        <v>1</v>
      </c>
      <c r="H142" s="10">
        <f t="shared" si="2"/>
        <v>368</v>
      </c>
      <c r="I142" s="2"/>
      <c r="J142" s="2"/>
      <c r="K142" s="4" t="s">
        <v>379</v>
      </c>
    </row>
    <row r="143" spans="1:11" ht="12.75" customHeight="1">
      <c r="A143" s="2" t="s">
        <v>29</v>
      </c>
      <c r="B143" s="2">
        <v>169</v>
      </c>
      <c r="C143" s="2" t="s">
        <v>148</v>
      </c>
      <c r="D143" s="2" t="s">
        <v>23</v>
      </c>
      <c r="E143" s="2" t="s">
        <v>11</v>
      </c>
      <c r="F143" s="2">
        <v>250</v>
      </c>
      <c r="G143" s="2">
        <v>1</v>
      </c>
      <c r="H143" s="10">
        <f t="shared" si="2"/>
        <v>287.5</v>
      </c>
      <c r="I143" s="2"/>
      <c r="J143" s="2"/>
      <c r="K143" s="4" t="s">
        <v>379</v>
      </c>
    </row>
    <row r="144" spans="1:11" ht="12.75" customHeight="1">
      <c r="A144" s="2" t="s">
        <v>29</v>
      </c>
      <c r="B144" s="2">
        <v>59</v>
      </c>
      <c r="C144" s="2" t="s">
        <v>149</v>
      </c>
      <c r="D144" s="4" t="s">
        <v>15</v>
      </c>
      <c r="E144" s="2" t="s">
        <v>150</v>
      </c>
      <c r="F144" s="2">
        <v>285</v>
      </c>
      <c r="G144" s="2">
        <v>1</v>
      </c>
      <c r="H144" s="10">
        <f t="shared" si="2"/>
        <v>327.75</v>
      </c>
      <c r="I144" s="2"/>
      <c r="J144" s="2"/>
      <c r="K144" s="4" t="s">
        <v>379</v>
      </c>
    </row>
    <row r="145" spans="1:12" ht="12.75" customHeight="1">
      <c r="A145" s="2" t="s">
        <v>29</v>
      </c>
      <c r="B145" s="2">
        <v>83</v>
      </c>
      <c r="C145" s="2" t="s">
        <v>151</v>
      </c>
      <c r="D145" s="2" t="s">
        <v>23</v>
      </c>
      <c r="E145" s="2" t="s">
        <v>14</v>
      </c>
      <c r="F145" s="2">
        <v>220</v>
      </c>
      <c r="G145" s="2">
        <v>1</v>
      </c>
      <c r="H145" s="10">
        <f t="shared" si="2"/>
        <v>252.99999999999997</v>
      </c>
      <c r="I145" s="2"/>
      <c r="J145" s="10">
        <f>SUM(H142:H145)</f>
        <v>1236.25</v>
      </c>
      <c r="K145" s="4" t="s">
        <v>379</v>
      </c>
      <c r="L145">
        <v>1236</v>
      </c>
    </row>
    <row r="146" spans="1:11" ht="12.75" customHeight="1">
      <c r="A146" s="2" t="s">
        <v>131</v>
      </c>
      <c r="B146" s="2">
        <v>60</v>
      </c>
      <c r="C146" s="2" t="s">
        <v>132</v>
      </c>
      <c r="D146" s="2" t="s">
        <v>20</v>
      </c>
      <c r="E146" s="2" t="s">
        <v>133</v>
      </c>
      <c r="F146" s="2">
        <v>200</v>
      </c>
      <c r="G146" s="2">
        <v>1</v>
      </c>
      <c r="H146" s="10">
        <f t="shared" si="2"/>
        <v>229.99999999999997</v>
      </c>
      <c r="I146" s="2"/>
      <c r="J146" s="2"/>
      <c r="K146" s="4" t="s">
        <v>373</v>
      </c>
    </row>
    <row r="147" spans="1:12" ht="12.75" customHeight="1">
      <c r="A147" s="2" t="s">
        <v>393</v>
      </c>
      <c r="B147" s="2">
        <v>24</v>
      </c>
      <c r="C147" s="2" t="s">
        <v>35</v>
      </c>
      <c r="D147" s="2" t="s">
        <v>36</v>
      </c>
      <c r="E147" s="2" t="s">
        <v>77</v>
      </c>
      <c r="F147" s="2">
        <v>220</v>
      </c>
      <c r="G147" s="2">
        <v>1</v>
      </c>
      <c r="H147" s="10">
        <f t="shared" si="2"/>
        <v>252.99999999999997</v>
      </c>
      <c r="I147" s="2"/>
      <c r="J147" s="10">
        <f>SUM(H146:H147)</f>
        <v>482.99999999999994</v>
      </c>
      <c r="K147" s="4" t="s">
        <v>373</v>
      </c>
      <c r="L147">
        <v>483</v>
      </c>
    </row>
    <row r="148" spans="1:12" ht="12.75" customHeight="1">
      <c r="A148" s="2" t="s">
        <v>372</v>
      </c>
      <c r="B148" s="2">
        <v>12</v>
      </c>
      <c r="C148" s="4" t="s">
        <v>136</v>
      </c>
      <c r="D148" s="4" t="s">
        <v>10</v>
      </c>
      <c r="E148" s="4" t="s">
        <v>207</v>
      </c>
      <c r="F148" s="2">
        <v>220</v>
      </c>
      <c r="G148" s="2">
        <v>1</v>
      </c>
      <c r="H148" s="10">
        <f t="shared" si="2"/>
        <v>252.99999999999997</v>
      </c>
      <c r="I148" s="2"/>
      <c r="J148" s="10">
        <f>SUM(H148)</f>
        <v>252.99999999999997</v>
      </c>
      <c r="K148" s="4" t="s">
        <v>379</v>
      </c>
      <c r="L148">
        <v>253</v>
      </c>
    </row>
    <row r="149" spans="1:11" ht="12.75" customHeight="1">
      <c r="A149" s="2" t="s">
        <v>218</v>
      </c>
      <c r="B149" s="2">
        <v>60</v>
      </c>
      <c r="C149" s="2" t="s">
        <v>81</v>
      </c>
      <c r="D149" s="2" t="s">
        <v>20</v>
      </c>
      <c r="E149" s="2" t="s">
        <v>37</v>
      </c>
      <c r="F149" s="2">
        <v>200</v>
      </c>
      <c r="G149" s="2">
        <v>1</v>
      </c>
      <c r="H149" s="10">
        <f t="shared" si="2"/>
        <v>229.99999999999997</v>
      </c>
      <c r="I149" s="2"/>
      <c r="J149" s="2"/>
      <c r="K149" s="4" t="s">
        <v>379</v>
      </c>
    </row>
    <row r="150" spans="1:12" ht="12.75" customHeight="1">
      <c r="A150" s="2" t="s">
        <v>218</v>
      </c>
      <c r="B150" s="2">
        <v>155</v>
      </c>
      <c r="C150" s="2" t="s">
        <v>43</v>
      </c>
      <c r="D150" s="2" t="s">
        <v>20</v>
      </c>
      <c r="E150" s="2" t="s">
        <v>11</v>
      </c>
      <c r="F150" s="2">
        <v>240</v>
      </c>
      <c r="G150" s="2">
        <v>1</v>
      </c>
      <c r="H150" s="10">
        <f t="shared" si="2"/>
        <v>276</v>
      </c>
      <c r="I150" s="2"/>
      <c r="J150" s="10">
        <f>SUM(H149:H150)</f>
        <v>506</v>
      </c>
      <c r="K150" s="4" t="s">
        <v>379</v>
      </c>
      <c r="L150">
        <v>506</v>
      </c>
    </row>
    <row r="151" spans="1:11" ht="12.75" customHeight="1">
      <c r="A151" s="2" t="s">
        <v>44</v>
      </c>
      <c r="B151" s="2">
        <v>33</v>
      </c>
      <c r="C151" s="2" t="s">
        <v>45</v>
      </c>
      <c r="D151" s="2" t="s">
        <v>34</v>
      </c>
      <c r="E151" s="4" t="s">
        <v>377</v>
      </c>
      <c r="F151" s="2">
        <v>230</v>
      </c>
      <c r="G151" s="2">
        <v>1</v>
      </c>
      <c r="H151" s="10">
        <f t="shared" si="2"/>
        <v>264.5</v>
      </c>
      <c r="I151" s="2"/>
      <c r="J151" s="2"/>
      <c r="K151" s="4" t="s">
        <v>373</v>
      </c>
    </row>
    <row r="152" spans="1:12" ht="12.75" customHeight="1">
      <c r="A152" s="2" t="s">
        <v>44</v>
      </c>
      <c r="B152" s="2">
        <v>59</v>
      </c>
      <c r="C152" s="2" t="s">
        <v>47</v>
      </c>
      <c r="D152" s="2" t="s">
        <v>15</v>
      </c>
      <c r="E152" s="2">
        <v>1</v>
      </c>
      <c r="F152" s="2">
        <v>285</v>
      </c>
      <c r="G152" s="2">
        <v>1</v>
      </c>
      <c r="H152" s="10">
        <f t="shared" si="2"/>
        <v>327.75</v>
      </c>
      <c r="I152" s="2"/>
      <c r="J152" s="10">
        <f>SUM(H151:H152)</f>
        <v>592.25</v>
      </c>
      <c r="K152" s="4" t="s">
        <v>379</v>
      </c>
      <c r="L152">
        <v>592</v>
      </c>
    </row>
    <row r="153" spans="1:12" ht="12.75" customHeight="1">
      <c r="A153" s="2" t="s">
        <v>217</v>
      </c>
      <c r="B153" s="2">
        <v>188</v>
      </c>
      <c r="C153" s="2" t="s">
        <v>80</v>
      </c>
      <c r="D153" s="2" t="s">
        <v>95</v>
      </c>
      <c r="E153" s="2" t="s">
        <v>26</v>
      </c>
      <c r="F153" s="2">
        <v>190</v>
      </c>
      <c r="G153" s="2">
        <v>1</v>
      </c>
      <c r="H153" s="10">
        <f t="shared" si="2"/>
        <v>218.49999999999997</v>
      </c>
      <c r="I153" s="2"/>
      <c r="J153" s="10">
        <f>SUM(H153)</f>
        <v>218.49999999999997</v>
      </c>
      <c r="K153" s="4" t="s">
        <v>379</v>
      </c>
      <c r="L153">
        <v>219</v>
      </c>
    </row>
    <row r="154" spans="1:11" ht="12.75" customHeight="1">
      <c r="A154" s="2" t="s">
        <v>108</v>
      </c>
      <c r="B154" s="2">
        <v>90</v>
      </c>
      <c r="C154" s="2" t="s">
        <v>109</v>
      </c>
      <c r="D154" s="2" t="s">
        <v>31</v>
      </c>
      <c r="E154" s="2" t="s">
        <v>110</v>
      </c>
      <c r="F154" s="2">
        <v>360</v>
      </c>
      <c r="G154" s="2">
        <v>1</v>
      </c>
      <c r="H154" s="10">
        <f t="shared" si="2"/>
        <v>413.99999999999994</v>
      </c>
      <c r="I154" s="2"/>
      <c r="J154" s="2"/>
      <c r="K154" s="4" t="s">
        <v>379</v>
      </c>
    </row>
    <row r="155" spans="1:11" ht="12.75" customHeight="1">
      <c r="A155" s="2" t="s">
        <v>108</v>
      </c>
      <c r="B155" s="2">
        <v>169</v>
      </c>
      <c r="C155" s="2" t="s">
        <v>111</v>
      </c>
      <c r="D155" s="2" t="s">
        <v>23</v>
      </c>
      <c r="E155" s="2" t="s">
        <v>112</v>
      </c>
      <c r="F155" s="2">
        <v>250</v>
      </c>
      <c r="G155" s="2">
        <v>1</v>
      </c>
      <c r="H155" s="10">
        <f t="shared" si="2"/>
        <v>287.5</v>
      </c>
      <c r="I155" s="2"/>
      <c r="J155" s="2"/>
      <c r="K155" s="4" t="s">
        <v>379</v>
      </c>
    </row>
    <row r="156" spans="1:11" ht="12.75" customHeight="1">
      <c r="A156" s="2" t="s">
        <v>108</v>
      </c>
      <c r="B156" s="2">
        <v>12</v>
      </c>
      <c r="C156" s="2" t="s">
        <v>136</v>
      </c>
      <c r="D156" s="2" t="s">
        <v>10</v>
      </c>
      <c r="E156" s="2" t="s">
        <v>137</v>
      </c>
      <c r="F156" s="2">
        <v>220</v>
      </c>
      <c r="G156" s="2">
        <v>1</v>
      </c>
      <c r="H156" s="10">
        <f t="shared" si="2"/>
        <v>252.99999999999997</v>
      </c>
      <c r="I156" s="2"/>
      <c r="J156" s="2"/>
      <c r="K156" s="4" t="s">
        <v>379</v>
      </c>
    </row>
    <row r="157" spans="1:11" ht="12.75" customHeight="1">
      <c r="A157" s="2" t="s">
        <v>108</v>
      </c>
      <c r="B157" s="2">
        <v>111</v>
      </c>
      <c r="C157" s="2" t="s">
        <v>138</v>
      </c>
      <c r="D157" s="2" t="s">
        <v>31</v>
      </c>
      <c r="E157" s="2" t="s">
        <v>14</v>
      </c>
      <c r="F157" s="2">
        <v>290</v>
      </c>
      <c r="G157" s="2">
        <v>1</v>
      </c>
      <c r="H157" s="10">
        <f t="shared" si="2"/>
        <v>333.5</v>
      </c>
      <c r="I157" s="2"/>
      <c r="J157" s="2"/>
      <c r="K157" s="4" t="s">
        <v>379</v>
      </c>
    </row>
    <row r="158" spans="1:11" ht="12.75" customHeight="1">
      <c r="A158" s="2" t="s">
        <v>215</v>
      </c>
      <c r="B158" s="2">
        <v>28</v>
      </c>
      <c r="C158" s="2" t="s">
        <v>120</v>
      </c>
      <c r="D158" s="2" t="s">
        <v>10</v>
      </c>
      <c r="E158" s="2" t="s">
        <v>216</v>
      </c>
      <c r="F158" s="2">
        <v>220</v>
      </c>
      <c r="G158" s="2">
        <v>1</v>
      </c>
      <c r="H158" s="10">
        <f t="shared" si="2"/>
        <v>252.99999999999997</v>
      </c>
      <c r="I158" s="2"/>
      <c r="J158" s="2"/>
      <c r="K158" s="4" t="s">
        <v>373</v>
      </c>
    </row>
    <row r="159" spans="1:11" ht="12.75" customHeight="1">
      <c r="A159" s="4" t="s">
        <v>108</v>
      </c>
      <c r="B159" s="2">
        <v>83</v>
      </c>
      <c r="C159" s="2" t="s">
        <v>22</v>
      </c>
      <c r="D159" s="2" t="s">
        <v>23</v>
      </c>
      <c r="E159" s="2" t="s">
        <v>40</v>
      </c>
      <c r="F159" s="2">
        <v>220</v>
      </c>
      <c r="G159" s="2">
        <v>1</v>
      </c>
      <c r="H159" s="10">
        <f t="shared" si="2"/>
        <v>252.99999999999997</v>
      </c>
      <c r="I159" s="2"/>
      <c r="J159" s="2"/>
      <c r="K159" s="4" t="s">
        <v>246</v>
      </c>
    </row>
    <row r="160" spans="1:12" ht="12.75" customHeight="1">
      <c r="A160" s="4" t="s">
        <v>108</v>
      </c>
      <c r="B160" s="2">
        <v>152</v>
      </c>
      <c r="C160" s="2" t="s">
        <v>237</v>
      </c>
      <c r="D160" s="2" t="s">
        <v>18</v>
      </c>
      <c r="E160" s="4" t="s">
        <v>381</v>
      </c>
      <c r="F160" s="2">
        <v>240</v>
      </c>
      <c r="G160" s="2">
        <v>1</v>
      </c>
      <c r="H160" s="10">
        <f t="shared" si="2"/>
        <v>276</v>
      </c>
      <c r="I160" s="2"/>
      <c r="J160" s="10">
        <f>SUM(H154:H160)</f>
        <v>2070</v>
      </c>
      <c r="K160" s="4" t="s">
        <v>379</v>
      </c>
      <c r="L160">
        <v>2100</v>
      </c>
    </row>
    <row r="161" spans="1:11" ht="12.75" customHeight="1">
      <c r="A161" s="6" t="s">
        <v>275</v>
      </c>
      <c r="B161" s="6">
        <v>29</v>
      </c>
      <c r="C161" s="6" t="s">
        <v>264</v>
      </c>
      <c r="D161" s="6" t="s">
        <v>15</v>
      </c>
      <c r="E161" s="6" t="s">
        <v>11</v>
      </c>
      <c r="F161" s="6">
        <v>210</v>
      </c>
      <c r="G161" s="6">
        <v>1</v>
      </c>
      <c r="H161" s="10">
        <f t="shared" si="2"/>
        <v>241.49999999999997</v>
      </c>
      <c r="I161" s="6"/>
      <c r="J161" s="6"/>
      <c r="K161" s="6" t="s">
        <v>244</v>
      </c>
    </row>
    <row r="162" spans="1:12" ht="12.75" customHeight="1">
      <c r="A162" s="6" t="s">
        <v>275</v>
      </c>
      <c r="B162" s="6">
        <v>31</v>
      </c>
      <c r="C162" s="6" t="s">
        <v>264</v>
      </c>
      <c r="D162" s="6" t="s">
        <v>15</v>
      </c>
      <c r="E162" s="6" t="s">
        <v>276</v>
      </c>
      <c r="F162" s="6">
        <v>200</v>
      </c>
      <c r="G162" s="6">
        <v>1</v>
      </c>
      <c r="H162" s="10">
        <f t="shared" si="2"/>
        <v>229.99999999999997</v>
      </c>
      <c r="I162" s="6"/>
      <c r="J162" s="11">
        <f>SUM(H161:H162)</f>
        <v>471.49999999999994</v>
      </c>
      <c r="K162" s="6" t="s">
        <v>244</v>
      </c>
      <c r="L162">
        <v>472</v>
      </c>
    </row>
    <row r="163" spans="1:11" ht="12.75" customHeight="1">
      <c r="A163" s="2" t="s">
        <v>100</v>
      </c>
      <c r="B163" s="2">
        <v>33</v>
      </c>
      <c r="C163" s="2" t="s">
        <v>45</v>
      </c>
      <c r="D163" s="2" t="s">
        <v>34</v>
      </c>
      <c r="E163" s="2" t="s">
        <v>14</v>
      </c>
      <c r="F163" s="2">
        <v>230</v>
      </c>
      <c r="G163" s="2">
        <v>1</v>
      </c>
      <c r="H163" s="10">
        <f t="shared" si="2"/>
        <v>264.5</v>
      </c>
      <c r="I163" s="2"/>
      <c r="J163" s="2"/>
      <c r="K163" s="4" t="s">
        <v>373</v>
      </c>
    </row>
    <row r="164" spans="1:11" ht="12.75" customHeight="1">
      <c r="A164" s="2" t="s">
        <v>190</v>
      </c>
      <c r="B164" s="2">
        <v>59</v>
      </c>
      <c r="C164" s="2" t="s">
        <v>191</v>
      </c>
      <c r="D164" s="2" t="s">
        <v>125</v>
      </c>
      <c r="E164" s="2" t="s">
        <v>26</v>
      </c>
      <c r="F164" s="2">
        <v>285</v>
      </c>
      <c r="G164" s="2">
        <v>1</v>
      </c>
      <c r="H164" s="10">
        <f t="shared" si="2"/>
        <v>327.75</v>
      </c>
      <c r="I164" s="2"/>
      <c r="J164" s="2"/>
      <c r="K164" s="4" t="s">
        <v>373</v>
      </c>
    </row>
    <row r="165" spans="1:11" ht="12.75" customHeight="1">
      <c r="A165" s="2" t="s">
        <v>190</v>
      </c>
      <c r="B165" s="2">
        <v>95</v>
      </c>
      <c r="C165" s="2" t="s">
        <v>192</v>
      </c>
      <c r="D165" s="2" t="s">
        <v>46</v>
      </c>
      <c r="E165" s="2" t="s">
        <v>11</v>
      </c>
      <c r="F165" s="2">
        <v>200</v>
      </c>
      <c r="G165" s="2">
        <v>1</v>
      </c>
      <c r="H165" s="10">
        <f t="shared" si="2"/>
        <v>229.99999999999997</v>
      </c>
      <c r="I165" s="2"/>
      <c r="J165" s="2"/>
      <c r="K165" s="4" t="s">
        <v>373</v>
      </c>
    </row>
    <row r="166" spans="1:12" ht="12.75" customHeight="1">
      <c r="A166" s="7" t="s">
        <v>190</v>
      </c>
      <c r="B166" s="7">
        <v>183</v>
      </c>
      <c r="C166" s="7" t="s">
        <v>85</v>
      </c>
      <c r="D166" s="8" t="s">
        <v>13</v>
      </c>
      <c r="E166" s="7" t="s">
        <v>193</v>
      </c>
      <c r="F166" s="7">
        <v>150</v>
      </c>
      <c r="G166" s="7">
        <v>1</v>
      </c>
      <c r="H166" s="10">
        <f t="shared" si="2"/>
        <v>172.5</v>
      </c>
      <c r="I166" s="7"/>
      <c r="J166" s="12">
        <f>SUM(H163:H166)</f>
        <v>994.75</v>
      </c>
      <c r="K166" s="8" t="s">
        <v>379</v>
      </c>
      <c r="L166">
        <v>1000</v>
      </c>
    </row>
    <row r="167" spans="1:11" ht="12.75" customHeight="1">
      <c r="A167" s="2" t="s">
        <v>170</v>
      </c>
      <c r="B167" s="2">
        <v>83</v>
      </c>
      <c r="C167" s="2" t="s">
        <v>22</v>
      </c>
      <c r="D167" s="2" t="s">
        <v>23</v>
      </c>
      <c r="E167" s="2" t="s">
        <v>40</v>
      </c>
      <c r="F167" s="2">
        <v>220</v>
      </c>
      <c r="G167" s="2">
        <v>1</v>
      </c>
      <c r="H167" s="10">
        <f t="shared" si="2"/>
        <v>252.99999999999997</v>
      </c>
      <c r="I167" s="2"/>
      <c r="J167" s="2"/>
      <c r="K167" s="4" t="s">
        <v>379</v>
      </c>
    </row>
    <row r="168" spans="1:11" ht="12.75" customHeight="1">
      <c r="A168" s="6" t="s">
        <v>170</v>
      </c>
      <c r="B168" s="6">
        <v>10</v>
      </c>
      <c r="C168" s="6" t="s">
        <v>283</v>
      </c>
      <c r="D168" s="6" t="s">
        <v>15</v>
      </c>
      <c r="E168" s="6" t="s">
        <v>341</v>
      </c>
      <c r="F168" s="6">
        <v>210</v>
      </c>
      <c r="G168" s="6">
        <v>1</v>
      </c>
      <c r="H168" s="10">
        <f t="shared" si="2"/>
        <v>241.49999999999997</v>
      </c>
      <c r="I168" s="6"/>
      <c r="J168" s="6"/>
      <c r="K168" s="6" t="s">
        <v>244</v>
      </c>
    </row>
    <row r="169" spans="1:12" ht="12.75" customHeight="1">
      <c r="A169" s="6" t="s">
        <v>170</v>
      </c>
      <c r="B169" s="6">
        <v>32</v>
      </c>
      <c r="C169" s="6" t="s">
        <v>342</v>
      </c>
      <c r="D169" s="6" t="s">
        <v>343</v>
      </c>
      <c r="E169" s="6" t="s">
        <v>238</v>
      </c>
      <c r="F169" s="6">
        <v>190</v>
      </c>
      <c r="G169" s="6">
        <v>1</v>
      </c>
      <c r="H169" s="10">
        <f t="shared" si="2"/>
        <v>218.49999999999997</v>
      </c>
      <c r="I169" s="6"/>
      <c r="J169" s="11">
        <f>SUM(H167:H169)</f>
        <v>712.9999999999999</v>
      </c>
      <c r="K169" s="6" t="s">
        <v>244</v>
      </c>
      <c r="L169">
        <v>713</v>
      </c>
    </row>
    <row r="170" spans="1:11" ht="12.75" customHeight="1">
      <c r="A170" s="6" t="s">
        <v>364</v>
      </c>
      <c r="B170" s="6">
        <v>11</v>
      </c>
      <c r="C170" s="6" t="s">
        <v>365</v>
      </c>
      <c r="D170" s="6" t="s">
        <v>15</v>
      </c>
      <c r="E170" s="6" t="s">
        <v>300</v>
      </c>
      <c r="F170" s="6">
        <v>210</v>
      </c>
      <c r="G170" s="6">
        <v>1</v>
      </c>
      <c r="H170" s="10">
        <f t="shared" si="2"/>
        <v>241.49999999999997</v>
      </c>
      <c r="I170" s="6"/>
      <c r="J170" s="6"/>
      <c r="K170" s="6" t="s">
        <v>244</v>
      </c>
    </row>
    <row r="171" spans="1:11" ht="12.75" customHeight="1">
      <c r="A171" s="7" t="s">
        <v>364</v>
      </c>
      <c r="B171" s="7">
        <v>59</v>
      </c>
      <c r="C171" s="7" t="s">
        <v>164</v>
      </c>
      <c r="D171" s="7" t="s">
        <v>15</v>
      </c>
      <c r="E171" s="7" t="s">
        <v>124</v>
      </c>
      <c r="F171" s="7">
        <v>285</v>
      </c>
      <c r="G171" s="7">
        <v>1</v>
      </c>
      <c r="H171" s="10">
        <f t="shared" si="2"/>
        <v>327.75</v>
      </c>
      <c r="I171" s="7"/>
      <c r="J171" s="7"/>
      <c r="K171" s="7" t="s">
        <v>246</v>
      </c>
    </row>
    <row r="172" spans="1:11" ht="12.75" customHeight="1">
      <c r="A172" s="2" t="s">
        <v>364</v>
      </c>
      <c r="B172" s="2">
        <v>158</v>
      </c>
      <c r="C172" s="2" t="s">
        <v>25</v>
      </c>
      <c r="D172" s="2" t="s">
        <v>15</v>
      </c>
      <c r="E172" s="2" t="s">
        <v>62</v>
      </c>
      <c r="F172" s="2">
        <v>290</v>
      </c>
      <c r="G172" s="2">
        <v>1</v>
      </c>
      <c r="H172" s="10">
        <f t="shared" si="2"/>
        <v>333.5</v>
      </c>
      <c r="I172" s="2"/>
      <c r="J172" s="2"/>
      <c r="K172" s="2" t="s">
        <v>246</v>
      </c>
    </row>
    <row r="173" spans="1:12" ht="12.75" customHeight="1">
      <c r="A173" s="9" t="s">
        <v>364</v>
      </c>
      <c r="B173" s="6">
        <v>48</v>
      </c>
      <c r="C173" s="6" t="s">
        <v>81</v>
      </c>
      <c r="D173" s="6" t="s">
        <v>13</v>
      </c>
      <c r="E173" s="9" t="s">
        <v>26</v>
      </c>
      <c r="F173" s="6">
        <v>220</v>
      </c>
      <c r="G173" s="6">
        <v>1</v>
      </c>
      <c r="H173" s="10">
        <f t="shared" si="2"/>
        <v>252.99999999999997</v>
      </c>
      <c r="I173" s="6"/>
      <c r="J173" s="11">
        <f>SUM(H170:H173)</f>
        <v>1155.75</v>
      </c>
      <c r="K173" s="6" t="s">
        <v>244</v>
      </c>
      <c r="L173">
        <v>1156</v>
      </c>
    </row>
    <row r="174" spans="1:11" ht="12.75" customHeight="1">
      <c r="A174" s="9" t="s">
        <v>233</v>
      </c>
      <c r="B174" s="6">
        <v>47</v>
      </c>
      <c r="C174" s="6" t="s">
        <v>256</v>
      </c>
      <c r="D174" s="6" t="s">
        <v>13</v>
      </c>
      <c r="E174" s="9" t="s">
        <v>26</v>
      </c>
      <c r="F174" s="6">
        <v>210</v>
      </c>
      <c r="G174" s="6">
        <v>1</v>
      </c>
      <c r="H174" s="10">
        <f t="shared" si="2"/>
        <v>241.49999999999997</v>
      </c>
      <c r="I174" s="6"/>
      <c r="J174" s="6"/>
      <c r="K174" s="6" t="s">
        <v>244</v>
      </c>
    </row>
    <row r="175" spans="1:11" ht="12.75" customHeight="1">
      <c r="A175" s="4" t="s">
        <v>233</v>
      </c>
      <c r="B175" s="2">
        <v>51</v>
      </c>
      <c r="C175" s="2" t="s">
        <v>19</v>
      </c>
      <c r="D175" s="2" t="s">
        <v>20</v>
      </c>
      <c r="E175" s="2" t="s">
        <v>21</v>
      </c>
      <c r="F175" s="2">
        <v>260</v>
      </c>
      <c r="G175" s="2">
        <v>1</v>
      </c>
      <c r="H175" s="10">
        <f t="shared" si="2"/>
        <v>299</v>
      </c>
      <c r="I175" s="2"/>
      <c r="J175" s="2"/>
      <c r="K175" s="4" t="s">
        <v>246</v>
      </c>
    </row>
    <row r="176" spans="1:12" ht="12.75" customHeight="1">
      <c r="A176" s="9" t="s">
        <v>233</v>
      </c>
      <c r="B176" s="6">
        <v>53</v>
      </c>
      <c r="C176" s="6" t="s">
        <v>308</v>
      </c>
      <c r="D176" s="6" t="s">
        <v>13</v>
      </c>
      <c r="E176" s="9" t="s">
        <v>388</v>
      </c>
      <c r="F176" s="6">
        <v>110</v>
      </c>
      <c r="G176" s="6">
        <v>1</v>
      </c>
      <c r="H176" s="10">
        <f t="shared" si="2"/>
        <v>126.49999999999999</v>
      </c>
      <c r="I176" s="6"/>
      <c r="J176" s="11">
        <f>SUM(H174:H176)</f>
        <v>667</v>
      </c>
      <c r="K176" s="6" t="s">
        <v>244</v>
      </c>
      <c r="L176">
        <v>667</v>
      </c>
    </row>
    <row r="177" spans="1:11" ht="12.75" customHeight="1">
      <c r="A177" s="2" t="s">
        <v>134</v>
      </c>
      <c r="B177" s="2">
        <v>155</v>
      </c>
      <c r="C177" s="2" t="s">
        <v>135</v>
      </c>
      <c r="D177" s="2" t="s">
        <v>20</v>
      </c>
      <c r="E177" s="2" t="s">
        <v>40</v>
      </c>
      <c r="F177" s="2">
        <v>240</v>
      </c>
      <c r="G177" s="2">
        <v>1</v>
      </c>
      <c r="H177" s="10">
        <f t="shared" si="2"/>
        <v>276</v>
      </c>
      <c r="I177" s="2"/>
      <c r="J177" s="2"/>
      <c r="K177" s="4" t="s">
        <v>373</v>
      </c>
    </row>
    <row r="178" spans="1:11" ht="12.75" customHeight="1">
      <c r="A178" s="6" t="s">
        <v>134</v>
      </c>
      <c r="B178" s="6">
        <v>32</v>
      </c>
      <c r="C178" s="6" t="s">
        <v>286</v>
      </c>
      <c r="D178" s="6" t="s">
        <v>277</v>
      </c>
      <c r="E178" s="6" t="s">
        <v>287</v>
      </c>
      <c r="F178" s="6">
        <v>190</v>
      </c>
      <c r="G178" s="6">
        <v>1</v>
      </c>
      <c r="H178" s="10">
        <f t="shared" si="2"/>
        <v>218.49999999999997</v>
      </c>
      <c r="I178" s="6"/>
      <c r="J178" s="6"/>
      <c r="K178" s="6" t="s">
        <v>244</v>
      </c>
    </row>
    <row r="179" spans="1:12" ht="12.75" customHeight="1">
      <c r="A179" s="4" t="s">
        <v>134</v>
      </c>
      <c r="B179" s="2">
        <v>24</v>
      </c>
      <c r="C179" s="2" t="s">
        <v>35</v>
      </c>
      <c r="D179" s="2" t="s">
        <v>36</v>
      </c>
      <c r="E179" s="2" t="s">
        <v>37</v>
      </c>
      <c r="F179" s="2">
        <v>220</v>
      </c>
      <c r="G179" s="2">
        <v>1</v>
      </c>
      <c r="H179" s="10">
        <f t="shared" si="2"/>
        <v>252.99999999999997</v>
      </c>
      <c r="I179" s="2"/>
      <c r="J179" s="10">
        <f>SUM(H177:H179)</f>
        <v>747.5</v>
      </c>
      <c r="K179" s="4" t="s">
        <v>373</v>
      </c>
      <c r="L179">
        <v>748</v>
      </c>
    </row>
    <row r="180" spans="1:11" ht="12.75" customHeight="1">
      <c r="A180" s="2" t="s">
        <v>146</v>
      </c>
      <c r="B180" s="2">
        <v>28</v>
      </c>
      <c r="C180" s="2" t="s">
        <v>120</v>
      </c>
      <c r="D180" s="2" t="s">
        <v>10</v>
      </c>
      <c r="E180" s="2" t="s">
        <v>14</v>
      </c>
      <c r="F180" s="2">
        <v>220</v>
      </c>
      <c r="G180" s="2">
        <v>1</v>
      </c>
      <c r="H180" s="10">
        <f t="shared" si="2"/>
        <v>252.99999999999997</v>
      </c>
      <c r="I180" s="2"/>
      <c r="J180" s="2"/>
      <c r="K180" s="3" t="s">
        <v>373</v>
      </c>
    </row>
    <row r="181" spans="1:11" ht="12.75" customHeight="1">
      <c r="A181" s="2" t="s">
        <v>146</v>
      </c>
      <c r="B181" s="2">
        <v>90</v>
      </c>
      <c r="C181" s="2" t="s">
        <v>147</v>
      </c>
      <c r="D181" s="2" t="s">
        <v>15</v>
      </c>
      <c r="E181" s="2" t="s">
        <v>11</v>
      </c>
      <c r="F181" s="2">
        <v>360</v>
      </c>
      <c r="G181" s="2">
        <v>1</v>
      </c>
      <c r="H181" s="10">
        <f t="shared" si="2"/>
        <v>413.99999999999994</v>
      </c>
      <c r="I181" s="2"/>
      <c r="J181" s="2"/>
      <c r="K181" s="4" t="s">
        <v>379</v>
      </c>
    </row>
    <row r="182" spans="1:11" ht="12.75" customHeight="1">
      <c r="A182" s="2" t="s">
        <v>146</v>
      </c>
      <c r="B182" s="2">
        <v>111</v>
      </c>
      <c r="C182" s="2" t="s">
        <v>114</v>
      </c>
      <c r="D182" s="2" t="s">
        <v>31</v>
      </c>
      <c r="E182" s="2" t="s">
        <v>14</v>
      </c>
      <c r="F182" s="2">
        <v>290</v>
      </c>
      <c r="G182" s="2">
        <v>1</v>
      </c>
      <c r="H182" s="10">
        <f t="shared" si="2"/>
        <v>333.5</v>
      </c>
      <c r="I182" s="2"/>
      <c r="J182" s="2"/>
      <c r="K182" s="4" t="s">
        <v>379</v>
      </c>
    </row>
    <row r="183" spans="1:11" ht="12.75" customHeight="1">
      <c r="A183" s="6" t="s">
        <v>146</v>
      </c>
      <c r="B183" s="6">
        <v>53</v>
      </c>
      <c r="C183" s="6" t="s">
        <v>278</v>
      </c>
      <c r="D183" s="9" t="s">
        <v>13</v>
      </c>
      <c r="E183" s="6" t="s">
        <v>279</v>
      </c>
      <c r="F183" s="6">
        <v>110</v>
      </c>
      <c r="G183" s="6">
        <v>1</v>
      </c>
      <c r="H183" s="10">
        <f t="shared" si="2"/>
        <v>126.49999999999999</v>
      </c>
      <c r="I183" s="6"/>
      <c r="J183" s="6"/>
      <c r="K183" s="6" t="s">
        <v>244</v>
      </c>
    </row>
    <row r="184" spans="1:11" ht="12.75" customHeight="1">
      <c r="A184" s="6" t="s">
        <v>146</v>
      </c>
      <c r="B184" s="6">
        <v>47</v>
      </c>
      <c r="C184" s="6" t="s">
        <v>256</v>
      </c>
      <c r="D184" s="6" t="s">
        <v>320</v>
      </c>
      <c r="E184" s="6" t="s">
        <v>14</v>
      </c>
      <c r="F184" s="6">
        <v>210</v>
      </c>
      <c r="G184" s="6">
        <v>1</v>
      </c>
      <c r="H184" s="10">
        <f t="shared" si="2"/>
        <v>241.49999999999997</v>
      </c>
      <c r="I184" s="6"/>
      <c r="J184" s="6"/>
      <c r="K184" s="6" t="s">
        <v>244</v>
      </c>
    </row>
    <row r="185" spans="1:11" ht="12.75" customHeight="1">
      <c r="A185" s="6" t="s">
        <v>146</v>
      </c>
      <c r="B185" s="6">
        <v>40</v>
      </c>
      <c r="C185" s="6" t="s">
        <v>281</v>
      </c>
      <c r="D185" s="6" t="s">
        <v>15</v>
      </c>
      <c r="E185" s="6" t="s">
        <v>321</v>
      </c>
      <c r="F185" s="6">
        <v>220</v>
      </c>
      <c r="G185" s="6">
        <v>1</v>
      </c>
      <c r="H185" s="10">
        <f t="shared" si="2"/>
        <v>252.99999999999997</v>
      </c>
      <c r="I185" s="6"/>
      <c r="J185" s="6"/>
      <c r="K185" s="6" t="s">
        <v>244</v>
      </c>
    </row>
    <row r="186" spans="1:12" ht="12.75" customHeight="1">
      <c r="A186" s="4" t="s">
        <v>146</v>
      </c>
      <c r="B186" s="2">
        <v>35</v>
      </c>
      <c r="C186" s="2" t="s">
        <v>127</v>
      </c>
      <c r="D186" s="2" t="s">
        <v>46</v>
      </c>
      <c r="E186" s="2" t="s">
        <v>14</v>
      </c>
      <c r="F186" s="2">
        <v>270</v>
      </c>
      <c r="G186" s="2">
        <v>1</v>
      </c>
      <c r="H186" s="10">
        <f t="shared" si="2"/>
        <v>310.5</v>
      </c>
      <c r="I186" s="2"/>
      <c r="J186" s="10">
        <f>SUM(H180:H186)</f>
        <v>1931.9999999999998</v>
      </c>
      <c r="K186" s="2" t="s">
        <v>246</v>
      </c>
      <c r="L186">
        <v>1932</v>
      </c>
    </row>
    <row r="187" spans="1:11" ht="12.75" customHeight="1">
      <c r="A187" s="2" t="s">
        <v>65</v>
      </c>
      <c r="B187" s="2">
        <v>27</v>
      </c>
      <c r="C187" s="2" t="s">
        <v>67</v>
      </c>
      <c r="D187" s="2" t="s">
        <v>36</v>
      </c>
      <c r="E187" s="2" t="s">
        <v>68</v>
      </c>
      <c r="F187" s="2">
        <v>210</v>
      </c>
      <c r="G187" s="2">
        <v>1</v>
      </c>
      <c r="H187" s="10">
        <f t="shared" si="2"/>
        <v>241.49999999999997</v>
      </c>
      <c r="I187" s="2"/>
      <c r="J187" s="2"/>
      <c r="K187" s="4" t="s">
        <v>373</v>
      </c>
    </row>
    <row r="188" spans="1:11" ht="12.75" customHeight="1">
      <c r="A188" s="2" t="s">
        <v>65</v>
      </c>
      <c r="B188" s="2">
        <v>88</v>
      </c>
      <c r="C188" s="2" t="s">
        <v>69</v>
      </c>
      <c r="D188" s="2" t="s">
        <v>10</v>
      </c>
      <c r="E188" s="2" t="s">
        <v>70</v>
      </c>
      <c r="F188" s="2">
        <v>270</v>
      </c>
      <c r="G188" s="2">
        <v>1</v>
      </c>
      <c r="H188" s="10">
        <f t="shared" si="2"/>
        <v>310.5</v>
      </c>
      <c r="I188" s="2"/>
      <c r="J188" s="2"/>
      <c r="K188" s="4" t="s">
        <v>373</v>
      </c>
    </row>
    <row r="189" spans="1:11" ht="12.75" customHeight="1">
      <c r="A189" s="2" t="s">
        <v>65</v>
      </c>
      <c r="B189" s="2">
        <v>92</v>
      </c>
      <c r="C189" s="2" t="s">
        <v>71</v>
      </c>
      <c r="D189" s="2" t="s">
        <v>20</v>
      </c>
      <c r="E189" s="2" t="s">
        <v>66</v>
      </c>
      <c r="F189" s="2">
        <v>320</v>
      </c>
      <c r="G189" s="2">
        <v>1</v>
      </c>
      <c r="H189" s="10">
        <f t="shared" si="2"/>
        <v>368</v>
      </c>
      <c r="I189" s="2"/>
      <c r="J189" s="2"/>
      <c r="K189" s="4" t="s">
        <v>373</v>
      </c>
    </row>
    <row r="190" spans="1:11" ht="12.75" customHeight="1">
      <c r="A190" s="2" t="s">
        <v>72</v>
      </c>
      <c r="B190" s="2">
        <v>120</v>
      </c>
      <c r="C190" s="2" t="s">
        <v>73</v>
      </c>
      <c r="D190" s="2" t="s">
        <v>46</v>
      </c>
      <c r="E190" s="2" t="s">
        <v>54</v>
      </c>
      <c r="F190" s="2">
        <v>210</v>
      </c>
      <c r="G190" s="2">
        <v>1</v>
      </c>
      <c r="H190" s="10">
        <f t="shared" si="2"/>
        <v>241.49999999999997</v>
      </c>
      <c r="I190" s="2"/>
      <c r="J190" s="2"/>
      <c r="K190" s="4" t="s">
        <v>379</v>
      </c>
    </row>
    <row r="191" spans="1:12" ht="12.75" customHeight="1">
      <c r="A191" s="2" t="s">
        <v>65</v>
      </c>
      <c r="B191" s="2">
        <v>33</v>
      </c>
      <c r="C191" s="2" t="s">
        <v>45</v>
      </c>
      <c r="D191" s="2" t="s">
        <v>34</v>
      </c>
      <c r="E191" s="2" t="s">
        <v>26</v>
      </c>
      <c r="F191" s="2">
        <v>230</v>
      </c>
      <c r="G191" s="2">
        <v>1</v>
      </c>
      <c r="H191" s="10">
        <f t="shared" si="2"/>
        <v>264.5</v>
      </c>
      <c r="I191" s="2"/>
      <c r="J191" s="10">
        <f>SUM(H187:H191)</f>
        <v>1426</v>
      </c>
      <c r="K191" s="4" t="s">
        <v>373</v>
      </c>
      <c r="L191">
        <v>1426</v>
      </c>
    </row>
    <row r="192" spans="1:11" ht="12.75" customHeight="1">
      <c r="A192" s="2" t="s">
        <v>211</v>
      </c>
      <c r="B192" s="2">
        <v>59</v>
      </c>
      <c r="C192" s="2" t="s">
        <v>47</v>
      </c>
      <c r="D192" s="2" t="s">
        <v>125</v>
      </c>
      <c r="E192" s="2" t="s">
        <v>212</v>
      </c>
      <c r="F192" s="2">
        <v>285</v>
      </c>
      <c r="G192" s="2">
        <v>1</v>
      </c>
      <c r="H192" s="10">
        <f t="shared" si="2"/>
        <v>327.75</v>
      </c>
      <c r="I192" s="2"/>
      <c r="J192" s="2"/>
      <c r="K192" s="4" t="s">
        <v>373</v>
      </c>
    </row>
    <row r="193" spans="1:11" ht="12.75" customHeight="1">
      <c r="A193" s="6" t="s">
        <v>211</v>
      </c>
      <c r="B193" s="6">
        <v>35</v>
      </c>
      <c r="C193" s="6" t="s">
        <v>268</v>
      </c>
      <c r="D193" s="6" t="s">
        <v>20</v>
      </c>
      <c r="E193" s="6" t="s">
        <v>269</v>
      </c>
      <c r="F193" s="6">
        <v>220</v>
      </c>
      <c r="G193" s="6">
        <v>1</v>
      </c>
      <c r="H193" s="10">
        <f t="shared" si="2"/>
        <v>252.99999999999997</v>
      </c>
      <c r="I193" s="6"/>
      <c r="J193" s="6"/>
      <c r="K193" s="6" t="s">
        <v>244</v>
      </c>
    </row>
    <row r="194" spans="1:12" ht="12.75" customHeight="1">
      <c r="A194" s="6" t="s">
        <v>211</v>
      </c>
      <c r="B194" s="6">
        <v>37</v>
      </c>
      <c r="C194" s="6" t="s">
        <v>248</v>
      </c>
      <c r="D194" s="6" t="s">
        <v>125</v>
      </c>
      <c r="E194" s="6" t="s">
        <v>270</v>
      </c>
      <c r="F194" s="6">
        <v>220</v>
      </c>
      <c r="G194" s="6">
        <v>1</v>
      </c>
      <c r="H194" s="10">
        <f t="shared" si="2"/>
        <v>252.99999999999997</v>
      </c>
      <c r="I194" s="6"/>
      <c r="J194" s="10">
        <f>SUM(H192:H194)</f>
        <v>833.75</v>
      </c>
      <c r="K194" s="6" t="s">
        <v>244</v>
      </c>
      <c r="L194">
        <v>834</v>
      </c>
    </row>
    <row r="195" spans="1:11" ht="12.75" customHeight="1">
      <c r="A195" s="2" t="s">
        <v>38</v>
      </c>
      <c r="B195" s="2">
        <v>55</v>
      </c>
      <c r="C195" s="2" t="s">
        <v>41</v>
      </c>
      <c r="D195" s="2" t="s">
        <v>20</v>
      </c>
      <c r="E195" s="2" t="s">
        <v>16</v>
      </c>
      <c r="F195" s="2">
        <v>220</v>
      </c>
      <c r="G195" s="2">
        <v>1</v>
      </c>
      <c r="H195" s="10">
        <f t="shared" si="2"/>
        <v>252.99999999999997</v>
      </c>
      <c r="I195" s="2"/>
      <c r="J195" s="2"/>
      <c r="K195" s="4" t="s">
        <v>373</v>
      </c>
    </row>
    <row r="196" spans="1:11" ht="12.75" customHeight="1">
      <c r="A196" s="2" t="s">
        <v>38</v>
      </c>
      <c r="B196" s="2">
        <v>155</v>
      </c>
      <c r="C196" s="2" t="s">
        <v>43</v>
      </c>
      <c r="D196" s="2" t="s">
        <v>20</v>
      </c>
      <c r="E196" s="2" t="s">
        <v>14</v>
      </c>
      <c r="F196" s="2">
        <v>240</v>
      </c>
      <c r="G196" s="2">
        <v>1</v>
      </c>
      <c r="H196" s="10">
        <f t="shared" si="2"/>
        <v>276</v>
      </c>
      <c r="I196" s="2"/>
      <c r="J196" s="2"/>
      <c r="K196" s="4" t="s">
        <v>379</v>
      </c>
    </row>
    <row r="197" spans="1:11" ht="12.75" customHeight="1">
      <c r="A197" s="2" t="s">
        <v>38</v>
      </c>
      <c r="B197" s="2">
        <v>20</v>
      </c>
      <c r="C197" s="2" t="s">
        <v>75</v>
      </c>
      <c r="D197" s="2" t="s">
        <v>10</v>
      </c>
      <c r="E197" s="2" t="s">
        <v>37</v>
      </c>
      <c r="F197" s="2">
        <v>260</v>
      </c>
      <c r="G197" s="2">
        <v>1</v>
      </c>
      <c r="H197" s="10">
        <f t="shared" si="2"/>
        <v>299</v>
      </c>
      <c r="I197" s="2"/>
      <c r="J197" s="2"/>
      <c r="K197" s="2" t="s">
        <v>246</v>
      </c>
    </row>
    <row r="198" spans="1:11" ht="12.75" customHeight="1">
      <c r="A198" s="2" t="s">
        <v>38</v>
      </c>
      <c r="B198" s="2">
        <v>24</v>
      </c>
      <c r="C198" s="2" t="s">
        <v>35</v>
      </c>
      <c r="D198" s="2" t="s">
        <v>36</v>
      </c>
      <c r="E198" s="2" t="s">
        <v>76</v>
      </c>
      <c r="F198" s="2">
        <v>220</v>
      </c>
      <c r="G198" s="2">
        <v>1</v>
      </c>
      <c r="H198" s="10">
        <f t="shared" si="2"/>
        <v>252.99999999999997</v>
      </c>
      <c r="I198" s="2"/>
      <c r="J198" s="2"/>
      <c r="K198" s="2" t="s">
        <v>246</v>
      </c>
    </row>
    <row r="199" spans="1:12" ht="12.75" customHeight="1">
      <c r="A199" s="2" t="s">
        <v>38</v>
      </c>
      <c r="B199" s="2">
        <v>155</v>
      </c>
      <c r="C199" s="2" t="s">
        <v>369</v>
      </c>
      <c r="D199" s="2" t="s">
        <v>20</v>
      </c>
      <c r="E199" s="2" t="s">
        <v>16</v>
      </c>
      <c r="F199" s="2">
        <v>240</v>
      </c>
      <c r="G199" s="2">
        <v>1</v>
      </c>
      <c r="H199" s="10">
        <f t="shared" si="2"/>
        <v>276</v>
      </c>
      <c r="I199" s="2"/>
      <c r="J199" s="10">
        <f>SUM(H195:H199)</f>
        <v>1357</v>
      </c>
      <c r="K199" s="2" t="s">
        <v>246</v>
      </c>
      <c r="L199">
        <v>1357</v>
      </c>
    </row>
    <row r="200" spans="1:11" ht="12.75" customHeight="1">
      <c r="A200" s="2" t="s">
        <v>176</v>
      </c>
      <c r="B200" s="2">
        <v>14</v>
      </c>
      <c r="C200" s="4" t="s">
        <v>374</v>
      </c>
      <c r="D200" s="2" t="s">
        <v>34</v>
      </c>
      <c r="E200" s="2" t="s">
        <v>26</v>
      </c>
      <c r="F200" s="2">
        <v>230</v>
      </c>
      <c r="G200" s="2">
        <v>1</v>
      </c>
      <c r="H200" s="10">
        <f t="shared" si="2"/>
        <v>264.5</v>
      </c>
      <c r="I200" s="2"/>
      <c r="J200" s="2"/>
      <c r="K200" s="4" t="s">
        <v>373</v>
      </c>
    </row>
    <row r="201" spans="1:11" ht="12.75" customHeight="1">
      <c r="A201" s="2" t="s">
        <v>176</v>
      </c>
      <c r="B201" s="2">
        <v>28</v>
      </c>
      <c r="C201" s="2" t="s">
        <v>120</v>
      </c>
      <c r="D201" s="4" t="s">
        <v>34</v>
      </c>
      <c r="E201" s="2" t="s">
        <v>14</v>
      </c>
      <c r="F201" s="2">
        <v>220</v>
      </c>
      <c r="G201" s="2">
        <v>1</v>
      </c>
      <c r="H201" s="10">
        <f t="shared" si="2"/>
        <v>252.99999999999997</v>
      </c>
      <c r="I201" s="2"/>
      <c r="J201" s="2"/>
      <c r="K201" s="4" t="s">
        <v>373</v>
      </c>
    </row>
    <row r="202" spans="1:12" ht="12.75" customHeight="1">
      <c r="A202" s="6" t="s">
        <v>176</v>
      </c>
      <c r="B202" s="6">
        <v>37</v>
      </c>
      <c r="C202" s="6" t="s">
        <v>248</v>
      </c>
      <c r="D202" s="6" t="s">
        <v>125</v>
      </c>
      <c r="E202" s="6" t="s">
        <v>280</v>
      </c>
      <c r="F202" s="6">
        <v>220</v>
      </c>
      <c r="G202" s="6">
        <v>1</v>
      </c>
      <c r="H202" s="10">
        <f t="shared" si="2"/>
        <v>252.99999999999997</v>
      </c>
      <c r="I202" s="6"/>
      <c r="J202" s="11">
        <f>SUM(H200:H202)</f>
        <v>770.5</v>
      </c>
      <c r="K202" s="6" t="s">
        <v>244</v>
      </c>
      <c r="L202">
        <v>771</v>
      </c>
    </row>
    <row r="203" spans="1:12" ht="12.75" customHeight="1">
      <c r="A203" s="4" t="s">
        <v>340</v>
      </c>
      <c r="B203" s="2">
        <v>59</v>
      </c>
      <c r="C203" s="2" t="s">
        <v>47</v>
      </c>
      <c r="D203" s="2" t="s">
        <v>15</v>
      </c>
      <c r="E203" s="4" t="s">
        <v>26</v>
      </c>
      <c r="F203" s="2">
        <v>285</v>
      </c>
      <c r="G203" s="2">
        <v>1</v>
      </c>
      <c r="H203" s="10">
        <f t="shared" si="2"/>
        <v>327.75</v>
      </c>
      <c r="I203" s="2"/>
      <c r="J203" s="10">
        <f>SUM(H203)</f>
        <v>327.75</v>
      </c>
      <c r="K203" s="2" t="s">
        <v>246</v>
      </c>
      <c r="L203">
        <v>328</v>
      </c>
    </row>
    <row r="204" spans="1:12" ht="12.75" customHeight="1">
      <c r="A204" s="6" t="s">
        <v>337</v>
      </c>
      <c r="B204" s="6">
        <v>49</v>
      </c>
      <c r="C204" s="6" t="s">
        <v>338</v>
      </c>
      <c r="D204" s="6" t="s">
        <v>13</v>
      </c>
      <c r="E204" s="6" t="s">
        <v>339</v>
      </c>
      <c r="F204" s="6">
        <v>220</v>
      </c>
      <c r="G204" s="6">
        <v>1</v>
      </c>
      <c r="H204" s="10">
        <f t="shared" si="2"/>
        <v>252.99999999999997</v>
      </c>
      <c r="I204" s="6"/>
      <c r="J204" s="11">
        <f>SUM(H204)</f>
        <v>252.99999999999997</v>
      </c>
      <c r="K204" s="6" t="s">
        <v>244</v>
      </c>
      <c r="L204">
        <v>253</v>
      </c>
    </row>
    <row r="205" spans="1:11" ht="12.75" customHeight="1">
      <c r="A205" s="2" t="s">
        <v>302</v>
      </c>
      <c r="B205" s="2">
        <v>55</v>
      </c>
      <c r="C205" s="2" t="s">
        <v>303</v>
      </c>
      <c r="D205" s="2" t="s">
        <v>20</v>
      </c>
      <c r="E205" s="2" t="s">
        <v>11</v>
      </c>
      <c r="F205" s="2">
        <v>220</v>
      </c>
      <c r="G205" s="2">
        <v>1</v>
      </c>
      <c r="H205" s="10">
        <f aca="true" t="shared" si="3" ref="H205:H271">F205*G205*1.15</f>
        <v>252.99999999999997</v>
      </c>
      <c r="I205" s="2"/>
      <c r="J205" s="2"/>
      <c r="K205" s="2" t="s">
        <v>246</v>
      </c>
    </row>
    <row r="206" spans="1:12" ht="12.75" customHeight="1">
      <c r="A206" s="2" t="s">
        <v>302</v>
      </c>
      <c r="B206" s="2">
        <v>92</v>
      </c>
      <c r="C206" s="2" t="s">
        <v>92</v>
      </c>
      <c r="D206" s="2" t="s">
        <v>31</v>
      </c>
      <c r="E206" s="2" t="s">
        <v>11</v>
      </c>
      <c r="F206" s="2">
        <v>320</v>
      </c>
      <c r="G206" s="2">
        <v>1</v>
      </c>
      <c r="H206" s="10">
        <f t="shared" si="3"/>
        <v>368</v>
      </c>
      <c r="I206" s="2"/>
      <c r="J206" s="10">
        <f>SUM(H205:H206)</f>
        <v>621</v>
      </c>
      <c r="K206" s="2" t="s">
        <v>246</v>
      </c>
      <c r="L206">
        <v>621</v>
      </c>
    </row>
    <row r="207" spans="1:12" ht="12.75" customHeight="1">
      <c r="A207" s="2" t="s">
        <v>78</v>
      </c>
      <c r="B207" s="2">
        <v>92</v>
      </c>
      <c r="C207" s="2" t="s">
        <v>92</v>
      </c>
      <c r="D207" s="2" t="s">
        <v>20</v>
      </c>
      <c r="E207" s="2" t="s">
        <v>11</v>
      </c>
      <c r="F207" s="2">
        <v>320</v>
      </c>
      <c r="G207" s="2">
        <v>1</v>
      </c>
      <c r="H207" s="10">
        <f t="shared" si="3"/>
        <v>368</v>
      </c>
      <c r="I207" s="2"/>
      <c r="J207" s="10">
        <f>SUM(H207)</f>
        <v>368</v>
      </c>
      <c r="K207" s="4" t="s">
        <v>379</v>
      </c>
      <c r="L207">
        <v>368</v>
      </c>
    </row>
    <row r="208" spans="1:11" ht="12.75" customHeight="1">
      <c r="A208" s="2" t="s">
        <v>17</v>
      </c>
      <c r="B208" s="2">
        <v>51</v>
      </c>
      <c r="C208" s="2" t="s">
        <v>19</v>
      </c>
      <c r="D208" s="2" t="s">
        <v>20</v>
      </c>
      <c r="E208" s="2" t="s">
        <v>21</v>
      </c>
      <c r="F208" s="2">
        <v>260</v>
      </c>
      <c r="G208" s="2">
        <v>1</v>
      </c>
      <c r="H208" s="10">
        <f t="shared" si="3"/>
        <v>299</v>
      </c>
      <c r="I208" s="2"/>
      <c r="J208" s="2"/>
      <c r="K208" s="4" t="s">
        <v>373</v>
      </c>
    </row>
    <row r="209" spans="1:11" ht="12.75" customHeight="1">
      <c r="A209" s="2" t="s">
        <v>17</v>
      </c>
      <c r="B209" s="2">
        <v>83</v>
      </c>
      <c r="C209" s="2" t="s">
        <v>22</v>
      </c>
      <c r="D209" s="2" t="s">
        <v>23</v>
      </c>
      <c r="E209" s="2" t="s">
        <v>21</v>
      </c>
      <c r="F209" s="2">
        <v>220</v>
      </c>
      <c r="G209" s="2">
        <v>1</v>
      </c>
      <c r="H209" s="10">
        <f t="shared" si="3"/>
        <v>252.99999999999997</v>
      </c>
      <c r="I209" s="2"/>
      <c r="J209" s="2"/>
      <c r="K209" s="4" t="s">
        <v>373</v>
      </c>
    </row>
    <row r="210" spans="1:11" ht="12.75" customHeight="1">
      <c r="A210" s="2" t="s">
        <v>17</v>
      </c>
      <c r="B210" s="2">
        <v>158</v>
      </c>
      <c r="C210" s="2" t="s">
        <v>25</v>
      </c>
      <c r="D210" s="4" t="s">
        <v>125</v>
      </c>
      <c r="E210" s="2" t="s">
        <v>26</v>
      </c>
      <c r="F210" s="2">
        <v>290</v>
      </c>
      <c r="G210" s="2">
        <v>1</v>
      </c>
      <c r="H210" s="10">
        <f t="shared" si="3"/>
        <v>333.5</v>
      </c>
      <c r="I210" s="2"/>
      <c r="J210" s="2"/>
      <c r="K210" s="4" t="s">
        <v>379</v>
      </c>
    </row>
    <row r="211" spans="1:11" ht="12.75" customHeight="1">
      <c r="A211" s="2" t="s">
        <v>17</v>
      </c>
      <c r="B211" s="2">
        <v>152</v>
      </c>
      <c r="C211" s="2" t="s">
        <v>27</v>
      </c>
      <c r="D211" s="2" t="s">
        <v>18</v>
      </c>
      <c r="E211" s="2" t="s">
        <v>28</v>
      </c>
      <c r="F211" s="2">
        <v>240</v>
      </c>
      <c r="G211" s="2">
        <v>1</v>
      </c>
      <c r="H211" s="10">
        <f t="shared" si="3"/>
        <v>276</v>
      </c>
      <c r="I211" s="2"/>
      <c r="J211" s="2"/>
      <c r="K211" s="4" t="s">
        <v>379</v>
      </c>
    </row>
    <row r="212" spans="1:12" ht="12.75" customHeight="1">
      <c r="A212" s="2" t="s">
        <v>17</v>
      </c>
      <c r="B212" s="2">
        <v>169</v>
      </c>
      <c r="C212" s="2" t="s">
        <v>219</v>
      </c>
      <c r="D212" s="2" t="s">
        <v>23</v>
      </c>
      <c r="E212" s="2" t="s">
        <v>220</v>
      </c>
      <c r="F212" s="2">
        <v>250</v>
      </c>
      <c r="G212" s="2">
        <v>1</v>
      </c>
      <c r="H212" s="10">
        <f t="shared" si="3"/>
        <v>287.5</v>
      </c>
      <c r="I212" s="2"/>
      <c r="J212" s="10">
        <f>SUM(H208:H212)</f>
        <v>1449</v>
      </c>
      <c r="K212" s="4" t="s">
        <v>379</v>
      </c>
      <c r="L212">
        <v>1450</v>
      </c>
    </row>
    <row r="213" spans="1:12" ht="12.75" customHeight="1">
      <c r="A213" s="2" t="s">
        <v>188</v>
      </c>
      <c r="B213" s="2">
        <v>83</v>
      </c>
      <c r="C213" s="2" t="s">
        <v>22</v>
      </c>
      <c r="D213" s="2" t="s">
        <v>189</v>
      </c>
      <c r="E213" s="2" t="s">
        <v>14</v>
      </c>
      <c r="F213" s="2">
        <v>220</v>
      </c>
      <c r="G213" s="2">
        <v>1</v>
      </c>
      <c r="H213" s="10">
        <f t="shared" si="3"/>
        <v>252.99999999999997</v>
      </c>
      <c r="I213" s="2"/>
      <c r="J213" s="10">
        <f>SUM(H213)</f>
        <v>252.99999999999997</v>
      </c>
      <c r="K213" s="4" t="s">
        <v>373</v>
      </c>
      <c r="L213">
        <v>253</v>
      </c>
    </row>
    <row r="214" spans="1:11" ht="12.75" customHeight="1">
      <c r="A214" s="3" t="s">
        <v>398</v>
      </c>
      <c r="B214" s="2">
        <v>27</v>
      </c>
      <c r="C214" s="2" t="s">
        <v>67</v>
      </c>
      <c r="D214" s="2" t="s">
        <v>107</v>
      </c>
      <c r="E214" s="4" t="s">
        <v>122</v>
      </c>
      <c r="F214" s="2">
        <v>210</v>
      </c>
      <c r="G214" s="2">
        <v>1</v>
      </c>
      <c r="H214" s="10">
        <f>F214*G214*1.15</f>
        <v>241.49999999999997</v>
      </c>
      <c r="I214" s="2"/>
      <c r="J214" s="2"/>
      <c r="K214" s="4" t="s">
        <v>246</v>
      </c>
    </row>
    <row r="215" spans="1:11" ht="12.75" customHeight="1">
      <c r="A215" s="2" t="s">
        <v>293</v>
      </c>
      <c r="B215" s="2">
        <v>27</v>
      </c>
      <c r="C215" s="2" t="s">
        <v>67</v>
      </c>
      <c r="D215" s="2" t="s">
        <v>107</v>
      </c>
      <c r="E215" s="2" t="s">
        <v>186</v>
      </c>
      <c r="F215" s="2">
        <v>210</v>
      </c>
      <c r="G215" s="2">
        <v>1</v>
      </c>
      <c r="H215" s="10">
        <f t="shared" si="3"/>
        <v>241.49999999999997</v>
      </c>
      <c r="I215" s="2"/>
      <c r="J215" s="2"/>
      <c r="K215" s="4" t="s">
        <v>246</v>
      </c>
    </row>
    <row r="216" spans="1:12" ht="12.75" customHeight="1">
      <c r="A216" s="2" t="s">
        <v>293</v>
      </c>
      <c r="B216" s="2">
        <v>28</v>
      </c>
      <c r="C216" s="2" t="s">
        <v>120</v>
      </c>
      <c r="D216" s="4" t="s">
        <v>34</v>
      </c>
      <c r="E216" s="2" t="s">
        <v>294</v>
      </c>
      <c r="F216" s="2">
        <v>220</v>
      </c>
      <c r="G216" s="2">
        <v>1</v>
      </c>
      <c r="H216" s="10">
        <f t="shared" si="3"/>
        <v>252.99999999999997</v>
      </c>
      <c r="I216" s="2"/>
      <c r="J216" s="10">
        <f>SUM(H214:H216)</f>
        <v>735.9999999999999</v>
      </c>
      <c r="K216" s="4" t="s">
        <v>246</v>
      </c>
      <c r="L216">
        <v>736</v>
      </c>
    </row>
    <row r="217" spans="1:11" ht="12.75" customHeight="1">
      <c r="A217" s="2" t="s">
        <v>222</v>
      </c>
      <c r="B217" s="2">
        <v>88</v>
      </c>
      <c r="C217" s="2" t="s">
        <v>223</v>
      </c>
      <c r="D217" s="2" t="s">
        <v>10</v>
      </c>
      <c r="E217" s="2" t="s">
        <v>224</v>
      </c>
      <c r="F217" s="2">
        <v>270</v>
      </c>
      <c r="G217" s="2">
        <v>1</v>
      </c>
      <c r="H217" s="10">
        <f t="shared" si="3"/>
        <v>310.5</v>
      </c>
      <c r="I217" s="2"/>
      <c r="J217" s="2"/>
      <c r="K217" s="4" t="s">
        <v>379</v>
      </c>
    </row>
    <row r="218" spans="1:11" ht="12.75" customHeight="1">
      <c r="A218" s="2" t="s">
        <v>222</v>
      </c>
      <c r="B218" s="2">
        <v>20</v>
      </c>
      <c r="C218" s="2" t="s">
        <v>75</v>
      </c>
      <c r="D218" s="2" t="s">
        <v>10</v>
      </c>
      <c r="E218" s="2" t="s">
        <v>37</v>
      </c>
      <c r="F218" s="2">
        <v>260</v>
      </c>
      <c r="G218" s="2">
        <v>1</v>
      </c>
      <c r="H218" s="10">
        <f t="shared" si="3"/>
        <v>299</v>
      </c>
      <c r="I218" s="2"/>
      <c r="J218" s="2"/>
      <c r="K218" s="4" t="s">
        <v>373</v>
      </c>
    </row>
    <row r="219" spans="1:12" ht="12.75" customHeight="1">
      <c r="A219" s="2" t="s">
        <v>222</v>
      </c>
      <c r="B219" s="2">
        <v>153</v>
      </c>
      <c r="C219" s="2" t="s">
        <v>225</v>
      </c>
      <c r="D219" s="2" t="s">
        <v>10</v>
      </c>
      <c r="E219" s="4" t="s">
        <v>16</v>
      </c>
      <c r="F219" s="2">
        <v>290</v>
      </c>
      <c r="G219" s="2">
        <v>1</v>
      </c>
      <c r="H219" s="10">
        <f t="shared" si="3"/>
        <v>333.5</v>
      </c>
      <c r="I219" s="2"/>
      <c r="J219" s="10">
        <f>SUM(H217:H219)</f>
        <v>943</v>
      </c>
      <c r="K219" s="4" t="s">
        <v>379</v>
      </c>
      <c r="L219">
        <v>943</v>
      </c>
    </row>
    <row r="220" spans="1:11" ht="12.75" customHeight="1">
      <c r="A220" s="2" t="s">
        <v>97</v>
      </c>
      <c r="B220" s="2">
        <v>92</v>
      </c>
      <c r="C220" s="2" t="s">
        <v>98</v>
      </c>
      <c r="D220" s="2" t="s">
        <v>31</v>
      </c>
      <c r="E220" s="2" t="s">
        <v>99</v>
      </c>
      <c r="F220" s="2">
        <v>320</v>
      </c>
      <c r="G220" s="2">
        <v>1</v>
      </c>
      <c r="H220" s="10">
        <f t="shared" si="3"/>
        <v>368</v>
      </c>
      <c r="I220" s="2"/>
      <c r="J220" s="2"/>
      <c r="K220" s="4" t="s">
        <v>379</v>
      </c>
    </row>
    <row r="221" spans="1:11" ht="12.75" customHeight="1">
      <c r="A221" s="2" t="s">
        <v>97</v>
      </c>
      <c r="B221" s="2">
        <v>92</v>
      </c>
      <c r="C221" s="2" t="s">
        <v>98</v>
      </c>
      <c r="D221" s="2" t="s">
        <v>20</v>
      </c>
      <c r="E221" s="2" t="s">
        <v>99</v>
      </c>
      <c r="F221" s="2">
        <v>320</v>
      </c>
      <c r="G221" s="2">
        <v>1</v>
      </c>
      <c r="H221" s="10">
        <f t="shared" si="3"/>
        <v>368</v>
      </c>
      <c r="I221" s="2"/>
      <c r="J221" s="2"/>
      <c r="K221" s="4" t="s">
        <v>379</v>
      </c>
    </row>
    <row r="222" spans="1:12" ht="12.75" customHeight="1">
      <c r="A222" s="2" t="s">
        <v>97</v>
      </c>
      <c r="B222" s="2">
        <v>189</v>
      </c>
      <c r="C222" s="2" t="s">
        <v>139</v>
      </c>
      <c r="D222" s="2" t="s">
        <v>95</v>
      </c>
      <c r="E222" s="2" t="s">
        <v>140</v>
      </c>
      <c r="F222" s="2">
        <v>190</v>
      </c>
      <c r="G222" s="2">
        <v>1</v>
      </c>
      <c r="H222" s="10">
        <f t="shared" si="3"/>
        <v>218.49999999999997</v>
      </c>
      <c r="I222" s="2"/>
      <c r="J222" s="10">
        <f>SUM(H220:H222)</f>
        <v>954.5</v>
      </c>
      <c r="K222" s="4" t="s">
        <v>379</v>
      </c>
      <c r="L222">
        <v>955</v>
      </c>
    </row>
    <row r="223" spans="1:11" ht="12.75" customHeight="1">
      <c r="A223" s="2" t="s">
        <v>48</v>
      </c>
      <c r="B223" s="2">
        <v>12</v>
      </c>
      <c r="C223" s="2" t="s">
        <v>49</v>
      </c>
      <c r="D223" s="2" t="s">
        <v>50</v>
      </c>
      <c r="E223" s="2" t="s">
        <v>51</v>
      </c>
      <c r="F223" s="2">
        <v>220</v>
      </c>
      <c r="G223" s="2">
        <v>1</v>
      </c>
      <c r="H223" s="10">
        <f t="shared" si="3"/>
        <v>252.99999999999997</v>
      </c>
      <c r="I223" s="2"/>
      <c r="J223" s="2"/>
      <c r="K223" s="4" t="s">
        <v>379</v>
      </c>
    </row>
    <row r="224" spans="1:11" ht="12.75" customHeight="1">
      <c r="A224" s="2" t="s">
        <v>48</v>
      </c>
      <c r="B224" s="2">
        <v>59</v>
      </c>
      <c r="C224" s="2" t="s">
        <v>52</v>
      </c>
      <c r="D224" s="2" t="s">
        <v>53</v>
      </c>
      <c r="E224" s="2" t="s">
        <v>54</v>
      </c>
      <c r="F224" s="2">
        <v>285</v>
      </c>
      <c r="G224" s="2">
        <v>1</v>
      </c>
      <c r="H224" s="10">
        <f t="shared" si="3"/>
        <v>327.75</v>
      </c>
      <c r="I224" s="2"/>
      <c r="J224" s="2"/>
      <c r="K224" s="4" t="s">
        <v>379</v>
      </c>
    </row>
    <row r="225" spans="1:11" ht="12.75" customHeight="1">
      <c r="A225" s="2" t="s">
        <v>48</v>
      </c>
      <c r="B225" s="2">
        <v>91</v>
      </c>
      <c r="C225" s="2" t="s">
        <v>55</v>
      </c>
      <c r="D225" s="2" t="s">
        <v>20</v>
      </c>
      <c r="E225" s="2" t="s">
        <v>56</v>
      </c>
      <c r="F225" s="2">
        <v>450</v>
      </c>
      <c r="G225" s="2">
        <v>1</v>
      </c>
      <c r="H225" s="10">
        <f t="shared" si="3"/>
        <v>517.5</v>
      </c>
      <c r="I225" s="2"/>
      <c r="J225" s="2"/>
      <c r="K225" s="4" t="s">
        <v>379</v>
      </c>
    </row>
    <row r="226" spans="1:11" ht="12.75" customHeight="1">
      <c r="A226" s="2" t="s">
        <v>48</v>
      </c>
      <c r="B226" s="2">
        <v>111</v>
      </c>
      <c r="C226" s="2" t="s">
        <v>57</v>
      </c>
      <c r="D226" s="2" t="s">
        <v>20</v>
      </c>
      <c r="E226" s="2" t="s">
        <v>14</v>
      </c>
      <c r="F226" s="2">
        <v>290</v>
      </c>
      <c r="G226" s="2">
        <v>1</v>
      </c>
      <c r="H226" s="10">
        <f t="shared" si="3"/>
        <v>333.5</v>
      </c>
      <c r="I226" s="2"/>
      <c r="J226" s="2"/>
      <c r="K226" s="4" t="s">
        <v>379</v>
      </c>
    </row>
    <row r="227" spans="1:12" ht="12.75" customHeight="1">
      <c r="A227" s="2" t="s">
        <v>48</v>
      </c>
      <c r="B227" s="2">
        <v>193</v>
      </c>
      <c r="C227" s="2" t="s">
        <v>58</v>
      </c>
      <c r="D227" s="2" t="s">
        <v>34</v>
      </c>
      <c r="E227" s="2" t="s">
        <v>59</v>
      </c>
      <c r="F227" s="2">
        <v>125</v>
      </c>
      <c r="G227" s="2">
        <v>1</v>
      </c>
      <c r="H227" s="10">
        <f t="shared" si="3"/>
        <v>143.75</v>
      </c>
      <c r="I227" s="2"/>
      <c r="J227" s="10">
        <f>SUM(H223:H227)</f>
        <v>1575.5</v>
      </c>
      <c r="K227" s="4" t="s">
        <v>379</v>
      </c>
      <c r="L227">
        <v>1576</v>
      </c>
    </row>
    <row r="228" spans="1:11" ht="12.75" customHeight="1">
      <c r="A228" s="2" t="s">
        <v>101</v>
      </c>
      <c r="B228" s="2">
        <v>14</v>
      </c>
      <c r="C228" s="2" t="s">
        <v>102</v>
      </c>
      <c r="D228" s="2" t="s">
        <v>34</v>
      </c>
      <c r="E228" s="2" t="s">
        <v>14</v>
      </c>
      <c r="F228" s="2">
        <v>230</v>
      </c>
      <c r="G228" s="2">
        <v>1</v>
      </c>
      <c r="H228" s="10">
        <f t="shared" si="3"/>
        <v>264.5</v>
      </c>
      <c r="I228" s="2"/>
      <c r="J228" s="2"/>
      <c r="K228" s="4" t="s">
        <v>373</v>
      </c>
    </row>
    <row r="229" spans="1:11" ht="12.75" customHeight="1">
      <c r="A229" s="9" t="s">
        <v>101</v>
      </c>
      <c r="B229" s="6">
        <v>35</v>
      </c>
      <c r="C229" s="6" t="s">
        <v>260</v>
      </c>
      <c r="D229" s="9" t="s">
        <v>20</v>
      </c>
      <c r="E229" s="9" t="s">
        <v>385</v>
      </c>
      <c r="F229" s="6">
        <v>220</v>
      </c>
      <c r="G229" s="6">
        <v>1</v>
      </c>
      <c r="H229" s="10">
        <f>F229*G229*1.15</f>
        <v>252.99999999999997</v>
      </c>
      <c r="I229" s="6"/>
      <c r="J229" s="11"/>
      <c r="K229" s="6" t="s">
        <v>244</v>
      </c>
    </row>
    <row r="230" spans="1:11" ht="12.75" customHeight="1">
      <c r="A230" s="2" t="s">
        <v>101</v>
      </c>
      <c r="B230" s="2">
        <v>51</v>
      </c>
      <c r="C230" s="2" t="s">
        <v>103</v>
      </c>
      <c r="D230" s="2" t="s">
        <v>20</v>
      </c>
      <c r="E230" s="2" t="s">
        <v>26</v>
      </c>
      <c r="F230" s="2">
        <v>260</v>
      </c>
      <c r="G230" s="2">
        <v>1</v>
      </c>
      <c r="H230" s="10">
        <f t="shared" si="3"/>
        <v>299</v>
      </c>
      <c r="I230" s="2"/>
      <c r="J230" s="2"/>
      <c r="K230" s="4" t="s">
        <v>373</v>
      </c>
    </row>
    <row r="231" spans="1:12" ht="12.75" customHeight="1">
      <c r="A231" s="2" t="s">
        <v>101</v>
      </c>
      <c r="B231" s="2">
        <v>158</v>
      </c>
      <c r="C231" s="2" t="s">
        <v>104</v>
      </c>
      <c r="D231" s="2" t="s">
        <v>15</v>
      </c>
      <c r="E231" s="2" t="s">
        <v>26</v>
      </c>
      <c r="F231" s="2">
        <v>290</v>
      </c>
      <c r="G231" s="2">
        <v>1</v>
      </c>
      <c r="H231" s="10">
        <f t="shared" si="3"/>
        <v>333.5</v>
      </c>
      <c r="I231" s="2"/>
      <c r="J231" s="10">
        <f>SUM(H228:H231)</f>
        <v>1150</v>
      </c>
      <c r="K231" s="4" t="s">
        <v>379</v>
      </c>
      <c r="L231">
        <v>1150</v>
      </c>
    </row>
    <row r="232" spans="1:11" ht="12.75" customHeight="1">
      <c r="A232" s="4" t="s">
        <v>158</v>
      </c>
      <c r="B232" s="2">
        <v>152</v>
      </c>
      <c r="C232" s="2" t="s">
        <v>237</v>
      </c>
      <c r="D232" s="2" t="s">
        <v>18</v>
      </c>
      <c r="E232" s="2" t="s">
        <v>238</v>
      </c>
      <c r="F232" s="2">
        <v>240</v>
      </c>
      <c r="G232" s="2">
        <v>1</v>
      </c>
      <c r="H232" s="10">
        <f t="shared" si="3"/>
        <v>276</v>
      </c>
      <c r="I232" s="2"/>
      <c r="J232" s="2"/>
      <c r="K232" s="4" t="s">
        <v>379</v>
      </c>
    </row>
    <row r="233" spans="1:12" ht="12.75" customHeight="1">
      <c r="A233" s="2" t="s">
        <v>158</v>
      </c>
      <c r="B233" s="2">
        <v>153</v>
      </c>
      <c r="C233" s="2" t="s">
        <v>225</v>
      </c>
      <c r="D233" s="2" t="s">
        <v>10</v>
      </c>
      <c r="E233" s="2" t="s">
        <v>11</v>
      </c>
      <c r="F233" s="2">
        <v>290</v>
      </c>
      <c r="G233" s="2">
        <v>1</v>
      </c>
      <c r="H233" s="10">
        <f t="shared" si="3"/>
        <v>333.5</v>
      </c>
      <c r="I233" s="2"/>
      <c r="J233" s="10">
        <f>SUM(H232:H233)</f>
        <v>609.5</v>
      </c>
      <c r="K233" s="4" t="s">
        <v>379</v>
      </c>
      <c r="L233">
        <v>610</v>
      </c>
    </row>
    <row r="234" spans="1:11" ht="12.75" customHeight="1">
      <c r="A234" s="2" t="s">
        <v>317</v>
      </c>
      <c r="B234" s="2">
        <v>14</v>
      </c>
      <c r="C234" s="2" t="s">
        <v>117</v>
      </c>
      <c r="D234" s="2" t="s">
        <v>10</v>
      </c>
      <c r="E234" s="2" t="s">
        <v>162</v>
      </c>
      <c r="F234" s="2">
        <v>230</v>
      </c>
      <c r="G234" s="2">
        <v>1</v>
      </c>
      <c r="H234" s="10">
        <f t="shared" si="3"/>
        <v>264.5</v>
      </c>
      <c r="I234" s="2"/>
      <c r="J234" s="2"/>
      <c r="K234" s="2" t="s">
        <v>246</v>
      </c>
    </row>
    <row r="235" spans="1:11" ht="12.75" customHeight="1">
      <c r="A235" s="2" t="s">
        <v>317</v>
      </c>
      <c r="B235" s="2">
        <v>20</v>
      </c>
      <c r="C235" s="2" t="s">
        <v>75</v>
      </c>
      <c r="D235" s="2" t="s">
        <v>10</v>
      </c>
      <c r="E235" s="2" t="s">
        <v>11</v>
      </c>
      <c r="F235" s="2">
        <v>260</v>
      </c>
      <c r="G235" s="2">
        <v>1</v>
      </c>
      <c r="H235" s="10">
        <f t="shared" si="3"/>
        <v>299</v>
      </c>
      <c r="I235" s="2"/>
      <c r="J235" s="2"/>
      <c r="K235" s="2" t="s">
        <v>246</v>
      </c>
    </row>
    <row r="236" spans="1:11" ht="12.75" customHeight="1">
      <c r="A236" s="2" t="s">
        <v>317</v>
      </c>
      <c r="B236" s="2">
        <v>182</v>
      </c>
      <c r="C236" s="2" t="s">
        <v>273</v>
      </c>
      <c r="D236" s="2" t="s">
        <v>95</v>
      </c>
      <c r="E236" s="2" t="s">
        <v>14</v>
      </c>
      <c r="F236" s="2">
        <v>150</v>
      </c>
      <c r="G236" s="2">
        <v>1</v>
      </c>
      <c r="H236" s="10">
        <f t="shared" si="3"/>
        <v>172.5</v>
      </c>
      <c r="I236" s="2"/>
      <c r="J236" s="2"/>
      <c r="K236" s="2" t="s">
        <v>246</v>
      </c>
    </row>
    <row r="237" spans="1:12" ht="12.75" customHeight="1">
      <c r="A237" s="2" t="s">
        <v>317</v>
      </c>
      <c r="B237" s="2">
        <v>188</v>
      </c>
      <c r="C237" s="2" t="s">
        <v>318</v>
      </c>
      <c r="D237" s="2" t="s">
        <v>95</v>
      </c>
      <c r="E237" s="2" t="s">
        <v>26</v>
      </c>
      <c r="F237" s="2">
        <v>190</v>
      </c>
      <c r="G237" s="2">
        <v>1</v>
      </c>
      <c r="H237" s="10">
        <f t="shared" si="3"/>
        <v>218.49999999999997</v>
      </c>
      <c r="I237" s="2"/>
      <c r="J237" s="10">
        <f>SUM(H234:H237)</f>
        <v>954.5</v>
      </c>
      <c r="K237" s="2" t="s">
        <v>246</v>
      </c>
      <c r="L237">
        <v>955</v>
      </c>
    </row>
    <row r="238" spans="1:11" ht="12.75" customHeight="1">
      <c r="A238" s="2" t="s">
        <v>163</v>
      </c>
      <c r="B238" s="2">
        <v>18</v>
      </c>
      <c r="C238" s="2" t="s">
        <v>9</v>
      </c>
      <c r="D238" s="2" t="s">
        <v>10</v>
      </c>
      <c r="E238" s="2" t="s">
        <v>11</v>
      </c>
      <c r="F238" s="2">
        <v>200</v>
      </c>
      <c r="G238" s="2">
        <v>1</v>
      </c>
      <c r="H238" s="10">
        <f t="shared" si="3"/>
        <v>229.99999999999997</v>
      </c>
      <c r="I238" s="2"/>
      <c r="J238" s="2"/>
      <c r="K238" s="4" t="s">
        <v>379</v>
      </c>
    </row>
    <row r="239" spans="1:11" ht="12.75" customHeight="1">
      <c r="A239" s="2" t="s">
        <v>163</v>
      </c>
      <c r="B239" s="2">
        <v>59</v>
      </c>
      <c r="C239" s="2" t="s">
        <v>164</v>
      </c>
      <c r="D239" s="2" t="s">
        <v>15</v>
      </c>
      <c r="E239" s="2" t="s">
        <v>124</v>
      </c>
      <c r="F239" s="2">
        <v>285</v>
      </c>
      <c r="G239" s="2">
        <v>1</v>
      </c>
      <c r="H239" s="10">
        <f t="shared" si="3"/>
        <v>327.75</v>
      </c>
      <c r="I239" s="2"/>
      <c r="J239" s="2"/>
      <c r="K239" s="4" t="s">
        <v>379</v>
      </c>
    </row>
    <row r="240" spans="1:11" ht="12.75" customHeight="1">
      <c r="A240" s="2" t="s">
        <v>163</v>
      </c>
      <c r="B240" s="2">
        <v>66</v>
      </c>
      <c r="C240" s="2" t="s">
        <v>166</v>
      </c>
      <c r="D240" s="2" t="s">
        <v>46</v>
      </c>
      <c r="E240" s="2" t="s">
        <v>14</v>
      </c>
      <c r="F240" s="2">
        <v>230</v>
      </c>
      <c r="G240" s="2">
        <v>1</v>
      </c>
      <c r="H240" s="10">
        <f t="shared" si="3"/>
        <v>264.5</v>
      </c>
      <c r="I240" s="2"/>
      <c r="J240" s="2"/>
      <c r="K240" s="4" t="s">
        <v>379</v>
      </c>
    </row>
    <row r="241" spans="1:11" ht="12.75" customHeight="1">
      <c r="A241" s="2" t="s">
        <v>163</v>
      </c>
      <c r="B241" s="2">
        <v>92</v>
      </c>
      <c r="C241" s="2" t="s">
        <v>98</v>
      </c>
      <c r="D241" s="2" t="s">
        <v>31</v>
      </c>
      <c r="E241" s="2" t="s">
        <v>37</v>
      </c>
      <c r="F241" s="2">
        <v>320</v>
      </c>
      <c r="G241" s="2">
        <v>1</v>
      </c>
      <c r="H241" s="10">
        <f t="shared" si="3"/>
        <v>368</v>
      </c>
      <c r="I241" s="2"/>
      <c r="J241" s="2"/>
      <c r="K241" s="4" t="s">
        <v>379</v>
      </c>
    </row>
    <row r="242" spans="1:11" ht="12.75" customHeight="1">
      <c r="A242" s="2" t="s">
        <v>163</v>
      </c>
      <c r="B242" s="2">
        <v>129</v>
      </c>
      <c r="C242" s="2" t="s">
        <v>167</v>
      </c>
      <c r="D242" s="2" t="s">
        <v>13</v>
      </c>
      <c r="E242" s="2" t="s">
        <v>14</v>
      </c>
      <c r="F242" s="2">
        <v>260</v>
      </c>
      <c r="G242" s="2">
        <v>1</v>
      </c>
      <c r="H242" s="10">
        <f t="shared" si="3"/>
        <v>299</v>
      </c>
      <c r="I242" s="2"/>
      <c r="J242" s="2"/>
      <c r="K242" s="4" t="s">
        <v>379</v>
      </c>
    </row>
    <row r="243" spans="1:11" ht="12.75" customHeight="1">
      <c r="A243" s="2" t="s">
        <v>163</v>
      </c>
      <c r="B243" s="2">
        <v>153</v>
      </c>
      <c r="C243" s="2" t="s">
        <v>168</v>
      </c>
      <c r="D243" s="2" t="s">
        <v>10</v>
      </c>
      <c r="E243" s="2" t="s">
        <v>14</v>
      </c>
      <c r="F243" s="2">
        <v>290</v>
      </c>
      <c r="G243" s="2">
        <v>1</v>
      </c>
      <c r="H243" s="10">
        <f t="shared" si="3"/>
        <v>333.5</v>
      </c>
      <c r="I243" s="2"/>
      <c r="J243" s="2"/>
      <c r="K243" s="4" t="s">
        <v>379</v>
      </c>
    </row>
    <row r="244" spans="1:11" ht="12.75" customHeight="1">
      <c r="A244" s="2" t="s">
        <v>163</v>
      </c>
      <c r="B244" s="2">
        <v>163</v>
      </c>
      <c r="C244" s="2" t="s">
        <v>169</v>
      </c>
      <c r="D244" s="2" t="s">
        <v>13</v>
      </c>
      <c r="E244" s="2" t="s">
        <v>11</v>
      </c>
      <c r="F244" s="2">
        <v>240</v>
      </c>
      <c r="G244" s="2">
        <v>1</v>
      </c>
      <c r="H244" s="10">
        <f t="shared" si="3"/>
        <v>276</v>
      </c>
      <c r="I244" s="2"/>
      <c r="J244" s="2"/>
      <c r="K244" s="4" t="s">
        <v>379</v>
      </c>
    </row>
    <row r="245" spans="1:11" ht="12.75" customHeight="1">
      <c r="A245" s="2" t="s">
        <v>163</v>
      </c>
      <c r="B245" s="2">
        <v>137</v>
      </c>
      <c r="C245" s="2" t="s">
        <v>182</v>
      </c>
      <c r="D245" s="2" t="s">
        <v>13</v>
      </c>
      <c r="E245" s="2" t="s">
        <v>26</v>
      </c>
      <c r="F245" s="2">
        <v>290</v>
      </c>
      <c r="G245" s="2">
        <v>1</v>
      </c>
      <c r="H245" s="10">
        <f t="shared" si="3"/>
        <v>333.5</v>
      </c>
      <c r="I245" s="2"/>
      <c r="J245" s="2"/>
      <c r="K245" s="4" t="s">
        <v>379</v>
      </c>
    </row>
    <row r="246" spans="1:11" ht="12.75" customHeight="1">
      <c r="A246" s="6" t="s">
        <v>163</v>
      </c>
      <c r="B246" s="6">
        <v>29</v>
      </c>
      <c r="C246" s="6" t="s">
        <v>315</v>
      </c>
      <c r="D246" s="6" t="s">
        <v>15</v>
      </c>
      <c r="E246" s="6" t="s">
        <v>238</v>
      </c>
      <c r="F246" s="6">
        <v>210</v>
      </c>
      <c r="G246" s="6">
        <v>1</v>
      </c>
      <c r="H246" s="10">
        <f t="shared" si="3"/>
        <v>241.49999999999997</v>
      </c>
      <c r="I246" s="6"/>
      <c r="J246" s="6"/>
      <c r="K246" s="6" t="s">
        <v>244</v>
      </c>
    </row>
    <row r="247" spans="1:12" ht="12.75" customHeight="1">
      <c r="A247" s="2" t="s">
        <v>163</v>
      </c>
      <c r="B247" s="2">
        <v>95</v>
      </c>
      <c r="C247" s="2" t="s">
        <v>316</v>
      </c>
      <c r="D247" s="2" t="s">
        <v>46</v>
      </c>
      <c r="E247" s="2" t="s">
        <v>37</v>
      </c>
      <c r="F247" s="2">
        <v>200</v>
      </c>
      <c r="G247" s="2">
        <v>1</v>
      </c>
      <c r="H247" s="10">
        <f t="shared" si="3"/>
        <v>229.99999999999997</v>
      </c>
      <c r="I247" s="2"/>
      <c r="J247" s="10">
        <f>SUM(H238:H247)</f>
        <v>2903.75</v>
      </c>
      <c r="K247" s="2" t="s">
        <v>246</v>
      </c>
      <c r="L247">
        <v>2904</v>
      </c>
    </row>
    <row r="248" spans="1:11" ht="12.75" customHeight="1">
      <c r="A248" s="9" t="s">
        <v>392</v>
      </c>
      <c r="B248" s="6">
        <v>43</v>
      </c>
      <c r="C248" s="6" t="s">
        <v>326</v>
      </c>
      <c r="D248" s="6" t="s">
        <v>10</v>
      </c>
      <c r="E248" s="9" t="s">
        <v>387</v>
      </c>
      <c r="F248" s="6">
        <v>210</v>
      </c>
      <c r="G248" s="6">
        <v>1</v>
      </c>
      <c r="H248" s="10">
        <f t="shared" si="3"/>
        <v>241.49999999999997</v>
      </c>
      <c r="I248" s="6"/>
      <c r="J248" s="6"/>
      <c r="K248" s="6" t="s">
        <v>244</v>
      </c>
    </row>
    <row r="249" spans="1:11" ht="12.75" customHeight="1">
      <c r="A249" s="9" t="s">
        <v>392</v>
      </c>
      <c r="B249" s="6">
        <v>31</v>
      </c>
      <c r="C249" s="6" t="s">
        <v>334</v>
      </c>
      <c r="D249" s="6" t="s">
        <v>15</v>
      </c>
      <c r="E249" s="9" t="s">
        <v>390</v>
      </c>
      <c r="F249" s="6">
        <v>200</v>
      </c>
      <c r="G249" s="6">
        <v>1</v>
      </c>
      <c r="H249" s="10">
        <f t="shared" si="3"/>
        <v>229.99999999999997</v>
      </c>
      <c r="I249" s="6"/>
      <c r="J249" s="6"/>
      <c r="K249" s="6" t="s">
        <v>244</v>
      </c>
    </row>
    <row r="250" spans="1:12" ht="12.75" customHeight="1">
      <c r="A250" s="4" t="s">
        <v>392</v>
      </c>
      <c r="B250" s="2">
        <v>24</v>
      </c>
      <c r="C250" s="2" t="s">
        <v>35</v>
      </c>
      <c r="D250" s="2" t="s">
        <v>36</v>
      </c>
      <c r="E250" s="2" t="s">
        <v>11</v>
      </c>
      <c r="F250" s="2">
        <v>220</v>
      </c>
      <c r="G250" s="2">
        <v>1</v>
      </c>
      <c r="H250" s="10">
        <f t="shared" si="3"/>
        <v>252.99999999999997</v>
      </c>
      <c r="I250" s="2"/>
      <c r="J250" s="10">
        <f>SUM(H248:H250)</f>
        <v>724.4999999999999</v>
      </c>
      <c r="K250" s="4" t="s">
        <v>373</v>
      </c>
      <c r="L250">
        <v>725</v>
      </c>
    </row>
    <row r="251" spans="1:11" ht="12.75" customHeight="1">
      <c r="A251" s="2" t="s">
        <v>309</v>
      </c>
      <c r="B251" s="2">
        <v>14</v>
      </c>
      <c r="C251" s="2" t="s">
        <v>117</v>
      </c>
      <c r="D251" s="2" t="s">
        <v>34</v>
      </c>
      <c r="E251" s="2" t="s">
        <v>26</v>
      </c>
      <c r="F251" s="2">
        <v>230</v>
      </c>
      <c r="G251" s="2">
        <v>1</v>
      </c>
      <c r="H251" s="10">
        <f t="shared" si="3"/>
        <v>264.5</v>
      </c>
      <c r="I251" s="2"/>
      <c r="J251" s="2"/>
      <c r="K251" s="2" t="s">
        <v>246</v>
      </c>
    </row>
    <row r="252" spans="1:11" ht="12.75" customHeight="1">
      <c r="A252" s="13" t="s">
        <v>309</v>
      </c>
      <c r="B252" s="2">
        <v>27</v>
      </c>
      <c r="C252" s="2" t="s">
        <v>67</v>
      </c>
      <c r="D252" s="2" t="s">
        <v>36</v>
      </c>
      <c r="E252" s="4" t="s">
        <v>14</v>
      </c>
      <c r="F252" s="2">
        <v>210</v>
      </c>
      <c r="G252" s="2">
        <v>1</v>
      </c>
      <c r="H252" s="10">
        <f>F252*G252*1.15</f>
        <v>241.49999999999997</v>
      </c>
      <c r="I252" s="2"/>
      <c r="J252" s="2"/>
      <c r="K252" s="2" t="s">
        <v>246</v>
      </c>
    </row>
    <row r="253" spans="1:11" ht="12.75" customHeight="1">
      <c r="A253" s="2" t="s">
        <v>309</v>
      </c>
      <c r="B253" s="2">
        <v>59</v>
      </c>
      <c r="C253" s="2" t="s">
        <v>47</v>
      </c>
      <c r="D253" s="2" t="s">
        <v>125</v>
      </c>
      <c r="E253" s="2" t="s">
        <v>54</v>
      </c>
      <c r="F253" s="2">
        <v>285</v>
      </c>
      <c r="G253" s="2">
        <v>1</v>
      </c>
      <c r="H253" s="10">
        <f t="shared" si="3"/>
        <v>327.75</v>
      </c>
      <c r="I253" s="2"/>
      <c r="J253" s="2"/>
      <c r="K253" s="2" t="s">
        <v>246</v>
      </c>
    </row>
    <row r="254" spans="1:12" ht="12.75" customHeight="1">
      <c r="A254" s="4" t="s">
        <v>309</v>
      </c>
      <c r="B254" s="2">
        <v>120</v>
      </c>
      <c r="C254" s="2" t="s">
        <v>73</v>
      </c>
      <c r="D254" s="2" t="s">
        <v>46</v>
      </c>
      <c r="E254" s="2" t="s">
        <v>14</v>
      </c>
      <c r="F254" s="2">
        <v>210</v>
      </c>
      <c r="G254" s="2">
        <v>1</v>
      </c>
      <c r="H254" s="10">
        <f t="shared" si="3"/>
        <v>241.49999999999997</v>
      </c>
      <c r="I254" s="2"/>
      <c r="J254" s="10">
        <f>SUM(H251:H254)</f>
        <v>1075.25</v>
      </c>
      <c r="K254" s="4" t="s">
        <v>379</v>
      </c>
      <c r="L254">
        <v>1076</v>
      </c>
    </row>
    <row r="255" spans="1:11" ht="12.75" customHeight="1">
      <c r="A255" s="4" t="s">
        <v>194</v>
      </c>
      <c r="B255" s="2">
        <v>59</v>
      </c>
      <c r="C255" s="2" t="s">
        <v>47</v>
      </c>
      <c r="D255" s="2" t="s">
        <v>15</v>
      </c>
      <c r="E255" s="4" t="s">
        <v>54</v>
      </c>
      <c r="F255" s="2">
        <v>285</v>
      </c>
      <c r="G255" s="2">
        <v>1</v>
      </c>
      <c r="H255" s="10">
        <f t="shared" si="3"/>
        <v>327.75</v>
      </c>
      <c r="I255" s="2"/>
      <c r="J255" s="2"/>
      <c r="K255" s="2" t="s">
        <v>246</v>
      </c>
    </row>
    <row r="256" spans="1:12" ht="12.75" customHeight="1">
      <c r="A256" s="4" t="s">
        <v>194</v>
      </c>
      <c r="B256" s="2">
        <v>92</v>
      </c>
      <c r="C256" s="2" t="s">
        <v>92</v>
      </c>
      <c r="D256" s="2" t="s">
        <v>31</v>
      </c>
      <c r="E256" s="2" t="s">
        <v>11</v>
      </c>
      <c r="F256" s="2">
        <v>320</v>
      </c>
      <c r="G256" s="2">
        <v>1</v>
      </c>
      <c r="H256" s="10">
        <f t="shared" si="3"/>
        <v>368</v>
      </c>
      <c r="I256" s="2"/>
      <c r="J256" s="10">
        <f>SUM(H255:H256)</f>
        <v>695.75</v>
      </c>
      <c r="K256" s="2" t="s">
        <v>246</v>
      </c>
      <c r="L256">
        <v>696</v>
      </c>
    </row>
    <row r="257" spans="1:11" ht="12.75" customHeight="1">
      <c r="A257" s="2" t="s">
        <v>184</v>
      </c>
      <c r="B257" s="2">
        <v>59</v>
      </c>
      <c r="C257" s="2" t="s">
        <v>47</v>
      </c>
      <c r="D257" s="2" t="s">
        <v>15</v>
      </c>
      <c r="E257" s="2" t="s">
        <v>185</v>
      </c>
      <c r="F257" s="2">
        <v>285</v>
      </c>
      <c r="G257" s="2">
        <v>1</v>
      </c>
      <c r="H257" s="10">
        <f t="shared" si="3"/>
        <v>327.75</v>
      </c>
      <c r="I257" s="2"/>
      <c r="J257" s="2"/>
      <c r="K257" s="4" t="s">
        <v>379</v>
      </c>
    </row>
    <row r="258" spans="1:12" ht="12.75" customHeight="1">
      <c r="A258" s="2" t="s">
        <v>184</v>
      </c>
      <c r="B258" s="2">
        <v>28</v>
      </c>
      <c r="C258" s="4" t="s">
        <v>120</v>
      </c>
      <c r="D258" s="2" t="s">
        <v>10</v>
      </c>
      <c r="E258" s="2" t="s">
        <v>271</v>
      </c>
      <c r="F258" s="2">
        <v>220</v>
      </c>
      <c r="G258" s="2">
        <v>1</v>
      </c>
      <c r="H258" s="10">
        <f t="shared" si="3"/>
        <v>252.99999999999997</v>
      </c>
      <c r="I258" s="2"/>
      <c r="J258" s="10">
        <f>SUM(H257:H258)</f>
        <v>580.75</v>
      </c>
      <c r="K258" s="2" t="s">
        <v>246</v>
      </c>
      <c r="L258">
        <v>581</v>
      </c>
    </row>
    <row r="259" spans="1:12" ht="12.75" customHeight="1">
      <c r="A259" s="13" t="s">
        <v>131</v>
      </c>
      <c r="B259" s="6">
        <v>48</v>
      </c>
      <c r="C259" s="6">
        <v>3000496</v>
      </c>
      <c r="D259" s="6" t="s">
        <v>13</v>
      </c>
      <c r="E259" s="6" t="s">
        <v>14</v>
      </c>
      <c r="F259" s="6">
        <v>220</v>
      </c>
      <c r="G259" s="6">
        <v>1</v>
      </c>
      <c r="H259" s="10">
        <f t="shared" si="3"/>
        <v>252.99999999999997</v>
      </c>
      <c r="I259" s="6"/>
      <c r="J259" s="11">
        <f>SUM(H259)</f>
        <v>252.99999999999997</v>
      </c>
      <c r="K259" s="6" t="s">
        <v>244</v>
      </c>
      <c r="L259">
        <v>253</v>
      </c>
    </row>
    <row r="260" spans="1:11" ht="12.75" customHeight="1">
      <c r="A260" s="2" t="s">
        <v>288</v>
      </c>
      <c r="B260" s="2">
        <v>91</v>
      </c>
      <c r="C260" s="4" t="s">
        <v>331</v>
      </c>
      <c r="D260" s="2" t="s">
        <v>289</v>
      </c>
      <c r="E260" s="2" t="s">
        <v>290</v>
      </c>
      <c r="F260" s="2">
        <v>450</v>
      </c>
      <c r="G260" s="2">
        <v>1</v>
      </c>
      <c r="H260" s="10">
        <f t="shared" si="3"/>
        <v>517.5</v>
      </c>
      <c r="I260" s="2"/>
      <c r="J260" s="2"/>
      <c r="K260" s="2" t="s">
        <v>246</v>
      </c>
    </row>
    <row r="261" spans="1:12" ht="12.75" customHeight="1">
      <c r="A261" s="7" t="s">
        <v>288</v>
      </c>
      <c r="B261" s="7">
        <v>59</v>
      </c>
      <c r="C261" s="7" t="s">
        <v>191</v>
      </c>
      <c r="D261" s="7" t="s">
        <v>15</v>
      </c>
      <c r="E261" s="7" t="s">
        <v>367</v>
      </c>
      <c r="F261" s="7">
        <v>285</v>
      </c>
      <c r="G261" s="7">
        <v>1</v>
      </c>
      <c r="H261" s="10">
        <f t="shared" si="3"/>
        <v>327.75</v>
      </c>
      <c r="I261" s="7"/>
      <c r="J261" s="10">
        <f>SUM(H260:H261)</f>
        <v>845.25</v>
      </c>
      <c r="K261" s="7" t="s">
        <v>246</v>
      </c>
      <c r="L261">
        <v>845</v>
      </c>
    </row>
    <row r="262" spans="1:11" ht="12.75" customHeight="1">
      <c r="A262" s="6" t="s">
        <v>322</v>
      </c>
      <c r="B262" s="6">
        <v>10</v>
      </c>
      <c r="C262" s="6" t="s">
        <v>323</v>
      </c>
      <c r="D262" s="6" t="s">
        <v>15</v>
      </c>
      <c r="E262" s="6" t="s">
        <v>324</v>
      </c>
      <c r="F262" s="6">
        <v>210</v>
      </c>
      <c r="G262" s="6">
        <v>1</v>
      </c>
      <c r="H262" s="10">
        <f t="shared" si="3"/>
        <v>241.49999999999997</v>
      </c>
      <c r="I262" s="6"/>
      <c r="J262" s="6"/>
      <c r="K262" s="6" t="s">
        <v>244</v>
      </c>
    </row>
    <row r="263" spans="1:11" ht="12.75" customHeight="1">
      <c r="A263" s="2" t="s">
        <v>322</v>
      </c>
      <c r="B263" s="2">
        <v>28</v>
      </c>
      <c r="C263" s="2" t="s">
        <v>120</v>
      </c>
      <c r="D263" s="2" t="s">
        <v>10</v>
      </c>
      <c r="E263" s="2" t="s">
        <v>26</v>
      </c>
      <c r="F263" s="2">
        <v>220</v>
      </c>
      <c r="G263" s="2">
        <v>1</v>
      </c>
      <c r="H263" s="10">
        <f t="shared" si="3"/>
        <v>252.99999999999997</v>
      </c>
      <c r="I263" s="2"/>
      <c r="J263" s="2"/>
      <c r="K263" s="2" t="s">
        <v>246</v>
      </c>
    </row>
    <row r="264" spans="1:11" ht="12.75" customHeight="1">
      <c r="A264" s="2" t="s">
        <v>322</v>
      </c>
      <c r="B264" s="2">
        <v>14</v>
      </c>
      <c r="C264" s="2" t="s">
        <v>102</v>
      </c>
      <c r="D264" s="2" t="s">
        <v>10</v>
      </c>
      <c r="E264" s="2" t="s">
        <v>122</v>
      </c>
      <c r="F264" s="2">
        <v>230</v>
      </c>
      <c r="G264" s="2">
        <v>1</v>
      </c>
      <c r="H264" s="10">
        <f t="shared" si="3"/>
        <v>264.5</v>
      </c>
      <c r="I264" s="2"/>
      <c r="J264" s="2"/>
      <c r="K264" s="2" t="s">
        <v>246</v>
      </c>
    </row>
    <row r="265" spans="1:12" ht="12.75" customHeight="1">
      <c r="A265" s="2" t="s">
        <v>322</v>
      </c>
      <c r="B265" s="2">
        <v>189</v>
      </c>
      <c r="C265" s="2" t="s">
        <v>325</v>
      </c>
      <c r="D265" s="2" t="s">
        <v>320</v>
      </c>
      <c r="E265" s="2" t="s">
        <v>122</v>
      </c>
      <c r="F265" s="2">
        <v>190</v>
      </c>
      <c r="G265" s="2">
        <v>1</v>
      </c>
      <c r="H265" s="10">
        <f t="shared" si="3"/>
        <v>218.49999999999997</v>
      </c>
      <c r="I265" s="2"/>
      <c r="J265" s="10">
        <f>SUM(H262:H265)</f>
        <v>977.5</v>
      </c>
      <c r="K265" s="2" t="s">
        <v>246</v>
      </c>
      <c r="L265">
        <v>978</v>
      </c>
    </row>
    <row r="266" spans="1:11" ht="12.75" customHeight="1">
      <c r="A266" s="9" t="s">
        <v>360</v>
      </c>
      <c r="B266" s="6">
        <v>48</v>
      </c>
      <c r="C266" s="6" t="s">
        <v>361</v>
      </c>
      <c r="D266" s="6" t="s">
        <v>13</v>
      </c>
      <c r="E266" s="6" t="s">
        <v>26</v>
      </c>
      <c r="F266" s="6">
        <v>220</v>
      </c>
      <c r="G266" s="6">
        <v>1</v>
      </c>
      <c r="H266" s="10">
        <f t="shared" si="3"/>
        <v>252.99999999999997</v>
      </c>
      <c r="I266" s="6"/>
      <c r="J266" s="6"/>
      <c r="K266" s="6" t="s">
        <v>244</v>
      </c>
    </row>
    <row r="267" spans="1:11" ht="12.75" customHeight="1">
      <c r="A267" s="9" t="s">
        <v>360</v>
      </c>
      <c r="B267" s="6">
        <v>10</v>
      </c>
      <c r="C267" s="6" t="s">
        <v>362</v>
      </c>
      <c r="D267" s="6" t="s">
        <v>15</v>
      </c>
      <c r="E267" s="6" t="s">
        <v>324</v>
      </c>
      <c r="F267" s="6">
        <v>210</v>
      </c>
      <c r="G267" s="6">
        <v>1</v>
      </c>
      <c r="H267" s="10">
        <f t="shared" si="3"/>
        <v>241.49999999999997</v>
      </c>
      <c r="I267" s="6"/>
      <c r="J267" s="6"/>
      <c r="K267" s="6" t="s">
        <v>244</v>
      </c>
    </row>
    <row r="268" spans="1:11" ht="12.75" customHeight="1">
      <c r="A268" s="2" t="s">
        <v>360</v>
      </c>
      <c r="B268" s="2">
        <v>35</v>
      </c>
      <c r="C268" s="2" t="s">
        <v>127</v>
      </c>
      <c r="D268" s="2" t="s">
        <v>46</v>
      </c>
      <c r="E268" s="2" t="s">
        <v>14</v>
      </c>
      <c r="F268" s="2">
        <v>270</v>
      </c>
      <c r="G268" s="2">
        <v>1</v>
      </c>
      <c r="H268" s="10">
        <f t="shared" si="3"/>
        <v>310.5</v>
      </c>
      <c r="I268" s="2"/>
      <c r="J268" s="2"/>
      <c r="K268" s="2" t="s">
        <v>246</v>
      </c>
    </row>
    <row r="269" spans="1:11" ht="12.75" customHeight="1">
      <c r="A269" s="2" t="s">
        <v>360</v>
      </c>
      <c r="B269" s="2">
        <v>188</v>
      </c>
      <c r="C269" s="2" t="s">
        <v>371</v>
      </c>
      <c r="D269" s="4" t="s">
        <v>95</v>
      </c>
      <c r="E269" s="2" t="s">
        <v>122</v>
      </c>
      <c r="F269" s="2">
        <v>190</v>
      </c>
      <c r="G269" s="2">
        <v>1</v>
      </c>
      <c r="H269" s="10">
        <f t="shared" si="3"/>
        <v>218.49999999999997</v>
      </c>
      <c r="I269" s="2"/>
      <c r="J269" s="2"/>
      <c r="K269" s="2" t="s">
        <v>246</v>
      </c>
    </row>
    <row r="270" spans="1:12" ht="12.75" customHeight="1">
      <c r="A270" s="4" t="s">
        <v>360</v>
      </c>
      <c r="B270" s="2">
        <v>111</v>
      </c>
      <c r="C270" s="2" t="s">
        <v>114</v>
      </c>
      <c r="D270" s="2" t="s">
        <v>20</v>
      </c>
      <c r="E270" s="2" t="s">
        <v>26</v>
      </c>
      <c r="F270" s="2">
        <v>290</v>
      </c>
      <c r="G270" s="2">
        <v>1</v>
      </c>
      <c r="H270" s="10">
        <f t="shared" si="3"/>
        <v>333.5</v>
      </c>
      <c r="I270" s="2"/>
      <c r="J270" s="10">
        <f>SUM(H266:H270)</f>
        <v>1357</v>
      </c>
      <c r="K270" s="2" t="s">
        <v>246</v>
      </c>
      <c r="L270">
        <v>1357</v>
      </c>
    </row>
    <row r="271" spans="1:11" ht="12.75" customHeight="1">
      <c r="A271" s="2" t="s">
        <v>291</v>
      </c>
      <c r="B271" s="2">
        <v>59</v>
      </c>
      <c r="C271" s="2" t="s">
        <v>47</v>
      </c>
      <c r="D271" s="2" t="s">
        <v>125</v>
      </c>
      <c r="E271" s="2" t="s">
        <v>54</v>
      </c>
      <c r="F271" s="2">
        <v>285</v>
      </c>
      <c r="G271" s="2">
        <v>1</v>
      </c>
      <c r="H271" s="10">
        <f t="shared" si="3"/>
        <v>327.75</v>
      </c>
      <c r="I271" s="2"/>
      <c r="J271" s="2"/>
      <c r="K271" s="2" t="s">
        <v>246</v>
      </c>
    </row>
    <row r="272" spans="1:12" ht="12.75" customHeight="1">
      <c r="A272" s="6" t="s">
        <v>291</v>
      </c>
      <c r="B272" s="6">
        <v>37</v>
      </c>
      <c r="C272" s="6" t="s">
        <v>248</v>
      </c>
      <c r="D272" s="6" t="s">
        <v>125</v>
      </c>
      <c r="E272" s="6" t="s">
        <v>292</v>
      </c>
      <c r="F272" s="6">
        <v>220</v>
      </c>
      <c r="G272" s="6">
        <v>1</v>
      </c>
      <c r="H272" s="10">
        <f aca="true" t="shared" si="4" ref="H272:H322">F272*G272*1.15</f>
        <v>252.99999999999997</v>
      </c>
      <c r="I272" s="6"/>
      <c r="J272" s="10">
        <f>SUM(H271:H272)</f>
        <v>580.75</v>
      </c>
      <c r="K272" s="6" t="s">
        <v>244</v>
      </c>
      <c r="L272">
        <v>581</v>
      </c>
    </row>
    <row r="273" spans="1:11" ht="12.75" customHeight="1">
      <c r="A273" s="2" t="s">
        <v>241</v>
      </c>
      <c r="B273" s="2">
        <v>59</v>
      </c>
      <c r="C273" s="2" t="s">
        <v>242</v>
      </c>
      <c r="D273" s="2" t="s">
        <v>15</v>
      </c>
      <c r="E273" s="2" t="s">
        <v>243</v>
      </c>
      <c r="F273" s="2">
        <v>285</v>
      </c>
      <c r="G273" s="2">
        <v>1</v>
      </c>
      <c r="H273" s="10">
        <f t="shared" si="4"/>
        <v>327.75</v>
      </c>
      <c r="I273" s="2"/>
      <c r="J273" s="2"/>
      <c r="K273" s="4" t="s">
        <v>379</v>
      </c>
    </row>
    <row r="274" spans="1:11" ht="12.75" customHeight="1">
      <c r="A274" s="2" t="s">
        <v>241</v>
      </c>
      <c r="B274" s="2">
        <v>90</v>
      </c>
      <c r="C274" s="2" t="s">
        <v>109</v>
      </c>
      <c r="D274" s="2" t="s">
        <v>15</v>
      </c>
      <c r="E274" s="2" t="s">
        <v>11</v>
      </c>
      <c r="F274" s="2">
        <v>360</v>
      </c>
      <c r="G274" s="2">
        <v>1</v>
      </c>
      <c r="H274" s="10">
        <f t="shared" si="4"/>
        <v>413.99999999999994</v>
      </c>
      <c r="I274" s="2"/>
      <c r="J274" s="2"/>
      <c r="K274" s="4" t="s">
        <v>379</v>
      </c>
    </row>
    <row r="275" spans="1:12" ht="12.75" customHeight="1">
      <c r="A275" s="2" t="s">
        <v>241</v>
      </c>
      <c r="B275" s="2">
        <v>14</v>
      </c>
      <c r="C275" s="2" t="s">
        <v>117</v>
      </c>
      <c r="D275" s="2" t="s">
        <v>10</v>
      </c>
      <c r="E275" s="2" t="s">
        <v>14</v>
      </c>
      <c r="F275" s="2">
        <v>230</v>
      </c>
      <c r="G275" s="2">
        <v>1</v>
      </c>
      <c r="H275" s="10">
        <f t="shared" si="4"/>
        <v>264.5</v>
      </c>
      <c r="I275" s="2"/>
      <c r="J275" s="10">
        <f>SUM(H273:H275)</f>
        <v>1006.25</v>
      </c>
      <c r="K275" s="4" t="s">
        <v>373</v>
      </c>
      <c r="L275">
        <v>1006</v>
      </c>
    </row>
    <row r="276" spans="1:11" ht="12.75" customHeight="1">
      <c r="A276" s="2" t="s">
        <v>352</v>
      </c>
      <c r="B276" s="2">
        <v>158</v>
      </c>
      <c r="C276" s="2" t="s">
        <v>104</v>
      </c>
      <c r="D276" s="2" t="s">
        <v>15</v>
      </c>
      <c r="E276" s="2" t="s">
        <v>26</v>
      </c>
      <c r="F276" s="2">
        <v>290</v>
      </c>
      <c r="G276" s="2">
        <v>1</v>
      </c>
      <c r="H276" s="10">
        <f t="shared" si="4"/>
        <v>333.5</v>
      </c>
      <c r="I276" s="2"/>
      <c r="J276" s="2"/>
      <c r="K276" s="2" t="s">
        <v>246</v>
      </c>
    </row>
    <row r="277" spans="1:12" ht="12.75" customHeight="1">
      <c r="A277" s="2" t="s">
        <v>352</v>
      </c>
      <c r="B277" s="2">
        <v>193</v>
      </c>
      <c r="C277" s="2" t="s">
        <v>214</v>
      </c>
      <c r="D277" s="2" t="s">
        <v>121</v>
      </c>
      <c r="E277" s="2" t="s">
        <v>355</v>
      </c>
      <c r="F277" s="2">
        <v>125</v>
      </c>
      <c r="G277" s="2">
        <v>1</v>
      </c>
      <c r="H277" s="10">
        <f t="shared" si="4"/>
        <v>143.75</v>
      </c>
      <c r="I277" s="2"/>
      <c r="J277" s="10">
        <f>SUM(H276:H277)</f>
        <v>477.25</v>
      </c>
      <c r="K277" s="2" t="s">
        <v>246</v>
      </c>
      <c r="L277">
        <v>478</v>
      </c>
    </row>
    <row r="278" spans="1:11" ht="12.75" customHeight="1">
      <c r="A278" s="4" t="s">
        <v>159</v>
      </c>
      <c r="B278" s="2">
        <v>51</v>
      </c>
      <c r="C278" s="2" t="s">
        <v>89</v>
      </c>
      <c r="D278" s="2" t="s">
        <v>20</v>
      </c>
      <c r="E278" s="2" t="s">
        <v>26</v>
      </c>
      <c r="F278" s="2">
        <v>260</v>
      </c>
      <c r="G278" s="2">
        <v>1</v>
      </c>
      <c r="H278" s="10">
        <f t="shared" si="4"/>
        <v>299</v>
      </c>
      <c r="I278" s="2"/>
      <c r="J278" s="2"/>
      <c r="K278" s="4" t="s">
        <v>246</v>
      </c>
    </row>
    <row r="279" spans="1:11" ht="12.75" customHeight="1">
      <c r="A279" s="5" t="s">
        <v>159</v>
      </c>
      <c r="B279" s="2">
        <v>59</v>
      </c>
      <c r="C279" s="2" t="s">
        <v>47</v>
      </c>
      <c r="D279" s="2" t="s">
        <v>15</v>
      </c>
      <c r="E279" s="2" t="s">
        <v>124</v>
      </c>
      <c r="F279" s="2">
        <v>285</v>
      </c>
      <c r="G279" s="2">
        <v>1</v>
      </c>
      <c r="H279" s="10">
        <f t="shared" si="4"/>
        <v>327.75</v>
      </c>
      <c r="I279" s="2"/>
      <c r="J279" s="2"/>
      <c r="K279" s="2" t="s">
        <v>246</v>
      </c>
    </row>
    <row r="280" spans="1:11" ht="12.75" customHeight="1">
      <c r="A280" s="5" t="s">
        <v>159</v>
      </c>
      <c r="B280" s="2">
        <v>137</v>
      </c>
      <c r="C280" s="2" t="s">
        <v>118</v>
      </c>
      <c r="D280" s="2" t="s">
        <v>13</v>
      </c>
      <c r="E280" s="2" t="s">
        <v>14</v>
      </c>
      <c r="F280" s="2">
        <v>290</v>
      </c>
      <c r="G280" s="2">
        <v>1</v>
      </c>
      <c r="H280" s="10">
        <f>F280*G280*1.15</f>
        <v>333.5</v>
      </c>
      <c r="I280" s="2"/>
      <c r="J280" s="2"/>
      <c r="K280" s="4" t="s">
        <v>373</v>
      </c>
    </row>
    <row r="281" spans="1:11" ht="12.75" customHeight="1">
      <c r="A281" s="4" t="s">
        <v>159</v>
      </c>
      <c r="B281" s="2">
        <v>111</v>
      </c>
      <c r="C281" s="2" t="s">
        <v>24</v>
      </c>
      <c r="D281" s="4" t="s">
        <v>31</v>
      </c>
      <c r="E281" s="2" t="s">
        <v>14</v>
      </c>
      <c r="F281" s="2">
        <v>290</v>
      </c>
      <c r="G281" s="2">
        <v>1</v>
      </c>
      <c r="H281" s="10">
        <f t="shared" si="4"/>
        <v>333.5</v>
      </c>
      <c r="I281" s="2"/>
      <c r="J281" s="2"/>
      <c r="K281" s="2" t="s">
        <v>246</v>
      </c>
    </row>
    <row r="282" spans="1:12" ht="12.75" customHeight="1">
      <c r="A282" s="5" t="s">
        <v>159</v>
      </c>
      <c r="B282" s="2">
        <v>188</v>
      </c>
      <c r="C282" s="2" t="s">
        <v>371</v>
      </c>
      <c r="D282" s="4" t="s">
        <v>95</v>
      </c>
      <c r="E282" s="4" t="s">
        <v>14</v>
      </c>
      <c r="F282" s="2">
        <v>190</v>
      </c>
      <c r="G282" s="2">
        <v>1</v>
      </c>
      <c r="H282" s="10">
        <f t="shared" si="4"/>
        <v>218.49999999999997</v>
      </c>
      <c r="I282" s="2"/>
      <c r="J282" s="10">
        <f>SUM(H278:H282)</f>
        <v>1512.25</v>
      </c>
      <c r="K282" s="2" t="s">
        <v>246</v>
      </c>
      <c r="L282">
        <v>1512</v>
      </c>
    </row>
    <row r="283" spans="1:11" ht="12.75" customHeight="1">
      <c r="A283" s="4" t="s">
        <v>376</v>
      </c>
      <c r="B283" s="2">
        <v>55</v>
      </c>
      <c r="C283" s="2" t="s">
        <v>303</v>
      </c>
      <c r="D283" s="2" t="s">
        <v>20</v>
      </c>
      <c r="E283" s="4" t="s">
        <v>378</v>
      </c>
      <c r="F283" s="2">
        <v>220</v>
      </c>
      <c r="G283" s="2">
        <v>1</v>
      </c>
      <c r="H283" s="10">
        <f t="shared" si="4"/>
        <v>252.99999999999997</v>
      </c>
      <c r="I283" s="2"/>
      <c r="J283" s="2"/>
      <c r="K283" s="2" t="s">
        <v>246</v>
      </c>
    </row>
    <row r="284" spans="1:11" ht="12.75" customHeight="1">
      <c r="A284" s="4" t="s">
        <v>376</v>
      </c>
      <c r="B284" s="2">
        <v>60</v>
      </c>
      <c r="C284" s="2" t="s">
        <v>132</v>
      </c>
      <c r="D284" s="2" t="s">
        <v>20</v>
      </c>
      <c r="E284" s="4" t="s">
        <v>11</v>
      </c>
      <c r="F284" s="2">
        <v>200</v>
      </c>
      <c r="G284" s="2">
        <v>1</v>
      </c>
      <c r="H284" s="10">
        <f t="shared" si="4"/>
        <v>229.99999999999997</v>
      </c>
      <c r="I284" s="2"/>
      <c r="J284" s="2"/>
      <c r="K284" s="4" t="s">
        <v>246</v>
      </c>
    </row>
    <row r="285" spans="1:11" ht="12.75" customHeight="1">
      <c r="A285" s="3" t="s">
        <v>376</v>
      </c>
      <c r="B285" s="2">
        <v>95</v>
      </c>
      <c r="C285" s="2" t="s">
        <v>316</v>
      </c>
      <c r="D285" s="2" t="s">
        <v>46</v>
      </c>
      <c r="E285" s="2" t="s">
        <v>37</v>
      </c>
      <c r="F285" s="2">
        <v>200</v>
      </c>
      <c r="G285" s="2">
        <v>1</v>
      </c>
      <c r="H285" s="10">
        <f t="shared" si="4"/>
        <v>229.99999999999997</v>
      </c>
      <c r="I285" s="2"/>
      <c r="J285" s="2"/>
      <c r="K285" s="2" t="s">
        <v>246</v>
      </c>
    </row>
    <row r="286" spans="1:11" ht="12.75" customHeight="1">
      <c r="A286" s="3" t="s">
        <v>376</v>
      </c>
      <c r="B286" s="2">
        <v>95</v>
      </c>
      <c r="C286" s="2" t="s">
        <v>316</v>
      </c>
      <c r="D286" s="2" t="s">
        <v>46</v>
      </c>
      <c r="E286" s="4" t="s">
        <v>180</v>
      </c>
      <c r="F286" s="2">
        <v>200</v>
      </c>
      <c r="G286" s="2">
        <v>1</v>
      </c>
      <c r="H286" s="10">
        <f t="shared" si="4"/>
        <v>229.99999999999997</v>
      </c>
      <c r="I286" s="2"/>
      <c r="J286" s="2"/>
      <c r="K286" s="2" t="s">
        <v>246</v>
      </c>
    </row>
    <row r="287" spans="1:11" ht="12.75" customHeight="1">
      <c r="A287" s="3" t="s">
        <v>376</v>
      </c>
      <c r="B287" s="2">
        <v>111</v>
      </c>
      <c r="C287" s="2" t="s">
        <v>114</v>
      </c>
      <c r="D287" s="2" t="s">
        <v>20</v>
      </c>
      <c r="E287" s="2" t="s">
        <v>26</v>
      </c>
      <c r="F287" s="2">
        <v>290</v>
      </c>
      <c r="G287" s="2">
        <v>1</v>
      </c>
      <c r="H287" s="10">
        <f t="shared" si="4"/>
        <v>333.5</v>
      </c>
      <c r="I287" s="2"/>
      <c r="J287" s="2"/>
      <c r="K287" s="2" t="s">
        <v>246</v>
      </c>
    </row>
    <row r="288" spans="1:11" ht="12.75" customHeight="1">
      <c r="A288" s="3" t="s">
        <v>399</v>
      </c>
      <c r="B288" s="2">
        <v>111</v>
      </c>
      <c r="C288" s="2" t="s">
        <v>24</v>
      </c>
      <c r="D288" s="4" t="s">
        <v>31</v>
      </c>
      <c r="E288" s="4" t="s">
        <v>26</v>
      </c>
      <c r="F288" s="2">
        <v>290</v>
      </c>
      <c r="G288" s="2">
        <v>1</v>
      </c>
      <c r="H288" s="10">
        <f t="shared" si="4"/>
        <v>333.5</v>
      </c>
      <c r="I288" s="2"/>
      <c r="J288" s="2"/>
      <c r="K288" s="2" t="s">
        <v>246</v>
      </c>
    </row>
    <row r="289" spans="1:11" ht="12.75" customHeight="1">
      <c r="A289" s="4" t="s">
        <v>376</v>
      </c>
      <c r="B289" s="2">
        <v>129</v>
      </c>
      <c r="C289" s="2" t="s">
        <v>230</v>
      </c>
      <c r="D289" s="2" t="s">
        <v>13</v>
      </c>
      <c r="E289" s="2" t="s">
        <v>26</v>
      </c>
      <c r="F289" s="2">
        <v>260</v>
      </c>
      <c r="G289" s="2">
        <v>1</v>
      </c>
      <c r="H289" s="10">
        <f t="shared" si="4"/>
        <v>299</v>
      </c>
      <c r="I289" s="2"/>
      <c r="J289" s="2"/>
      <c r="K289" s="4" t="s">
        <v>379</v>
      </c>
    </row>
    <row r="290" spans="1:11" ht="12.75" customHeight="1">
      <c r="A290" s="4" t="s">
        <v>376</v>
      </c>
      <c r="B290" s="2">
        <v>158</v>
      </c>
      <c r="C290" s="2" t="s">
        <v>25</v>
      </c>
      <c r="D290" s="2" t="s">
        <v>125</v>
      </c>
      <c r="E290" s="4" t="s">
        <v>14</v>
      </c>
      <c r="F290" s="2">
        <v>290</v>
      </c>
      <c r="G290" s="2">
        <v>1</v>
      </c>
      <c r="H290" s="10">
        <f t="shared" si="4"/>
        <v>333.5</v>
      </c>
      <c r="I290" s="2"/>
      <c r="J290" s="2"/>
      <c r="K290" s="4" t="s">
        <v>379</v>
      </c>
    </row>
    <row r="291" spans="1:11" ht="12.75" customHeight="1">
      <c r="A291" s="4" t="s">
        <v>376</v>
      </c>
      <c r="B291" s="2">
        <v>158</v>
      </c>
      <c r="C291" s="2" t="s">
        <v>25</v>
      </c>
      <c r="D291" s="2" t="s">
        <v>125</v>
      </c>
      <c r="E291" s="4" t="s">
        <v>14</v>
      </c>
      <c r="F291" s="2">
        <v>290</v>
      </c>
      <c r="G291" s="2">
        <v>1</v>
      </c>
      <c r="H291" s="10">
        <f t="shared" si="4"/>
        <v>333.5</v>
      </c>
      <c r="I291" s="2"/>
      <c r="J291" s="2"/>
      <c r="K291" s="4" t="s">
        <v>379</v>
      </c>
    </row>
    <row r="292" spans="1:11" ht="12.75" customHeight="1">
      <c r="A292" s="4" t="s">
        <v>376</v>
      </c>
      <c r="B292" s="2">
        <v>163</v>
      </c>
      <c r="C292" s="2" t="s">
        <v>368</v>
      </c>
      <c r="D292" s="2" t="s">
        <v>13</v>
      </c>
      <c r="E292" s="2" t="s">
        <v>16</v>
      </c>
      <c r="F292" s="2">
        <v>240</v>
      </c>
      <c r="G292" s="2">
        <v>1</v>
      </c>
      <c r="H292" s="10">
        <f t="shared" si="4"/>
        <v>276</v>
      </c>
      <c r="I292" s="2"/>
      <c r="J292" s="2"/>
      <c r="K292" s="2" t="s">
        <v>246</v>
      </c>
    </row>
    <row r="293" spans="1:11" ht="12.75" customHeight="1">
      <c r="A293" s="4" t="s">
        <v>376</v>
      </c>
      <c r="B293" s="2">
        <v>163</v>
      </c>
      <c r="C293" s="2" t="s">
        <v>368</v>
      </c>
      <c r="D293" s="2" t="s">
        <v>13</v>
      </c>
      <c r="E293" s="4" t="s">
        <v>11</v>
      </c>
      <c r="F293" s="2">
        <v>240</v>
      </c>
      <c r="G293" s="2">
        <v>1</v>
      </c>
      <c r="H293" s="10">
        <f t="shared" si="4"/>
        <v>276</v>
      </c>
      <c r="I293" s="2"/>
      <c r="J293" s="2"/>
      <c r="K293" s="2" t="s">
        <v>246</v>
      </c>
    </row>
    <row r="294" spans="1:12" ht="12.75" customHeight="1">
      <c r="A294" s="13" t="s">
        <v>170</v>
      </c>
      <c r="B294" s="2">
        <v>169</v>
      </c>
      <c r="C294" s="2" t="s">
        <v>148</v>
      </c>
      <c r="D294" s="2" t="s">
        <v>23</v>
      </c>
      <c r="E294" s="4" t="s">
        <v>16</v>
      </c>
      <c r="F294" s="2">
        <v>250</v>
      </c>
      <c r="G294" s="2">
        <v>1</v>
      </c>
      <c r="H294" s="10">
        <f t="shared" si="4"/>
        <v>287.5</v>
      </c>
      <c r="I294" s="2"/>
      <c r="J294" s="2"/>
      <c r="K294" s="4" t="s">
        <v>379</v>
      </c>
      <c r="L294" s="14">
        <f>SUM(H294)</f>
        <v>287.5</v>
      </c>
    </row>
    <row r="295" spans="1:11" ht="12.75" customHeight="1">
      <c r="A295" s="9" t="s">
        <v>376</v>
      </c>
      <c r="B295" s="6">
        <v>32</v>
      </c>
      <c r="C295" s="6" t="s">
        <v>342</v>
      </c>
      <c r="D295" s="6" t="s">
        <v>343</v>
      </c>
      <c r="E295" s="9" t="s">
        <v>333</v>
      </c>
      <c r="F295" s="6">
        <v>190</v>
      </c>
      <c r="G295" s="6">
        <v>1</v>
      </c>
      <c r="H295" s="10">
        <f t="shared" si="4"/>
        <v>218.49999999999997</v>
      </c>
      <c r="I295" s="6"/>
      <c r="J295" s="6"/>
      <c r="K295" s="6" t="s">
        <v>244</v>
      </c>
    </row>
    <row r="296" spans="1:11" ht="12.75" customHeight="1">
      <c r="A296" s="9" t="s">
        <v>376</v>
      </c>
      <c r="B296" s="6">
        <v>32</v>
      </c>
      <c r="C296" s="6" t="s">
        <v>342</v>
      </c>
      <c r="D296" s="6" t="s">
        <v>343</v>
      </c>
      <c r="E296" s="9" t="s">
        <v>333</v>
      </c>
      <c r="F296" s="6">
        <v>190</v>
      </c>
      <c r="G296" s="6">
        <v>1</v>
      </c>
      <c r="H296" s="10">
        <f t="shared" si="4"/>
        <v>218.49999999999997</v>
      </c>
      <c r="I296" s="6"/>
      <c r="J296" s="6"/>
      <c r="K296" s="6" t="s">
        <v>244</v>
      </c>
    </row>
    <row r="297" spans="1:11" ht="12.75" customHeight="1">
      <c r="A297" s="9" t="s">
        <v>376</v>
      </c>
      <c r="B297" s="6">
        <v>43</v>
      </c>
      <c r="C297" s="6" t="s">
        <v>326</v>
      </c>
      <c r="D297" s="6" t="s">
        <v>10</v>
      </c>
      <c r="E297" s="9" t="s">
        <v>386</v>
      </c>
      <c r="F297" s="6">
        <v>210</v>
      </c>
      <c r="G297" s="6">
        <v>1</v>
      </c>
      <c r="H297" s="10">
        <f t="shared" si="4"/>
        <v>241.49999999999997</v>
      </c>
      <c r="I297" s="6"/>
      <c r="J297" s="6"/>
      <c r="K297" s="6" t="s">
        <v>244</v>
      </c>
    </row>
    <row r="298" spans="1:13" ht="12.75" customHeight="1">
      <c r="A298" s="9" t="s">
        <v>376</v>
      </c>
      <c r="B298" s="6">
        <v>43</v>
      </c>
      <c r="C298" s="6" t="s">
        <v>326</v>
      </c>
      <c r="D298" s="6" t="s">
        <v>10</v>
      </c>
      <c r="E298" s="9" t="s">
        <v>386</v>
      </c>
      <c r="F298" s="6">
        <v>210</v>
      </c>
      <c r="G298" s="6">
        <v>1</v>
      </c>
      <c r="H298" s="10">
        <f t="shared" si="4"/>
        <v>241.49999999999997</v>
      </c>
      <c r="I298" s="6"/>
      <c r="J298" s="6"/>
      <c r="K298" s="6" t="s">
        <v>244</v>
      </c>
      <c r="L298" s="17">
        <f>SUM(H283:H298)</f>
        <v>4335.5</v>
      </c>
      <c r="M298">
        <f>SUM(F283:F298)</f>
        <v>3770</v>
      </c>
    </row>
    <row r="299" spans="1:11" ht="12.75" customHeight="1">
      <c r="A299" s="2" t="s">
        <v>79</v>
      </c>
      <c r="B299" s="2">
        <v>66</v>
      </c>
      <c r="C299" s="2" t="s">
        <v>81</v>
      </c>
      <c r="D299" s="2" t="s">
        <v>46</v>
      </c>
      <c r="E299" s="2" t="s">
        <v>82</v>
      </c>
      <c r="F299" s="2">
        <v>230</v>
      </c>
      <c r="G299" s="2">
        <v>1</v>
      </c>
      <c r="H299" s="10">
        <f t="shared" si="4"/>
        <v>264.5</v>
      </c>
      <c r="I299" s="2"/>
      <c r="J299" s="2"/>
      <c r="K299" s="4" t="s">
        <v>379</v>
      </c>
    </row>
    <row r="300" spans="1:11" ht="12.75" customHeight="1">
      <c r="A300" s="2" t="s">
        <v>79</v>
      </c>
      <c r="B300" s="2">
        <v>59</v>
      </c>
      <c r="C300" s="2" t="s">
        <v>81</v>
      </c>
      <c r="D300" s="2" t="s">
        <v>15</v>
      </c>
      <c r="E300" s="2" t="s">
        <v>83</v>
      </c>
      <c r="F300" s="2">
        <v>285</v>
      </c>
      <c r="G300" s="2">
        <v>1</v>
      </c>
      <c r="H300" s="10">
        <f t="shared" si="4"/>
        <v>327.75</v>
      </c>
      <c r="I300" s="2"/>
      <c r="J300" s="2"/>
      <c r="K300" s="4" t="s">
        <v>379</v>
      </c>
    </row>
    <row r="301" spans="1:12" ht="12.75" customHeight="1">
      <c r="A301" s="6" t="s">
        <v>79</v>
      </c>
      <c r="B301" s="6">
        <v>11</v>
      </c>
      <c r="C301" s="6" t="s">
        <v>247</v>
      </c>
      <c r="D301" s="6" t="s">
        <v>15</v>
      </c>
      <c r="E301" s="9" t="s">
        <v>14</v>
      </c>
      <c r="F301" s="6">
        <v>210</v>
      </c>
      <c r="G301" s="6">
        <v>1</v>
      </c>
      <c r="H301" s="10">
        <f t="shared" si="4"/>
        <v>241.49999999999997</v>
      </c>
      <c r="I301" s="6"/>
      <c r="J301" s="11">
        <f>SUM(H299:H301)</f>
        <v>833.75</v>
      </c>
      <c r="K301" s="6" t="s">
        <v>244</v>
      </c>
      <c r="L301">
        <v>840</v>
      </c>
    </row>
    <row r="302" spans="1:11" ht="12.75" customHeight="1">
      <c r="A302" s="2" t="s">
        <v>178</v>
      </c>
      <c r="B302" s="2">
        <v>27</v>
      </c>
      <c r="C302" s="2" t="s">
        <v>67</v>
      </c>
      <c r="D302" s="2" t="s">
        <v>107</v>
      </c>
      <c r="E302" s="2" t="s">
        <v>14</v>
      </c>
      <c r="F302" s="2">
        <v>210</v>
      </c>
      <c r="G302" s="2">
        <v>1</v>
      </c>
      <c r="H302" s="10">
        <f t="shared" si="4"/>
        <v>241.49999999999997</v>
      </c>
      <c r="I302" s="2"/>
      <c r="J302" s="2"/>
      <c r="K302" s="4" t="s">
        <v>373</v>
      </c>
    </row>
    <row r="303" spans="1:12" ht="12.75" customHeight="1">
      <c r="A303" s="2" t="s">
        <v>178</v>
      </c>
      <c r="B303" s="2">
        <v>66</v>
      </c>
      <c r="C303" s="2" t="s">
        <v>160</v>
      </c>
      <c r="D303" s="2" t="s">
        <v>46</v>
      </c>
      <c r="E303" s="2" t="s">
        <v>26</v>
      </c>
      <c r="F303" s="2">
        <v>230</v>
      </c>
      <c r="G303" s="2">
        <v>1</v>
      </c>
      <c r="H303" s="10">
        <f t="shared" si="4"/>
        <v>264.5</v>
      </c>
      <c r="I303" s="2"/>
      <c r="J303" s="10">
        <f>SUM(H302:H303)</f>
        <v>506</v>
      </c>
      <c r="K303" s="4" t="s">
        <v>373</v>
      </c>
      <c r="L303">
        <v>506</v>
      </c>
    </row>
    <row r="304" spans="1:11" ht="12.75" customHeight="1">
      <c r="A304" s="2" t="s">
        <v>119</v>
      </c>
      <c r="B304" s="2">
        <v>24</v>
      </c>
      <c r="C304" s="2" t="s">
        <v>35</v>
      </c>
      <c r="D304" s="2" t="s">
        <v>36</v>
      </c>
      <c r="E304" s="4" t="s">
        <v>76</v>
      </c>
      <c r="F304" s="2">
        <v>220</v>
      </c>
      <c r="G304" s="2">
        <v>1</v>
      </c>
      <c r="H304" s="10">
        <f t="shared" si="4"/>
        <v>252.99999999999997</v>
      </c>
      <c r="I304" s="2"/>
      <c r="J304" s="2"/>
      <c r="K304" s="4" t="s">
        <v>373</v>
      </c>
    </row>
    <row r="305" spans="1:11" ht="12.75" customHeight="1">
      <c r="A305" s="2" t="s">
        <v>119</v>
      </c>
      <c r="B305" s="2">
        <v>28</v>
      </c>
      <c r="C305" s="2" t="s">
        <v>120</v>
      </c>
      <c r="D305" s="2" t="s">
        <v>34</v>
      </c>
      <c r="E305" s="2" t="s">
        <v>26</v>
      </c>
      <c r="F305" s="2">
        <v>220</v>
      </c>
      <c r="G305" s="2">
        <v>1</v>
      </c>
      <c r="H305" s="10">
        <f t="shared" si="4"/>
        <v>252.99999999999997</v>
      </c>
      <c r="I305" s="2"/>
      <c r="J305" s="2"/>
      <c r="K305" s="4" t="s">
        <v>373</v>
      </c>
    </row>
    <row r="306" spans="1:11" ht="12.75" customHeight="1">
      <c r="A306" s="4" t="s">
        <v>119</v>
      </c>
      <c r="B306" s="2">
        <v>183</v>
      </c>
      <c r="C306" s="2" t="s">
        <v>155</v>
      </c>
      <c r="D306" s="4" t="s">
        <v>13</v>
      </c>
      <c r="E306" s="2" t="s">
        <v>156</v>
      </c>
      <c r="F306" s="2">
        <v>150</v>
      </c>
      <c r="G306" s="2">
        <v>1</v>
      </c>
      <c r="H306" s="10">
        <f>F306*G306*1.15</f>
        <v>172.5</v>
      </c>
      <c r="I306" s="2"/>
      <c r="J306" s="2"/>
      <c r="K306" s="4" t="s">
        <v>379</v>
      </c>
    </row>
    <row r="307" spans="1:11" ht="12.75" customHeight="1">
      <c r="A307" s="2" t="s">
        <v>119</v>
      </c>
      <c r="B307" s="2">
        <v>120</v>
      </c>
      <c r="C307" s="2" t="s">
        <v>123</v>
      </c>
      <c r="D307" s="2" t="s">
        <v>46</v>
      </c>
      <c r="E307" s="2" t="s">
        <v>124</v>
      </c>
      <c r="F307" s="2">
        <v>210</v>
      </c>
      <c r="G307" s="2">
        <v>1</v>
      </c>
      <c r="H307" s="10">
        <f t="shared" si="4"/>
        <v>241.49999999999997</v>
      </c>
      <c r="I307" s="2"/>
      <c r="J307" s="2"/>
      <c r="K307" s="4" t="s">
        <v>379</v>
      </c>
    </row>
    <row r="308" spans="1:12" ht="12.75" customHeight="1">
      <c r="A308" s="2" t="s">
        <v>119</v>
      </c>
      <c r="B308" s="2">
        <v>158</v>
      </c>
      <c r="C308" s="2" t="s">
        <v>25</v>
      </c>
      <c r="D308" s="2" t="s">
        <v>125</v>
      </c>
      <c r="E308" s="2" t="s">
        <v>26</v>
      </c>
      <c r="F308" s="2">
        <v>290</v>
      </c>
      <c r="G308" s="2">
        <v>1</v>
      </c>
      <c r="H308" s="10">
        <f t="shared" si="4"/>
        <v>333.5</v>
      </c>
      <c r="I308" s="2"/>
      <c r="J308" s="10">
        <f>SUM(H304:H308)</f>
        <v>1253.5</v>
      </c>
      <c r="K308" s="4" t="s">
        <v>379</v>
      </c>
      <c r="L308" s="16">
        <v>1256.5</v>
      </c>
    </row>
    <row r="309" spans="1:11" ht="12.75" customHeight="1">
      <c r="A309" s="6" t="s">
        <v>299</v>
      </c>
      <c r="B309" s="6">
        <v>11</v>
      </c>
      <c r="C309" s="6" t="s">
        <v>254</v>
      </c>
      <c r="D309" s="6" t="s">
        <v>15</v>
      </c>
      <c r="E309" s="6" t="s">
        <v>300</v>
      </c>
      <c r="F309" s="6">
        <v>210</v>
      </c>
      <c r="G309" s="6">
        <v>1</v>
      </c>
      <c r="H309" s="10">
        <f t="shared" si="4"/>
        <v>241.49999999999997</v>
      </c>
      <c r="I309" s="6"/>
      <c r="J309" s="6"/>
      <c r="K309" s="6" t="s">
        <v>244</v>
      </c>
    </row>
    <row r="310" spans="1:12" ht="12.75" customHeight="1">
      <c r="A310" s="2" t="s">
        <v>299</v>
      </c>
      <c r="B310" s="2">
        <v>59</v>
      </c>
      <c r="C310" s="2" t="s">
        <v>47</v>
      </c>
      <c r="D310" s="2" t="s">
        <v>15</v>
      </c>
      <c r="E310" s="2" t="s">
        <v>124</v>
      </c>
      <c r="F310" s="2">
        <v>285</v>
      </c>
      <c r="G310" s="2">
        <v>1</v>
      </c>
      <c r="H310" s="10">
        <f t="shared" si="4"/>
        <v>327.75</v>
      </c>
      <c r="I310" s="2"/>
      <c r="J310" s="10">
        <f>SUM(H309:H310)</f>
        <v>569.25</v>
      </c>
      <c r="K310" s="2" t="s">
        <v>246</v>
      </c>
      <c r="L310">
        <v>570</v>
      </c>
    </row>
    <row r="311" spans="1:11" ht="12.75" customHeight="1">
      <c r="A311" s="2" t="s">
        <v>261</v>
      </c>
      <c r="B311" s="2">
        <v>152</v>
      </c>
      <c r="C311" s="2" t="s">
        <v>43</v>
      </c>
      <c r="D311" s="2" t="s">
        <v>18</v>
      </c>
      <c r="E311" s="2" t="s">
        <v>262</v>
      </c>
      <c r="F311" s="2">
        <v>240</v>
      </c>
      <c r="G311" s="2">
        <v>1</v>
      </c>
      <c r="H311" s="10">
        <f t="shared" si="4"/>
        <v>276</v>
      </c>
      <c r="I311" s="2"/>
      <c r="J311" s="2"/>
      <c r="K311" s="2" t="s">
        <v>246</v>
      </c>
    </row>
    <row r="312" spans="1:12" ht="12.75" customHeight="1">
      <c r="A312" s="4" t="s">
        <v>261</v>
      </c>
      <c r="B312" s="2">
        <v>169</v>
      </c>
      <c r="C312" s="2" t="s">
        <v>148</v>
      </c>
      <c r="D312" s="2" t="s">
        <v>23</v>
      </c>
      <c r="E312" s="4" t="s">
        <v>76</v>
      </c>
      <c r="F312" s="2">
        <v>250</v>
      </c>
      <c r="G312" s="2">
        <v>1</v>
      </c>
      <c r="H312" s="10">
        <f t="shared" si="4"/>
        <v>287.5</v>
      </c>
      <c r="I312" s="2"/>
      <c r="J312" s="10">
        <f>SUM(H311:H312)</f>
        <v>563.5</v>
      </c>
      <c r="K312" s="4" t="s">
        <v>379</v>
      </c>
      <c r="L312">
        <v>564</v>
      </c>
    </row>
    <row r="313" spans="1:12" ht="12.75" customHeight="1">
      <c r="A313" s="9" t="s">
        <v>366</v>
      </c>
      <c r="B313" s="6">
        <v>48</v>
      </c>
      <c r="C313" s="6" t="s">
        <v>250</v>
      </c>
      <c r="D313" s="6" t="s">
        <v>13</v>
      </c>
      <c r="E313" s="6" t="s">
        <v>26</v>
      </c>
      <c r="F313" s="6">
        <v>220</v>
      </c>
      <c r="G313" s="6">
        <v>1</v>
      </c>
      <c r="H313" s="10">
        <f>F313*G313*1.075</f>
        <v>236.5</v>
      </c>
      <c r="I313" s="6"/>
      <c r="J313" s="11">
        <f>SUM(H313)</f>
        <v>236.5</v>
      </c>
      <c r="K313" s="6" t="s">
        <v>244</v>
      </c>
      <c r="L313">
        <v>237</v>
      </c>
    </row>
    <row r="314" spans="1:11" ht="12.75" customHeight="1">
      <c r="A314" s="4" t="s">
        <v>394</v>
      </c>
      <c r="B314" s="2">
        <v>27</v>
      </c>
      <c r="C314" s="2" t="s">
        <v>67</v>
      </c>
      <c r="D314" s="2" t="s">
        <v>107</v>
      </c>
      <c r="E314" s="4" t="s">
        <v>122</v>
      </c>
      <c r="F314" s="2">
        <v>210</v>
      </c>
      <c r="G314" s="2">
        <v>1</v>
      </c>
      <c r="H314" s="10">
        <f>F314*G314*1.15</f>
        <v>241.49999999999997</v>
      </c>
      <c r="I314" s="2"/>
      <c r="J314" s="2"/>
      <c r="K314" s="4" t="s">
        <v>246</v>
      </c>
    </row>
    <row r="315" spans="1:11" ht="12.75" customHeight="1">
      <c r="A315" s="4" t="s">
        <v>394</v>
      </c>
      <c r="B315" s="2">
        <v>59</v>
      </c>
      <c r="C315" s="2" t="s">
        <v>164</v>
      </c>
      <c r="D315" s="2" t="s">
        <v>15</v>
      </c>
      <c r="E315" s="2" t="s">
        <v>124</v>
      </c>
      <c r="F315" s="2">
        <v>285</v>
      </c>
      <c r="G315" s="2">
        <v>1</v>
      </c>
      <c r="H315" s="10">
        <f>F315*G315*1.15</f>
        <v>327.75</v>
      </c>
      <c r="I315" s="2"/>
      <c r="J315" s="2"/>
      <c r="K315" s="2" t="s">
        <v>246</v>
      </c>
    </row>
    <row r="316" spans="1:11" ht="12.75" customHeight="1">
      <c r="A316" s="4" t="s">
        <v>394</v>
      </c>
      <c r="B316" s="2">
        <v>90</v>
      </c>
      <c r="C316" s="2" t="s">
        <v>109</v>
      </c>
      <c r="D316" s="2" t="s">
        <v>31</v>
      </c>
      <c r="E316" s="2" t="s">
        <v>110</v>
      </c>
      <c r="F316" s="2">
        <v>360</v>
      </c>
      <c r="G316" s="2">
        <v>1</v>
      </c>
      <c r="H316" s="10">
        <f>F316*G316*1.15</f>
        <v>413.99999999999994</v>
      </c>
      <c r="I316" s="2"/>
      <c r="J316" s="2"/>
      <c r="K316" s="4" t="s">
        <v>379</v>
      </c>
    </row>
    <row r="317" spans="1:12" ht="12.75" customHeight="1">
      <c r="A317" s="4" t="s">
        <v>394</v>
      </c>
      <c r="B317" s="2">
        <v>111</v>
      </c>
      <c r="C317" s="2" t="s">
        <v>24</v>
      </c>
      <c r="D317" s="4" t="s">
        <v>31</v>
      </c>
      <c r="E317" s="4" t="s">
        <v>26</v>
      </c>
      <c r="F317" s="2">
        <v>290</v>
      </c>
      <c r="G317" s="2">
        <v>1</v>
      </c>
      <c r="H317" s="10">
        <f>F317*G317*1.15</f>
        <v>333.5</v>
      </c>
      <c r="I317" s="2"/>
      <c r="J317" s="10">
        <f>SUM(H314:H317)</f>
        <v>1316.75</v>
      </c>
      <c r="K317" s="2" t="s">
        <v>246</v>
      </c>
      <c r="L317">
        <v>1317</v>
      </c>
    </row>
    <row r="318" spans="1:11" ht="12.75" customHeight="1">
      <c r="A318" s="2" t="s">
        <v>60</v>
      </c>
      <c r="B318" s="2">
        <v>33</v>
      </c>
      <c r="C318" s="2" t="s">
        <v>61</v>
      </c>
      <c r="D318" s="2" t="s">
        <v>34</v>
      </c>
      <c r="E318" s="2" t="s">
        <v>62</v>
      </c>
      <c r="F318" s="2">
        <v>230</v>
      </c>
      <c r="G318" s="2">
        <v>1</v>
      </c>
      <c r="H318" s="10">
        <f t="shared" si="4"/>
        <v>264.5</v>
      </c>
      <c r="I318" s="2"/>
      <c r="J318" s="2"/>
      <c r="K318" s="4" t="s">
        <v>373</v>
      </c>
    </row>
    <row r="319" spans="1:12" ht="12.75" customHeight="1">
      <c r="A319" s="2" t="s">
        <v>60</v>
      </c>
      <c r="B319" s="2">
        <v>137</v>
      </c>
      <c r="C319" s="2" t="s">
        <v>63</v>
      </c>
      <c r="D319" s="2" t="s">
        <v>13</v>
      </c>
      <c r="E319" s="2" t="s">
        <v>64</v>
      </c>
      <c r="F319" s="2">
        <v>290</v>
      </c>
      <c r="G319" s="2">
        <v>1</v>
      </c>
      <c r="H319" s="10">
        <f t="shared" si="4"/>
        <v>333.5</v>
      </c>
      <c r="I319" s="2"/>
      <c r="J319" s="10">
        <f>SUM(H318:H319)</f>
        <v>598</v>
      </c>
      <c r="K319" s="4" t="s">
        <v>379</v>
      </c>
      <c r="L319">
        <v>598</v>
      </c>
    </row>
    <row r="320" spans="1:11" ht="12.75" customHeight="1">
      <c r="A320" s="2" t="s">
        <v>74</v>
      </c>
      <c r="B320" s="2">
        <v>20</v>
      </c>
      <c r="C320" s="2" t="s">
        <v>75</v>
      </c>
      <c r="D320" s="2" t="s">
        <v>10</v>
      </c>
      <c r="E320" s="2" t="s">
        <v>76</v>
      </c>
      <c r="F320" s="2">
        <v>260</v>
      </c>
      <c r="G320" s="2">
        <v>1</v>
      </c>
      <c r="H320" s="10">
        <f t="shared" si="4"/>
        <v>299</v>
      </c>
      <c r="I320" s="2"/>
      <c r="J320" s="2"/>
      <c r="K320" s="4" t="s">
        <v>373</v>
      </c>
    </row>
    <row r="321" spans="1:11" ht="12.75" customHeight="1">
      <c r="A321" s="2" t="s">
        <v>74</v>
      </c>
      <c r="B321" s="2">
        <v>24</v>
      </c>
      <c r="C321" s="2" t="s">
        <v>35</v>
      </c>
      <c r="D321" s="2" t="s">
        <v>36</v>
      </c>
      <c r="E321" s="2" t="s">
        <v>77</v>
      </c>
      <c r="F321" s="2">
        <v>220</v>
      </c>
      <c r="G321" s="2">
        <v>1</v>
      </c>
      <c r="H321" s="10">
        <f t="shared" si="4"/>
        <v>252.99999999999997</v>
      </c>
      <c r="I321" s="2"/>
      <c r="J321" s="2"/>
      <c r="K321" s="4" t="s">
        <v>373</v>
      </c>
    </row>
    <row r="322" spans="1:12" ht="12.75" customHeight="1">
      <c r="A322" s="2" t="s">
        <v>74</v>
      </c>
      <c r="B322" s="2">
        <v>182</v>
      </c>
      <c r="C322" s="2" t="s">
        <v>94</v>
      </c>
      <c r="D322" s="4" t="s">
        <v>95</v>
      </c>
      <c r="E322" s="2" t="s">
        <v>162</v>
      </c>
      <c r="F322" s="2">
        <v>150</v>
      </c>
      <c r="G322" s="2">
        <v>1</v>
      </c>
      <c r="H322" s="10">
        <f t="shared" si="4"/>
        <v>172.5</v>
      </c>
      <c r="I322" s="2"/>
      <c r="J322" s="10">
        <f>SUM(H320:H322)</f>
        <v>724.5</v>
      </c>
      <c r="K322" s="4" t="s">
        <v>379</v>
      </c>
      <c r="L322">
        <v>725</v>
      </c>
    </row>
    <row r="323" spans="1:11" ht="12.75" customHeight="1">
      <c r="A323" s="4" t="s">
        <v>359</v>
      </c>
      <c r="B323" s="2">
        <v>129</v>
      </c>
      <c r="C323" s="2" t="s">
        <v>167</v>
      </c>
      <c r="D323" s="2" t="s">
        <v>13</v>
      </c>
      <c r="E323" s="2" t="s">
        <v>21</v>
      </c>
      <c r="F323" s="2">
        <v>260</v>
      </c>
      <c r="G323" s="2">
        <v>1</v>
      </c>
      <c r="H323" s="10">
        <f>F323*G323*1.15</f>
        <v>299</v>
      </c>
      <c r="I323" s="2"/>
      <c r="J323" s="10"/>
      <c r="K323" s="2" t="s">
        <v>246</v>
      </c>
    </row>
    <row r="324" spans="1:11" ht="12.75" customHeight="1">
      <c r="A324" s="4" t="s">
        <v>380</v>
      </c>
      <c r="B324" s="2">
        <v>111</v>
      </c>
      <c r="C324" s="2" t="s">
        <v>114</v>
      </c>
      <c r="D324" s="2" t="s">
        <v>20</v>
      </c>
      <c r="E324" s="2" t="s">
        <v>26</v>
      </c>
      <c r="F324" s="2">
        <v>290</v>
      </c>
      <c r="G324" s="2">
        <v>1</v>
      </c>
      <c r="H324" s="10">
        <f aca="true" t="shared" si="5" ref="H324:H336">F324*G324*1.15</f>
        <v>333.5</v>
      </c>
      <c r="I324" s="2"/>
      <c r="J324" s="2"/>
      <c r="K324" s="2" t="s">
        <v>246</v>
      </c>
    </row>
    <row r="325" spans="1:12" ht="12.75" customHeight="1">
      <c r="A325" s="9" t="s">
        <v>359</v>
      </c>
      <c r="B325" s="6">
        <v>53</v>
      </c>
      <c r="C325" s="6" t="s">
        <v>308</v>
      </c>
      <c r="D325" s="6" t="s">
        <v>13</v>
      </c>
      <c r="E325" s="6" t="s">
        <v>14</v>
      </c>
      <c r="F325" s="6">
        <v>110</v>
      </c>
      <c r="G325" s="6">
        <v>1</v>
      </c>
      <c r="H325" s="10">
        <f t="shared" si="5"/>
        <v>126.49999999999999</v>
      </c>
      <c r="I325" s="6"/>
      <c r="J325" s="11">
        <f>SUM(H323:H325)</f>
        <v>759</v>
      </c>
      <c r="K325" s="6" t="s">
        <v>244</v>
      </c>
      <c r="L325">
        <v>759</v>
      </c>
    </row>
    <row r="326" spans="1:11" ht="12.75" customHeight="1">
      <c r="A326" s="2" t="s">
        <v>105</v>
      </c>
      <c r="B326" s="2">
        <v>137</v>
      </c>
      <c r="C326" s="2" t="s">
        <v>106</v>
      </c>
      <c r="D326" s="2" t="s">
        <v>13</v>
      </c>
      <c r="E326" s="2" t="s">
        <v>21</v>
      </c>
      <c r="F326" s="2">
        <v>290</v>
      </c>
      <c r="G326" s="2">
        <v>1</v>
      </c>
      <c r="H326" s="10">
        <f t="shared" si="5"/>
        <v>333.5</v>
      </c>
      <c r="I326" s="2"/>
      <c r="J326" s="2"/>
      <c r="K326" s="4" t="s">
        <v>379</v>
      </c>
    </row>
    <row r="327" spans="1:11" ht="12.75" customHeight="1">
      <c r="A327" s="2" t="s">
        <v>105</v>
      </c>
      <c r="B327" s="2">
        <v>27</v>
      </c>
      <c r="C327" s="2" t="s">
        <v>67</v>
      </c>
      <c r="D327" s="2" t="s">
        <v>107</v>
      </c>
      <c r="E327" s="2" t="s">
        <v>14</v>
      </c>
      <c r="F327" s="2">
        <v>210</v>
      </c>
      <c r="G327" s="2">
        <v>1</v>
      </c>
      <c r="H327" s="10">
        <f t="shared" si="5"/>
        <v>241.49999999999997</v>
      </c>
      <c r="I327" s="2"/>
      <c r="J327" s="2"/>
      <c r="K327" s="4" t="s">
        <v>373</v>
      </c>
    </row>
    <row r="328" spans="1:11" ht="12.75" customHeight="1">
      <c r="A328" s="4" t="s">
        <v>105</v>
      </c>
      <c r="B328" s="2">
        <v>91</v>
      </c>
      <c r="C328" s="4" t="s">
        <v>331</v>
      </c>
      <c r="D328" s="2" t="s">
        <v>20</v>
      </c>
      <c r="E328" s="4" t="s">
        <v>11</v>
      </c>
      <c r="F328" s="2">
        <v>450</v>
      </c>
      <c r="G328" s="2">
        <v>1</v>
      </c>
      <c r="H328" s="10">
        <f t="shared" si="5"/>
        <v>517.5</v>
      </c>
      <c r="I328" s="2"/>
      <c r="J328" s="2"/>
      <c r="K328" s="4" t="s">
        <v>379</v>
      </c>
    </row>
    <row r="329" spans="1:11" ht="12.75" customHeight="1">
      <c r="A329" s="6" t="s">
        <v>105</v>
      </c>
      <c r="B329" s="6">
        <v>47</v>
      </c>
      <c r="C329" s="6" t="s">
        <v>307</v>
      </c>
      <c r="D329" s="6" t="s">
        <v>13</v>
      </c>
      <c r="E329" s="6" t="s">
        <v>14</v>
      </c>
      <c r="F329" s="6">
        <v>210</v>
      </c>
      <c r="G329" s="6">
        <v>1</v>
      </c>
      <c r="H329" s="10">
        <f t="shared" si="5"/>
        <v>241.49999999999997</v>
      </c>
      <c r="I329" s="6"/>
      <c r="J329" s="6"/>
      <c r="K329" s="6" t="s">
        <v>244</v>
      </c>
    </row>
    <row r="330" spans="1:11" ht="12.75" customHeight="1">
      <c r="A330" s="6" t="s">
        <v>105</v>
      </c>
      <c r="B330" s="6">
        <v>53</v>
      </c>
      <c r="C330" s="6" t="s">
        <v>308</v>
      </c>
      <c r="D330" s="6" t="s">
        <v>13</v>
      </c>
      <c r="E330" s="6" t="s">
        <v>14</v>
      </c>
      <c r="F330" s="6">
        <v>110</v>
      </c>
      <c r="G330" s="6">
        <v>1</v>
      </c>
      <c r="H330" s="10">
        <f t="shared" si="5"/>
        <v>126.49999999999999</v>
      </c>
      <c r="I330" s="6"/>
      <c r="J330" s="6"/>
      <c r="K330" s="6" t="s">
        <v>244</v>
      </c>
    </row>
    <row r="331" spans="1:12" ht="12.75" customHeight="1">
      <c r="A331" s="4" t="s">
        <v>105</v>
      </c>
      <c r="B331" s="2">
        <v>18</v>
      </c>
      <c r="C331" s="2" t="s">
        <v>9</v>
      </c>
      <c r="D331" s="2" t="s">
        <v>10</v>
      </c>
      <c r="E331" s="4" t="s">
        <v>76</v>
      </c>
      <c r="F331" s="2">
        <v>200</v>
      </c>
      <c r="G331" s="2">
        <v>1</v>
      </c>
      <c r="H331" s="10">
        <f t="shared" si="5"/>
        <v>229.99999999999997</v>
      </c>
      <c r="I331" s="2"/>
      <c r="J331" s="10">
        <f>SUM(H326:H331)</f>
        <v>1690.5</v>
      </c>
      <c r="K331" s="4" t="s">
        <v>379</v>
      </c>
      <c r="L331">
        <v>1691</v>
      </c>
    </row>
    <row r="332" spans="1:11" ht="12.75" customHeight="1">
      <c r="A332" s="2" t="s">
        <v>213</v>
      </c>
      <c r="B332" s="2">
        <v>193</v>
      </c>
      <c r="C332" s="2" t="s">
        <v>214</v>
      </c>
      <c r="D332" s="2" t="s">
        <v>121</v>
      </c>
      <c r="E332" s="2" t="s">
        <v>162</v>
      </c>
      <c r="F332" s="2">
        <v>125</v>
      </c>
      <c r="G332" s="2">
        <v>1</v>
      </c>
      <c r="H332" s="10">
        <f t="shared" si="5"/>
        <v>143.75</v>
      </c>
      <c r="I332" s="2"/>
      <c r="J332" s="2"/>
      <c r="K332" s="4" t="s">
        <v>373</v>
      </c>
    </row>
    <row r="333" spans="1:11" ht="12.75" customHeight="1">
      <c r="A333" s="2" t="s">
        <v>213</v>
      </c>
      <c r="B333" s="2">
        <v>33</v>
      </c>
      <c r="C333" s="2" t="s">
        <v>45</v>
      </c>
      <c r="D333" s="2" t="s">
        <v>34</v>
      </c>
      <c r="E333" s="2" t="s">
        <v>26</v>
      </c>
      <c r="F333" s="2">
        <v>230</v>
      </c>
      <c r="G333" s="2">
        <v>1</v>
      </c>
      <c r="H333" s="10">
        <f t="shared" si="5"/>
        <v>264.5</v>
      </c>
      <c r="I333" s="2"/>
      <c r="J333" s="2"/>
      <c r="K333" s="4" t="s">
        <v>373</v>
      </c>
    </row>
    <row r="334" spans="1:11" ht="12.75" customHeight="1">
      <c r="A334" s="6" t="s">
        <v>213</v>
      </c>
      <c r="B334" s="6">
        <v>11</v>
      </c>
      <c r="C334" s="6" t="s">
        <v>254</v>
      </c>
      <c r="D334" s="6" t="s">
        <v>15</v>
      </c>
      <c r="E334" s="6" t="s">
        <v>26</v>
      </c>
      <c r="F334" s="6">
        <v>210</v>
      </c>
      <c r="G334" s="6">
        <v>1</v>
      </c>
      <c r="H334" s="10">
        <f t="shared" si="5"/>
        <v>241.49999999999997</v>
      </c>
      <c r="I334" s="6"/>
      <c r="J334" s="6"/>
      <c r="K334" s="6" t="s">
        <v>244</v>
      </c>
    </row>
    <row r="335" spans="1:11" ht="12.75" customHeight="1">
      <c r="A335" s="6" t="s">
        <v>213</v>
      </c>
      <c r="B335" s="6">
        <v>40</v>
      </c>
      <c r="C335" s="6" t="s">
        <v>281</v>
      </c>
      <c r="D335" s="6" t="s">
        <v>15</v>
      </c>
      <c r="E335" s="6" t="s">
        <v>282</v>
      </c>
      <c r="F335" s="6">
        <v>220</v>
      </c>
      <c r="G335" s="6">
        <v>1</v>
      </c>
      <c r="H335" s="10">
        <f t="shared" si="5"/>
        <v>252.99999999999997</v>
      </c>
      <c r="I335" s="6"/>
      <c r="J335" s="6"/>
      <c r="K335" s="6" t="s">
        <v>244</v>
      </c>
    </row>
    <row r="336" spans="1:12" ht="12.75" customHeight="1">
      <c r="A336" s="6" t="s">
        <v>213</v>
      </c>
      <c r="B336" s="6">
        <v>10</v>
      </c>
      <c r="C336" s="6" t="s">
        <v>283</v>
      </c>
      <c r="D336" s="6" t="s">
        <v>15</v>
      </c>
      <c r="E336" s="6" t="s">
        <v>284</v>
      </c>
      <c r="F336" s="6">
        <v>210</v>
      </c>
      <c r="G336" s="6">
        <v>1</v>
      </c>
      <c r="H336" s="10">
        <f t="shared" si="5"/>
        <v>241.49999999999997</v>
      </c>
      <c r="I336" s="6"/>
      <c r="J336" s="11">
        <f>SUM(H332:H336)</f>
        <v>1144.25</v>
      </c>
      <c r="K336" s="6" t="s">
        <v>244</v>
      </c>
      <c r="L336">
        <v>1478</v>
      </c>
    </row>
    <row r="337" spans="6:12" ht="12.75" customHeight="1">
      <c r="F337">
        <f>SUM(F2:F336)</f>
        <v>80075</v>
      </c>
      <c r="G337">
        <f>SUM(G2:G336)</f>
        <v>335</v>
      </c>
      <c r="H337">
        <f>SUM(H2:H336)</f>
        <v>91449.5</v>
      </c>
      <c r="L337">
        <f>SUM(L3:L336)</f>
        <v>91923.5</v>
      </c>
    </row>
    <row r="338" spans="8:12" ht="12.75" customHeight="1">
      <c r="H338">
        <f>SUM(H2:H336)</f>
        <v>91449.5</v>
      </c>
      <c r="J338">
        <f>SUM(J4:J336)</f>
        <v>87114</v>
      </c>
      <c r="L338">
        <f>SUM(L2:L336)</f>
        <v>91923.5</v>
      </c>
    </row>
  </sheetData>
  <sheetProtection/>
  <autoFilter ref="A1:K338">
    <sortState ref="A2:K338">
      <sortCondition sortBy="value" ref="A2:A338"/>
    </sortState>
  </autoFilter>
  <hyperlinks>
    <hyperlink ref="A22" r:id="rId1" display="Avror@  была Ильина Анастасия"/>
    <hyperlink ref="A278" r:id="rId2" display="Полюшк@"/>
    <hyperlink ref="A279" r:id="rId3" display="Полюшк@"/>
    <hyperlink ref="A281" r:id="rId4" display="Полюшк@"/>
    <hyperlink ref="A232" r:id="rId5" display="Любим@чка"/>
    <hyperlink ref="A233" r:id="rId6" display="Любим@чка"/>
    <hyperlink ref="A282" r:id="rId7" display="Полюшк@"/>
    <hyperlink ref="A252"/>
    <hyperlink ref="A317"/>
    <hyperlink ref="A280" r:id="rId8" display="Полюшк@"/>
    <hyperlink ref="A100"/>
    <hyperlink ref="A229"/>
    <hyperlink ref="A110"/>
    <hyperlink ref="A259"/>
    <hyperlink ref="A294"/>
  </hyperlinks>
  <printOptions/>
  <pageMargins left="0.7" right="0.7" top="0.75" bottom="0.75" header="0.3" footer="0.3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Speed_XP</cp:lastModifiedBy>
  <dcterms:created xsi:type="dcterms:W3CDTF">2013-01-08T07:26:28Z</dcterms:created>
  <dcterms:modified xsi:type="dcterms:W3CDTF">2013-01-15T08:42:53Z</dcterms:modified>
  <cp:category/>
  <cp:version/>
  <cp:contentType/>
  <cp:contentStatus/>
</cp:coreProperties>
</file>