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<sst xmlns="http://schemas.openxmlformats.org/spreadsheetml/2006/main" count="64" uniqueCount="51">
  <si>
    <t>ник</t>
  </si>
  <si>
    <t>артикул</t>
  </si>
  <si>
    <t>наименование</t>
  </si>
  <si>
    <t>цвет</t>
  </si>
  <si>
    <t>размер</t>
  </si>
  <si>
    <t>цена</t>
  </si>
  <si>
    <t>сумма с ОРГ</t>
  </si>
  <si>
    <t>i-ra</t>
  </si>
  <si>
    <t>604MW-12</t>
  </si>
  <si>
    <t>Элвин</t>
  </si>
  <si>
    <t>Нефритовый</t>
  </si>
  <si>
    <t>hudognica</t>
  </si>
  <si>
    <t>411 MDW-13</t>
  </si>
  <si>
    <t>Тедди</t>
  </si>
  <si>
    <t>розовый (принт д/д)</t>
  </si>
  <si>
    <t>IriNa-74</t>
  </si>
  <si>
    <t>Жилет</t>
  </si>
  <si>
    <t>кармин</t>
  </si>
  <si>
    <t>Василисюсик</t>
  </si>
  <si>
    <t>бирюза</t>
  </si>
  <si>
    <t>Одетта</t>
  </si>
  <si>
    <t>салатовый</t>
  </si>
  <si>
    <t>Natalia</t>
  </si>
  <si>
    <t>613DW-13</t>
  </si>
  <si>
    <t>Сильвия</t>
  </si>
  <si>
    <t>бронза</t>
  </si>
  <si>
    <t>Lutik:)</t>
  </si>
  <si>
    <t>401DW-12</t>
  </si>
  <si>
    <t>Лиззи</t>
  </si>
  <si>
    <t>Чайная роза</t>
  </si>
  <si>
    <t>Джулика</t>
  </si>
  <si>
    <t>612DW-13</t>
  </si>
  <si>
    <t>Элина</t>
  </si>
  <si>
    <t>Красный/черный</t>
  </si>
  <si>
    <t>МУРАКАМИ</t>
  </si>
  <si>
    <t>вишня/вишня</t>
  </si>
  <si>
    <t>Irinche</t>
  </si>
  <si>
    <t>401MW-12</t>
  </si>
  <si>
    <t>Луиджи</t>
  </si>
  <si>
    <t xml:space="preserve">бирюза </t>
  </si>
  <si>
    <t>К оплате</t>
  </si>
  <si>
    <t>трансп</t>
  </si>
  <si>
    <t>Итого</t>
  </si>
  <si>
    <t>Оплата</t>
  </si>
  <si>
    <t>Итог</t>
  </si>
  <si>
    <t>сбер</t>
  </si>
  <si>
    <t>альфа</t>
  </si>
  <si>
    <t>dasha777</t>
  </si>
  <si>
    <t>404MW-12</t>
  </si>
  <si>
    <t>Бруно</t>
  </si>
  <si>
    <t>Мята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</si>
</sst>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CC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37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Alignment="1">
      <alignment/>
    </xf>
    <xf numFmtId="1" fontId="38" fillId="0" borderId="0" xfId="0" applyNumberFormat="1" applyFont="1" applyAlignment="1">
      <alignment/>
    </xf>
    <xf numFmtId="10" fontId="0" fillId="0" borderId="0" xfId="0" applyNumberFormat="1" applyAlignment="1">
      <alignment/>
    </xf>
    <xf numFmtId="1" fontId="3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19.57421875" style="14" customWidth="1"/>
    <col min="2" max="2" width="13.28125" style="0" customWidth="1"/>
    <col min="3" max="3" width="14.8515625" style="0" customWidth="1"/>
    <col min="4" max="4" width="23.7109375" style="0" customWidth="1"/>
    <col min="5" max="5" width="7.7109375" style="0" customWidth="1"/>
    <col min="6" max="6" width="9.00390625" style="0" customWidth="1"/>
    <col min="7" max="7" width="12.421875" style="15" customWidth="1"/>
    <col min="8" max="10" width="9.140625" style="16" customWidth="1"/>
    <col min="12" max="12" width="0" style="0" hidden="1" customWidth="1"/>
    <col min="13" max="13" width="9.28125" style="19" bestFit="1" customWidth="1"/>
  </cols>
  <sheetData>
    <row r="1" spans="1:13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7" t="s">
        <v>40</v>
      </c>
      <c r="I1" s="17" t="s">
        <v>41</v>
      </c>
      <c r="J1" s="17" t="s">
        <v>42</v>
      </c>
      <c r="K1" s="13" t="s">
        <v>43</v>
      </c>
      <c r="M1" s="18" t="s">
        <v>44</v>
      </c>
    </row>
    <row r="2" spans="1:14" ht="15">
      <c r="A2" s="3" t="s">
        <v>7</v>
      </c>
      <c r="B2" s="6" t="s">
        <v>8</v>
      </c>
      <c r="C2" s="4" t="s">
        <v>9</v>
      </c>
      <c r="D2" s="4" t="s">
        <v>10</v>
      </c>
      <c r="E2" s="4">
        <v>116</v>
      </c>
      <c r="F2" s="4">
        <v>3555</v>
      </c>
      <c r="G2" s="5">
        <f aca="true" t="shared" si="0" ref="G2:G23">F2*1.15</f>
        <v>4088.2499999999995</v>
      </c>
      <c r="H2" s="13">
        <v>4088</v>
      </c>
      <c r="I2" s="13">
        <v>96</v>
      </c>
      <c r="J2" s="13">
        <f>H2+I2</f>
        <v>4184</v>
      </c>
      <c r="K2" s="7">
        <f>4200/100*98.5</f>
        <v>4137</v>
      </c>
      <c r="L2" t="s">
        <v>45</v>
      </c>
      <c r="M2" s="20">
        <f>J2-K2</f>
        <v>47</v>
      </c>
      <c r="N2" s="21"/>
    </row>
    <row r="3" spans="1:13" ht="15">
      <c r="A3" s="3"/>
      <c r="B3" s="4"/>
      <c r="C3" s="4"/>
      <c r="D3" s="4"/>
      <c r="E3" s="4"/>
      <c r="F3" s="4"/>
      <c r="G3" s="5">
        <f t="shared" si="0"/>
        <v>0</v>
      </c>
      <c r="H3" s="13"/>
      <c r="I3" s="13"/>
      <c r="J3" s="13"/>
      <c r="K3" s="13"/>
      <c r="M3" s="20"/>
    </row>
    <row r="4" spans="1:13" ht="15">
      <c r="A4" s="3" t="s">
        <v>11</v>
      </c>
      <c r="B4" s="6" t="s">
        <v>12</v>
      </c>
      <c r="C4" s="4" t="s">
        <v>13</v>
      </c>
      <c r="D4" s="4" t="s">
        <v>14</v>
      </c>
      <c r="E4" s="4">
        <v>68</v>
      </c>
      <c r="F4" s="7">
        <v>3700</v>
      </c>
      <c r="G4" s="8">
        <f t="shared" si="0"/>
        <v>4255</v>
      </c>
      <c r="H4" s="13">
        <v>4255</v>
      </c>
      <c r="I4" s="13">
        <v>96</v>
      </c>
      <c r="J4" s="13">
        <f aca="true" t="shared" si="1" ref="J4:J22">H4+I4</f>
        <v>4351</v>
      </c>
      <c r="K4" s="13">
        <v>4255</v>
      </c>
      <c r="L4" t="s">
        <v>45</v>
      </c>
      <c r="M4" s="20">
        <f aca="true" t="shared" si="2" ref="M4:M22">J4-K4</f>
        <v>96</v>
      </c>
    </row>
    <row r="5" spans="1:13" ht="15">
      <c r="A5" s="3"/>
      <c r="B5" s="4"/>
      <c r="C5" s="4"/>
      <c r="D5" s="4"/>
      <c r="E5" s="4"/>
      <c r="F5" s="7"/>
      <c r="G5" s="8">
        <f t="shared" si="0"/>
        <v>0</v>
      </c>
      <c r="H5" s="13"/>
      <c r="I5" s="13"/>
      <c r="J5" s="13"/>
      <c r="K5" s="13"/>
      <c r="M5" s="20"/>
    </row>
    <row r="6" spans="1:13" ht="15">
      <c r="A6" s="10" t="s">
        <v>15</v>
      </c>
      <c r="B6" s="6">
        <v>700</v>
      </c>
      <c r="C6" s="7" t="s">
        <v>16</v>
      </c>
      <c r="D6" s="7" t="s">
        <v>17</v>
      </c>
      <c r="E6" s="4">
        <v>116</v>
      </c>
      <c r="F6" s="7">
        <v>300</v>
      </c>
      <c r="G6" s="8">
        <f t="shared" si="0"/>
        <v>345</v>
      </c>
      <c r="H6" s="13">
        <v>345</v>
      </c>
      <c r="I6" s="13">
        <v>96</v>
      </c>
      <c r="J6" s="13">
        <f t="shared" si="1"/>
        <v>441</v>
      </c>
      <c r="K6" s="13">
        <v>345</v>
      </c>
      <c r="L6" t="s">
        <v>45</v>
      </c>
      <c r="M6" s="20">
        <f t="shared" si="2"/>
        <v>96</v>
      </c>
    </row>
    <row r="7" spans="1:13" ht="15">
      <c r="A7" s="3"/>
      <c r="B7" s="4"/>
      <c r="C7" s="4"/>
      <c r="D7" s="4"/>
      <c r="E7" s="4"/>
      <c r="F7" s="7"/>
      <c r="G7" s="8">
        <f t="shared" si="0"/>
        <v>0</v>
      </c>
      <c r="H7" s="13"/>
      <c r="I7" s="13"/>
      <c r="J7" s="13"/>
      <c r="K7" s="13"/>
      <c r="M7" s="20"/>
    </row>
    <row r="8" spans="1:13" ht="15">
      <c r="A8" s="3" t="s">
        <v>18</v>
      </c>
      <c r="B8" s="6">
        <v>700</v>
      </c>
      <c r="C8" s="7" t="s">
        <v>16</v>
      </c>
      <c r="D8" s="7" t="s">
        <v>19</v>
      </c>
      <c r="E8" s="4">
        <v>128</v>
      </c>
      <c r="F8" s="7">
        <v>300</v>
      </c>
      <c r="G8" s="8">
        <f>F8*1.15</f>
        <v>345</v>
      </c>
      <c r="H8" s="22">
        <f>G8+G9+G10</f>
        <v>1725</v>
      </c>
      <c r="I8" s="22">
        <f>96*3</f>
        <v>288</v>
      </c>
      <c r="J8" s="13">
        <f t="shared" si="1"/>
        <v>2013</v>
      </c>
      <c r="K8" s="13">
        <v>1725</v>
      </c>
      <c r="L8" t="s">
        <v>45</v>
      </c>
      <c r="M8" s="20">
        <f t="shared" si="2"/>
        <v>288</v>
      </c>
    </row>
    <row r="9" spans="1:13" ht="15">
      <c r="A9" s="3"/>
      <c r="B9" s="6">
        <v>700</v>
      </c>
      <c r="C9" s="7" t="s">
        <v>16</v>
      </c>
      <c r="D9" s="7" t="s">
        <v>19</v>
      </c>
      <c r="E9" s="4">
        <v>116</v>
      </c>
      <c r="F9" s="7">
        <v>300</v>
      </c>
      <c r="G9" s="8">
        <f>F9*1.15</f>
        <v>345</v>
      </c>
      <c r="H9" s="13"/>
      <c r="I9" s="13"/>
      <c r="J9" s="13"/>
      <c r="K9" s="13"/>
      <c r="M9" s="20"/>
    </row>
    <row r="10" spans="1:13" ht="15">
      <c r="A10" s="3"/>
      <c r="B10" s="6"/>
      <c r="C10" s="7" t="s">
        <v>20</v>
      </c>
      <c r="D10" s="7" t="s">
        <v>21</v>
      </c>
      <c r="E10" s="4">
        <v>116</v>
      </c>
      <c r="F10" s="7">
        <v>900</v>
      </c>
      <c r="G10" s="8">
        <f t="shared" si="0"/>
        <v>1035</v>
      </c>
      <c r="H10" s="13"/>
      <c r="I10" s="13"/>
      <c r="J10" s="13"/>
      <c r="K10" s="13"/>
      <c r="M10" s="20"/>
    </row>
    <row r="11" spans="1:13" ht="15">
      <c r="A11" s="3"/>
      <c r="B11" s="4"/>
      <c r="C11" s="4"/>
      <c r="D11" s="4"/>
      <c r="E11" s="4"/>
      <c r="F11" s="7"/>
      <c r="G11" s="8">
        <f t="shared" si="0"/>
        <v>0</v>
      </c>
      <c r="H11" s="13"/>
      <c r="I11" s="13"/>
      <c r="J11" s="13"/>
      <c r="K11" s="13"/>
      <c r="M11" s="20"/>
    </row>
    <row r="12" spans="1:13" ht="15">
      <c r="A12" s="11" t="s">
        <v>22</v>
      </c>
      <c r="B12" s="6" t="s">
        <v>23</v>
      </c>
      <c r="C12" s="4" t="s">
        <v>24</v>
      </c>
      <c r="D12" s="4" t="s">
        <v>25</v>
      </c>
      <c r="E12" s="4">
        <v>140</v>
      </c>
      <c r="F12" s="4">
        <v>4850</v>
      </c>
      <c r="G12" s="5">
        <f>F12*1.15</f>
        <v>5577.5</v>
      </c>
      <c r="H12" s="13">
        <v>5578</v>
      </c>
      <c r="I12" s="13">
        <v>96</v>
      </c>
      <c r="J12" s="13">
        <f t="shared" si="1"/>
        <v>5674</v>
      </c>
      <c r="K12" s="13">
        <v>5600</v>
      </c>
      <c r="L12" t="s">
        <v>45</v>
      </c>
      <c r="M12" s="20">
        <f t="shared" si="2"/>
        <v>74</v>
      </c>
    </row>
    <row r="13" spans="1:13" ht="15">
      <c r="A13" s="11"/>
      <c r="B13" s="4"/>
      <c r="C13" s="12"/>
      <c r="D13" s="12"/>
      <c r="E13" s="12"/>
      <c r="F13" s="13"/>
      <c r="G13" s="8">
        <f t="shared" si="0"/>
        <v>0</v>
      </c>
      <c r="H13" s="13"/>
      <c r="I13" s="13"/>
      <c r="J13" s="13"/>
      <c r="K13" s="13"/>
      <c r="M13" s="20"/>
    </row>
    <row r="14" spans="1:13" ht="15">
      <c r="A14" s="11" t="s">
        <v>26</v>
      </c>
      <c r="B14" s="6" t="s">
        <v>27</v>
      </c>
      <c r="C14" s="12" t="s">
        <v>28</v>
      </c>
      <c r="D14" s="12" t="s">
        <v>29</v>
      </c>
      <c r="E14" s="12">
        <v>86</v>
      </c>
      <c r="F14" s="13">
        <v>2655</v>
      </c>
      <c r="G14" s="8">
        <f t="shared" si="0"/>
        <v>3053.2499999999995</v>
      </c>
      <c r="H14" s="13">
        <v>3053</v>
      </c>
      <c r="I14" s="13">
        <v>96</v>
      </c>
      <c r="J14" s="13">
        <f t="shared" si="1"/>
        <v>3149</v>
      </c>
      <c r="K14" s="7">
        <v>3053</v>
      </c>
      <c r="L14" t="s">
        <v>46</v>
      </c>
      <c r="M14" s="20">
        <f t="shared" si="2"/>
        <v>96</v>
      </c>
    </row>
    <row r="15" spans="1:13" ht="15">
      <c r="A15" s="11"/>
      <c r="B15" s="4"/>
      <c r="C15" s="12"/>
      <c r="D15" s="12"/>
      <c r="E15" s="12"/>
      <c r="F15" s="13"/>
      <c r="G15" s="8">
        <f t="shared" si="0"/>
        <v>0</v>
      </c>
      <c r="H15" s="13"/>
      <c r="I15" s="13"/>
      <c r="J15" s="13"/>
      <c r="K15" s="13"/>
      <c r="M15" s="20"/>
    </row>
    <row r="16" spans="1:13" ht="15">
      <c r="A16" s="11" t="s">
        <v>30</v>
      </c>
      <c r="B16" s="6" t="s">
        <v>31</v>
      </c>
      <c r="C16" s="12" t="s">
        <v>32</v>
      </c>
      <c r="D16" s="12" t="s">
        <v>33</v>
      </c>
      <c r="E16" s="12">
        <v>104</v>
      </c>
      <c r="F16" s="13">
        <v>4900</v>
      </c>
      <c r="G16" s="8">
        <f t="shared" si="0"/>
        <v>5635</v>
      </c>
      <c r="H16" s="13">
        <v>5635</v>
      </c>
      <c r="I16" s="13">
        <v>96</v>
      </c>
      <c r="J16" s="13">
        <f t="shared" si="1"/>
        <v>5731</v>
      </c>
      <c r="K16" s="13">
        <v>5635</v>
      </c>
      <c r="L16" t="s">
        <v>45</v>
      </c>
      <c r="M16" s="20">
        <f t="shared" si="2"/>
        <v>96</v>
      </c>
    </row>
    <row r="17" spans="1:13" ht="15">
      <c r="A17" s="11"/>
      <c r="B17" s="4"/>
      <c r="C17" s="12"/>
      <c r="D17" s="12"/>
      <c r="E17" s="12"/>
      <c r="F17" s="13"/>
      <c r="G17" s="8">
        <f t="shared" si="0"/>
        <v>0</v>
      </c>
      <c r="H17" s="13"/>
      <c r="I17" s="13"/>
      <c r="J17" s="13"/>
      <c r="K17" s="13"/>
      <c r="M17" s="20"/>
    </row>
    <row r="18" spans="1:13" ht="15">
      <c r="A18" s="11" t="s">
        <v>34</v>
      </c>
      <c r="B18" s="6" t="s">
        <v>31</v>
      </c>
      <c r="C18" s="12" t="s">
        <v>32</v>
      </c>
      <c r="D18" s="12" t="s">
        <v>35</v>
      </c>
      <c r="E18" s="12">
        <v>92</v>
      </c>
      <c r="F18" s="13">
        <v>4900</v>
      </c>
      <c r="G18" s="8">
        <f>F18*1.15</f>
        <v>5635</v>
      </c>
      <c r="H18" s="13">
        <v>5635</v>
      </c>
      <c r="I18" s="13">
        <v>96</v>
      </c>
      <c r="J18" s="13">
        <f t="shared" si="1"/>
        <v>5731</v>
      </c>
      <c r="K18" s="13">
        <v>5635</v>
      </c>
      <c r="L18" t="s">
        <v>45</v>
      </c>
      <c r="M18" s="20">
        <f t="shared" si="2"/>
        <v>96</v>
      </c>
    </row>
    <row r="19" spans="1:13" ht="15">
      <c r="A19" s="11"/>
      <c r="B19" s="4"/>
      <c r="C19" s="12"/>
      <c r="D19" s="12"/>
      <c r="E19" s="12"/>
      <c r="F19" s="13"/>
      <c r="G19" s="8">
        <f t="shared" si="0"/>
        <v>0</v>
      </c>
      <c r="H19" s="13"/>
      <c r="I19" s="13"/>
      <c r="J19" s="13"/>
      <c r="K19" s="13"/>
      <c r="M19" s="20"/>
    </row>
    <row r="20" spans="1:13" ht="15">
      <c r="A20" s="11" t="s">
        <v>36</v>
      </c>
      <c r="B20" s="6" t="s">
        <v>37</v>
      </c>
      <c r="C20" s="12" t="s">
        <v>38</v>
      </c>
      <c r="D20" s="12" t="s">
        <v>39</v>
      </c>
      <c r="E20" s="12">
        <v>80</v>
      </c>
      <c r="F20" s="13">
        <v>2655</v>
      </c>
      <c r="G20" s="8">
        <f>F20*1.15</f>
        <v>3053.2499999999995</v>
      </c>
      <c r="H20" s="13">
        <v>3053</v>
      </c>
      <c r="I20" s="13">
        <v>96</v>
      </c>
      <c r="J20" s="13">
        <f t="shared" si="1"/>
        <v>3149</v>
      </c>
      <c r="K20" s="13">
        <v>3060</v>
      </c>
      <c r="L20" t="s">
        <v>45</v>
      </c>
      <c r="M20" s="20">
        <f t="shared" si="2"/>
        <v>89</v>
      </c>
    </row>
    <row r="21" spans="1:13" ht="15">
      <c r="A21" s="11"/>
      <c r="B21" s="4"/>
      <c r="C21" s="12"/>
      <c r="D21" s="12"/>
      <c r="E21" s="12"/>
      <c r="F21" s="13"/>
      <c r="G21" s="8">
        <f t="shared" si="0"/>
        <v>0</v>
      </c>
      <c r="H21" s="13"/>
      <c r="I21" s="13"/>
      <c r="J21" s="13"/>
      <c r="K21" s="13"/>
      <c r="M21" s="20"/>
    </row>
    <row r="22" spans="1:13" ht="15">
      <c r="A22" s="11" t="s">
        <v>47</v>
      </c>
      <c r="B22" s="6" t="s">
        <v>48</v>
      </c>
      <c r="C22" s="12" t="s">
        <v>49</v>
      </c>
      <c r="D22" s="12" t="s">
        <v>50</v>
      </c>
      <c r="E22" s="12">
        <v>74</v>
      </c>
      <c r="F22" s="13">
        <v>2610</v>
      </c>
      <c r="G22" s="8">
        <f t="shared" si="0"/>
        <v>3001.4999999999995</v>
      </c>
      <c r="H22" s="13">
        <v>3002</v>
      </c>
      <c r="I22" s="13">
        <v>96</v>
      </c>
      <c r="J22" s="13">
        <f t="shared" si="1"/>
        <v>3098</v>
      </c>
      <c r="K22" s="13">
        <v>3002</v>
      </c>
      <c r="L22" s="9" t="s">
        <v>45</v>
      </c>
      <c r="M22" s="20">
        <f t="shared" si="2"/>
        <v>96</v>
      </c>
    </row>
    <row r="23" spans="1:13" ht="15">
      <c r="A23" s="11"/>
      <c r="B23" s="12"/>
      <c r="C23" s="12"/>
      <c r="D23" s="12"/>
      <c r="E23" s="12"/>
      <c r="F23" s="13"/>
      <c r="G23" s="8">
        <f t="shared" si="0"/>
        <v>0</v>
      </c>
      <c r="H23" s="13"/>
      <c r="I23" s="13"/>
      <c r="J23" s="13"/>
      <c r="K23" s="13"/>
      <c r="M23" s="20"/>
    </row>
    <row r="26" ht="15">
      <c r="F26" s="15"/>
    </row>
    <row r="27" ht="15">
      <c r="F27" s="15"/>
    </row>
    <row r="28" ht="15">
      <c r="K28" s="15"/>
    </row>
    <row r="29" spans="2:6" ht="15">
      <c r="B29" s="9"/>
      <c r="F29" s="15"/>
    </row>
    <row r="33" ht="15">
      <c r="B33" s="9"/>
    </row>
    <row r="35" ht="15">
      <c r="B35" s="9"/>
    </row>
    <row r="36" ht="15">
      <c r="B36" s="9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2012-11-21T20:12:27Z</dcterms:modified>
  <cp:category/>
  <cp:version/>
  <cp:contentType/>
  <cp:contentStatus/>
</cp:coreProperties>
</file>