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<sst xmlns="http://schemas.openxmlformats.org/spreadsheetml/2006/main" count="178" uniqueCount="128">
  <si>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</si>
  <si>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</si>
  <si>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</si>
  <si>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</si>
  <si>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</si>
  <si>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</si>
  <si>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</si>
  <si>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Marta3</t>
  </si>
  <si>
    <t>015-289 At</t>
  </si>
  <si>
    <t>Водолазка TW АТЛАНТИК в/плд антрацит</t>
  </si>
  <si>
    <t>XS</t>
  </si>
  <si>
    <t>013-28 B</t>
  </si>
  <si>
    <t>Туника TW ХОМУТ в/эл фанк чёрная</t>
  </si>
  <si>
    <t>Felke</t>
  </si>
  <si>
    <t>017-39 B</t>
  </si>
  <si>
    <t xml:space="preserve">Водолазка TW маркиза в/эл чёрный </t>
  </si>
  <si>
    <t>S</t>
  </si>
  <si>
    <t>017-129 W</t>
  </si>
  <si>
    <t xml:space="preserve">Водолазка реглан/складки в/эл белый </t>
  </si>
  <si>
    <t>016-290 P</t>
  </si>
  <si>
    <t>Кардиган TW ДАЛМОР в/плд т.слива</t>
  </si>
  <si>
    <t>AnnaNIK</t>
  </si>
  <si>
    <t>017-187 O</t>
  </si>
  <si>
    <t>Платье TW ГРАНД пл/виск/эл терракот</t>
  </si>
  <si>
    <t>OLGA_G</t>
  </si>
  <si>
    <t>017-322 X</t>
  </si>
  <si>
    <r>
      <t>Платье TW АНЖЕЛИНА в/эл нчс бордо</t>
    </r>
    <r>
      <rPr>
        <sz val="7"/>
        <rFont val="Arial"/>
        <family val="2"/>
      </rPr>
      <t>(реально малина)</t>
    </r>
  </si>
  <si>
    <t>017-344 E</t>
  </si>
  <si>
    <t>Вдлз TW ФРИЛ в/эл беж</t>
  </si>
  <si>
    <t>velal</t>
  </si>
  <si>
    <t>017-344 F</t>
  </si>
  <si>
    <t>Вдлз TW ФРИЛ в/эл сух фиалка</t>
  </si>
  <si>
    <t>M</t>
  </si>
  <si>
    <t>017-242 N</t>
  </si>
  <si>
    <t>Платье TW ВИТАРА  пл/виск/эл орех</t>
  </si>
  <si>
    <t>017-342 C</t>
  </si>
  <si>
    <t>Туника TW ХОМУТ атлас  в/пл/эл т.синий</t>
  </si>
  <si>
    <t>Roki</t>
  </si>
  <si>
    <t>013-223 С</t>
  </si>
  <si>
    <t xml:space="preserve">Брючки/леггинсы TW 80см плд/эл кофе </t>
  </si>
  <si>
    <t>malinka344</t>
  </si>
  <si>
    <t>017-39 PG</t>
  </si>
  <si>
    <t>Водолазка TW маркиза в/эл пейсли серый</t>
  </si>
  <si>
    <t>Elya</t>
  </si>
  <si>
    <t xml:space="preserve">910-132 A </t>
  </si>
  <si>
    <t>Платье LG ЛИНДА хб/эл цвт роз/орех</t>
  </si>
  <si>
    <t>38</t>
  </si>
  <si>
    <t xml:space="preserve">910-150 A </t>
  </si>
  <si>
    <t xml:space="preserve">Шляпа LG БРИЗ х/б/эл цвт роз/орех </t>
  </si>
  <si>
    <t>S(52/54)</t>
  </si>
  <si>
    <t xml:space="preserve">910-150 K </t>
  </si>
  <si>
    <t>Шляпа LG БРИЗ х/б/эл орех</t>
  </si>
  <si>
    <t>910-69 K</t>
  </si>
  <si>
    <t>Шорты LG РИО 12cм х/б/эл орех</t>
  </si>
  <si>
    <t>40</t>
  </si>
  <si>
    <t>Feya0380</t>
  </si>
  <si>
    <t>017-355 GC</t>
  </si>
  <si>
    <t>Платье TW ДОЛЛИ пл/виск/эл цвт синий</t>
  </si>
  <si>
    <t>017-237 KCf</t>
  </si>
  <si>
    <t>Платье TW КРУЖЕВО пл/виск/эл кофе</t>
  </si>
  <si>
    <t>015-312 At</t>
  </si>
  <si>
    <t>Платье TW КРУАЗЕТ в/эл антрацит</t>
  </si>
  <si>
    <t>016-313 N</t>
  </si>
  <si>
    <t>Платье TW ПЛЭНЕТ пл/виск/эл синий</t>
  </si>
  <si>
    <t>В цвету...</t>
  </si>
  <si>
    <t>910-137 K</t>
  </si>
  <si>
    <t>Капри LG СИТИ 47cm х/б/эл орех</t>
  </si>
  <si>
    <t>017-194  KR</t>
  </si>
  <si>
    <t>Водолазка TW КРУЖЕВО в/плд сух.роза</t>
  </si>
  <si>
    <t>YAYANA</t>
  </si>
  <si>
    <t>017-163 O</t>
  </si>
  <si>
    <t>Туника TW ЧЕРРИ  в/эл какао</t>
  </si>
  <si>
    <t>014-273 B</t>
  </si>
  <si>
    <t>Джинс/леггинсы TW 80см х/б/эл чёрный</t>
  </si>
  <si>
    <t>Inhin</t>
  </si>
  <si>
    <t>017-316 H</t>
  </si>
  <si>
    <t xml:space="preserve">Боди TW ИНИГМА в/эл т.изумруд </t>
  </si>
  <si>
    <t>015-193 P</t>
  </si>
  <si>
    <t>Водолазка TW КАЧЕЛИ вис персик</t>
  </si>
  <si>
    <t>IRUNCHIKBULATKINA</t>
  </si>
  <si>
    <t>014-175 F</t>
  </si>
  <si>
    <t xml:space="preserve">Платье TW ЛИРИЯ брт в/эл сух фиалка  </t>
  </si>
  <si>
    <t>СХ</t>
  </si>
  <si>
    <t>016-318 Cf</t>
  </si>
  <si>
    <t>Блуза ВАЛЛИ 70см в/эл шоколад</t>
  </si>
  <si>
    <t xml:space="preserve">014-74 B </t>
  </si>
  <si>
    <t xml:space="preserve">Топ TW ЛОДКА в/эл грх б/чёрный </t>
  </si>
  <si>
    <t>014-169 BW</t>
  </si>
  <si>
    <t>Топ TW Бретели/КАЧЕЛИ в/эл грх ч/белый</t>
  </si>
  <si>
    <t>017-356 A</t>
  </si>
  <si>
    <t xml:space="preserve">Вдлз TW СЛАЙ тенсель антрацит </t>
  </si>
  <si>
    <t>014-175 V</t>
  </si>
  <si>
    <t xml:space="preserve">Платье TW ЛИРИЯ брт в/эл василёк </t>
  </si>
  <si>
    <t>Mary Klein</t>
  </si>
  <si>
    <t>017-247 At</t>
  </si>
  <si>
    <t>Жилет TW СТРИМ хамур в/эл млнж. антрацит</t>
  </si>
  <si>
    <t>017-247 R</t>
  </si>
  <si>
    <t>Жилет TW СТРИМ хамур в/эл рубин</t>
  </si>
  <si>
    <t>907-107 G</t>
  </si>
  <si>
    <t>Платье/корсет LG МАРЭ пл/в/эл твид серый</t>
  </si>
  <si>
    <t>017-355 GB</t>
  </si>
  <si>
    <t>Платье TW ДОЛЛИ пл/виск/эл цвт чёрный</t>
  </si>
  <si>
    <t>017-351 R</t>
  </si>
  <si>
    <t>Платье TW КЕЙТИ пл/виск/эл рубин</t>
  </si>
  <si>
    <t>janata1980</t>
  </si>
  <si>
    <t>Татьяна В. Гостева</t>
  </si>
  <si>
    <t>L</t>
  </si>
  <si>
    <t>Bagira_09</t>
  </si>
  <si>
    <t>017-305 NU</t>
  </si>
  <si>
    <t>Водолазка TW база нчс в/эл т.бирюза</t>
  </si>
  <si>
    <t>017-305 NC</t>
  </si>
  <si>
    <t>Водолазка TW база нчс в/эл крем</t>
  </si>
  <si>
    <t>Явредина</t>
  </si>
  <si>
    <t>Erin</t>
  </si>
  <si>
    <t>014-272 B</t>
  </si>
  <si>
    <t>Джинс/леггинсы TW 77см х/б/эл чёрный</t>
  </si>
  <si>
    <t>014-22 B</t>
  </si>
  <si>
    <t xml:space="preserve">Леггинсы TW  45см в/эл чёрные </t>
  </si>
  <si>
    <t>Бельчёнок</t>
  </si>
  <si>
    <t>013-195  KE</t>
  </si>
  <si>
    <t>Юбка TW КРУЖЕВО в/плд 54см беж</t>
  </si>
  <si>
    <t>Оплата</t>
  </si>
  <si>
    <t>сбер</t>
  </si>
  <si>
    <t>017-23 Rs</t>
  </si>
  <si>
    <t xml:space="preserve">Водолазка TW база в/эл сух роза </t>
  </si>
  <si>
    <t>017-316 RS</t>
  </si>
  <si>
    <t>Боди TW ИНИГМА в/эл роз пудра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</si>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</sst>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1" fontId="4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2" xfId="55" applyNumberFormat="1" applyFont="1" applyFill="1" applyBorder="1" applyAlignment="1">
      <alignment horizontal="left"/>
      <protection/>
    </xf>
    <xf numFmtId="0" fontId="4" fillId="33" borderId="13" xfId="55" applyNumberFormat="1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/>
    </xf>
    <xf numFmtId="1" fontId="43" fillId="0" borderId="0" xfId="0" applyNumberFormat="1" applyFont="1" applyFill="1" applyBorder="1" applyAlignment="1">
      <alignment/>
    </xf>
    <xf numFmtId="0" fontId="4" fillId="34" borderId="12" xfId="55" applyNumberFormat="1" applyFont="1" applyFill="1" applyBorder="1" applyAlignment="1">
      <alignment horizontal="left"/>
      <protection/>
    </xf>
    <xf numFmtId="0" fontId="4" fillId="35" borderId="12" xfId="55" applyNumberFormat="1" applyFont="1" applyFill="1" applyBorder="1" applyAlignment="1">
      <alignment horizontal="left"/>
      <protection/>
    </xf>
    <xf numFmtId="1" fontId="44" fillId="36" borderId="13" xfId="55" applyNumberFormat="1" applyFon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left"/>
      <protection/>
    </xf>
    <xf numFmtId="49" fontId="4" fillId="0" borderId="14" xfId="54" applyNumberFormat="1" applyFont="1" applyFill="1" applyBorder="1" applyAlignment="1">
      <alignment horizontal="left"/>
      <protection/>
    </xf>
    <xf numFmtId="3" fontId="4" fillId="0" borderId="13" xfId="55" applyNumberFormat="1" applyFont="1" applyFill="1" applyBorder="1" applyAlignment="1">
      <alignment horizontal="center"/>
      <protection/>
    </xf>
    <xf numFmtId="49" fontId="4" fillId="0" borderId="10" xfId="54" applyNumberFormat="1" applyFont="1" applyFill="1" applyBorder="1" applyAlignment="1">
      <alignment horizontal="left"/>
      <protection/>
    </xf>
    <xf numFmtId="49" fontId="4" fillId="0" borderId="10" xfId="53" applyNumberFormat="1" applyFont="1" applyFill="1" applyBorder="1" applyAlignment="1">
      <alignment horizontal="left"/>
      <protection/>
    </xf>
    <xf numFmtId="3" fontId="4" fillId="0" borderId="10" xfId="54" applyNumberFormat="1" applyFont="1" applyFill="1" applyBorder="1" applyAlignment="1">
      <alignment horizontal="center" wrapText="1"/>
      <protection/>
    </xf>
    <xf numFmtId="0" fontId="4" fillId="36" borderId="12" xfId="55" applyNumberFormat="1" applyFont="1" applyFill="1" applyBorder="1" applyAlignment="1">
      <alignment horizontal="left"/>
      <protection/>
    </xf>
    <xf numFmtId="0" fontId="4" fillId="0" borderId="13" xfId="55" applyNumberFormat="1" applyFont="1" applyFill="1" applyBorder="1" applyAlignment="1">
      <alignment horizontal="center"/>
      <protection/>
    </xf>
    <xf numFmtId="0" fontId="4" fillId="35" borderId="13" xfId="5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4" fillId="34" borderId="10" xfId="52" applyNumberFormat="1" applyFont="1" applyFill="1" applyBorder="1" applyAlignment="1">
      <alignment horizontal="left"/>
      <protection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/>
      <protection/>
    </xf>
    <xf numFmtId="0" fontId="4" fillId="33" borderId="12" xfId="55" applyNumberFormat="1" applyFont="1" applyFill="1" applyBorder="1" applyAlignment="1">
      <alignment horizontal="left"/>
      <protection/>
    </xf>
    <xf numFmtId="0" fontId="4" fillId="34" borderId="13" xfId="55" applyNumberFormat="1" applyFont="1" applyFill="1" applyBorder="1" applyAlignment="1">
      <alignment horizontal="center"/>
      <protection/>
    </xf>
    <xf numFmtId="0" fontId="4" fillId="37" borderId="12" xfId="55" applyNumberFormat="1" applyFont="1" applyFill="1" applyBorder="1" applyAlignment="1">
      <alignment horizontal="left"/>
      <protection/>
    </xf>
    <xf numFmtId="0" fontId="4" fillId="0" borderId="10" xfId="52" applyNumberFormat="1" applyFont="1" applyFill="1" applyBorder="1" applyAlignment="1">
      <alignment horizontal="left"/>
      <protection/>
    </xf>
    <xf numFmtId="49" fontId="4" fillId="0" borderId="10" xfId="55" applyNumberFormat="1" applyFont="1" applyFill="1" applyBorder="1" applyAlignment="1">
      <alignment horizontal="left"/>
      <protection/>
    </xf>
    <xf numFmtId="0" fontId="4" fillId="0" borderId="10" xfId="55" applyNumberFormat="1" applyFont="1" applyFill="1" applyBorder="1" applyAlignment="1">
      <alignment horizontal="left"/>
      <protection/>
    </xf>
    <xf numFmtId="3" fontId="4" fillId="0" borderId="10" xfId="55" applyNumberFormat="1" applyFont="1" applyFill="1" applyBorder="1" applyAlignment="1">
      <alignment horizontal="center"/>
      <protection/>
    </xf>
    <xf numFmtId="49" fontId="4" fillId="36" borderId="12" xfId="53" applyNumberFormat="1" applyFont="1" applyFill="1" applyBorder="1" applyAlignment="1">
      <alignment horizontal="left"/>
      <protection/>
    </xf>
    <xf numFmtId="49" fontId="4" fillId="0" borderId="12" xfId="53" applyNumberFormat="1" applyFont="1" applyFill="1" applyBorder="1" applyAlignment="1">
      <alignment horizontal="left"/>
      <protection/>
    </xf>
    <xf numFmtId="3" fontId="4" fillId="33" borderId="13" xfId="53" applyNumberFormat="1" applyFont="1" applyFill="1" applyBorder="1" applyAlignment="1">
      <alignment horizontal="center" wrapText="1"/>
      <protection/>
    </xf>
    <xf numFmtId="0" fontId="4" fillId="34" borderId="14" xfId="55" applyNumberFormat="1" applyFont="1" applyFill="1" applyBorder="1" applyAlignment="1">
      <alignment horizontal="left"/>
      <protection/>
    </xf>
    <xf numFmtId="0" fontId="4" fillId="0" borderId="14" xfId="55" applyNumberFormat="1" applyFont="1" applyFill="1" applyBorder="1" applyAlignment="1">
      <alignment horizontal="left"/>
      <protection/>
    </xf>
    <xf numFmtId="49" fontId="4" fillId="0" borderId="14" xfId="53" applyNumberFormat="1" applyFont="1" applyFill="1" applyBorder="1" applyAlignment="1">
      <alignment horizontal="left"/>
      <protection/>
    </xf>
    <xf numFmtId="0" fontId="4" fillId="33" borderId="15" xfId="55" applyNumberFormat="1" applyFont="1" applyFill="1" applyBorder="1" applyAlignment="1">
      <alignment horizontal="center"/>
      <protection/>
    </xf>
    <xf numFmtId="49" fontId="4" fillId="34" borderId="10" xfId="53" applyNumberFormat="1" applyFont="1" applyFill="1" applyBorder="1" applyAlignment="1">
      <alignment horizontal="left"/>
      <protection/>
    </xf>
    <xf numFmtId="3" fontId="4" fillId="38" borderId="11" xfId="53" applyNumberFormat="1" applyFont="1" applyFill="1" applyBorder="1" applyAlignment="1">
      <alignment horizontal="center" wrapText="1"/>
      <protection/>
    </xf>
    <xf numFmtId="49" fontId="4" fillId="38" borderId="10" xfId="53" applyNumberFormat="1" applyFont="1" applyFill="1" applyBorder="1" applyAlignment="1">
      <alignment horizontal="left"/>
      <protection/>
    </xf>
    <xf numFmtId="49" fontId="4" fillId="33" borderId="12" xfId="54" applyNumberFormat="1" applyFont="1" applyFill="1" applyBorder="1" applyAlignment="1">
      <alignment horizontal="left"/>
      <protection/>
    </xf>
    <xf numFmtId="3" fontId="45" fillId="38" borderId="11" xfId="53" applyNumberFormat="1" applyFont="1" applyFill="1" applyBorder="1" applyAlignment="1">
      <alignment horizontal="center" wrapText="1"/>
      <protection/>
    </xf>
    <xf numFmtId="49" fontId="4" fillId="36" borderId="12" xfId="54" applyNumberFormat="1" applyFont="1" applyFill="1" applyBorder="1" applyAlignment="1">
      <alignment horizontal="left"/>
      <protection/>
    </xf>
    <xf numFmtId="49" fontId="4" fillId="0" borderId="12" xfId="54" applyNumberFormat="1" applyFont="1" applyFill="1" applyBorder="1" applyAlignment="1">
      <alignment horizontal="left"/>
      <protection/>
    </xf>
    <xf numFmtId="3" fontId="4" fillId="33" borderId="13" xfId="54" applyNumberFormat="1" applyFont="1" applyFill="1" applyBorder="1" applyAlignment="1">
      <alignment horizontal="center" wrapText="1"/>
      <protection/>
    </xf>
    <xf numFmtId="49" fontId="4" fillId="34" borderId="12" xfId="55" applyNumberFormat="1" applyFont="1" applyFill="1" applyBorder="1" applyAlignment="1">
      <alignment horizontal="left"/>
      <protection/>
    </xf>
    <xf numFmtId="49" fontId="4" fillId="33" borderId="12" xfId="55" applyNumberFormat="1" applyFont="1" applyFill="1" applyBorder="1" applyAlignment="1">
      <alignment horizontal="left"/>
      <protection/>
    </xf>
    <xf numFmtId="3" fontId="44" fillId="34" borderId="13" xfId="55" applyNumberFormat="1" applyFont="1" applyFill="1" applyBorder="1" applyAlignment="1">
      <alignment horizontal="center"/>
      <protection/>
    </xf>
    <xf numFmtId="0" fontId="4" fillId="39" borderId="12" xfId="55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0" fontId="4" fillId="0" borderId="0" xfId="55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1" fontId="46" fillId="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C72" sqref="C72"/>
    </sheetView>
  </sheetViews>
  <sheetFormatPr defaultColWidth="9.140625" defaultRowHeight="15"/>
  <cols>
    <col min="1" max="1" width="20.421875" style="6" customWidth="1"/>
    <col min="2" max="2" width="12.421875" style="0" customWidth="1"/>
    <col min="3" max="3" width="38.140625" style="0" customWidth="1"/>
    <col min="5" max="5" width="9.140625" style="54" customWidth="1"/>
    <col min="6" max="6" width="11.421875" style="55" customWidth="1"/>
    <col min="7" max="9" width="11.421875" style="56" customWidth="1"/>
  </cols>
  <sheetData>
    <row r="1" spans="1:9" s="6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5" t="s">
        <v>121</v>
      </c>
      <c r="I1" s="5"/>
    </row>
    <row r="2" spans="1:10" ht="15">
      <c r="A2" s="7" t="s">
        <v>7</v>
      </c>
      <c r="B2" s="8" t="s">
        <v>8</v>
      </c>
      <c r="C2" s="8" t="s">
        <v>9</v>
      </c>
      <c r="D2" s="8" t="s">
        <v>10</v>
      </c>
      <c r="E2" s="9"/>
      <c r="F2" s="10">
        <f aca="true" t="shared" si="0" ref="F2:F70">E2*1.15</f>
        <v>0</v>
      </c>
      <c r="G2" s="11">
        <v>633</v>
      </c>
      <c r="H2" s="11"/>
      <c r="I2" s="11"/>
      <c r="J2" s="57"/>
    </row>
    <row r="3" spans="1:9" ht="15">
      <c r="A3" s="2"/>
      <c r="B3" s="12" t="s">
        <v>11</v>
      </c>
      <c r="C3" s="13" t="s">
        <v>12</v>
      </c>
      <c r="D3" s="8" t="s">
        <v>10</v>
      </c>
      <c r="E3" s="14">
        <v>550</v>
      </c>
      <c r="F3" s="10">
        <f t="shared" si="0"/>
        <v>632.5</v>
      </c>
      <c r="G3" s="11"/>
      <c r="H3" s="11"/>
      <c r="I3" s="11"/>
    </row>
    <row r="4" spans="1:9" ht="15">
      <c r="A4" s="2"/>
      <c r="B4" s="15"/>
      <c r="C4" s="15"/>
      <c r="D4" s="16"/>
      <c r="E4" s="17"/>
      <c r="F4" s="10">
        <f t="shared" si="0"/>
        <v>0</v>
      </c>
      <c r="G4" s="11"/>
      <c r="H4" s="11"/>
      <c r="I4" s="11"/>
    </row>
    <row r="5" spans="1:9" ht="15">
      <c r="A5" s="2" t="s">
        <v>13</v>
      </c>
      <c r="B5" s="12" t="s">
        <v>14</v>
      </c>
      <c r="C5" s="8" t="s">
        <v>15</v>
      </c>
      <c r="D5" s="8" t="s">
        <v>16</v>
      </c>
      <c r="E5" s="9">
        <v>340</v>
      </c>
      <c r="F5" s="10">
        <f t="shared" si="0"/>
        <v>390.99999999999994</v>
      </c>
      <c r="G5" s="11">
        <v>391</v>
      </c>
      <c r="H5" s="11"/>
      <c r="I5" s="11"/>
    </row>
    <row r="6" spans="1:9" ht="15">
      <c r="A6" s="2"/>
      <c r="B6" s="8" t="s">
        <v>17</v>
      </c>
      <c r="C6" s="8" t="s">
        <v>18</v>
      </c>
      <c r="D6" s="8" t="s">
        <v>16</v>
      </c>
      <c r="E6" s="9"/>
      <c r="F6" s="10">
        <f t="shared" si="0"/>
        <v>0</v>
      </c>
      <c r="G6" s="11"/>
      <c r="H6" s="11"/>
      <c r="I6" s="11"/>
    </row>
    <row r="7" spans="1:9" ht="15">
      <c r="A7" s="2"/>
      <c r="B7" s="8" t="s">
        <v>19</v>
      </c>
      <c r="C7" s="8" t="s">
        <v>20</v>
      </c>
      <c r="D7" s="8" t="s">
        <v>16</v>
      </c>
      <c r="E7" s="9"/>
      <c r="F7" s="10">
        <f t="shared" si="0"/>
        <v>0</v>
      </c>
      <c r="G7" s="11"/>
      <c r="H7" s="11"/>
      <c r="I7" s="11"/>
    </row>
    <row r="8" spans="1:9" ht="15">
      <c r="A8" s="2"/>
      <c r="B8" s="18"/>
      <c r="C8" s="18"/>
      <c r="D8" s="19"/>
      <c r="E8" s="20"/>
      <c r="F8" s="10">
        <f t="shared" si="0"/>
        <v>0</v>
      </c>
      <c r="G8" s="11"/>
      <c r="H8" s="11"/>
      <c r="I8" s="11"/>
    </row>
    <row r="9" spans="1:9" ht="15">
      <c r="A9" s="7" t="s">
        <v>21</v>
      </c>
      <c r="B9" s="21" t="s">
        <v>22</v>
      </c>
      <c r="C9" s="8" t="s">
        <v>23</v>
      </c>
      <c r="D9" s="13" t="s">
        <v>10</v>
      </c>
      <c r="E9" s="22">
        <v>720</v>
      </c>
      <c r="F9" s="10">
        <f t="shared" si="0"/>
        <v>827.9999999999999</v>
      </c>
      <c r="G9" s="11">
        <v>828</v>
      </c>
      <c r="H9" s="11">
        <v>850</v>
      </c>
      <c r="I9" s="11" t="s">
        <v>122</v>
      </c>
    </row>
    <row r="10" spans="1:9" ht="15">
      <c r="A10" s="2"/>
      <c r="B10" s="15"/>
      <c r="C10" s="15"/>
      <c r="D10" s="8"/>
      <c r="E10" s="17"/>
      <c r="F10" s="10">
        <f t="shared" si="0"/>
        <v>0</v>
      </c>
      <c r="G10" s="11"/>
      <c r="H10" s="11"/>
      <c r="I10" s="11"/>
    </row>
    <row r="11" spans="1:14" ht="15">
      <c r="A11" s="2" t="s">
        <v>24</v>
      </c>
      <c r="B11" s="21" t="s">
        <v>25</v>
      </c>
      <c r="C11" s="13" t="s">
        <v>26</v>
      </c>
      <c r="D11" s="13" t="s">
        <v>10</v>
      </c>
      <c r="E11" s="23">
        <v>760</v>
      </c>
      <c r="F11" s="10">
        <f t="shared" si="0"/>
        <v>873.9999999999999</v>
      </c>
      <c r="G11" s="11">
        <f>F11+F12</f>
        <v>1322.4999999999998</v>
      </c>
      <c r="H11" s="11">
        <v>1350</v>
      </c>
      <c r="I11" s="11" t="s">
        <v>122</v>
      </c>
      <c r="J11" s="58"/>
      <c r="N11" s="24"/>
    </row>
    <row r="12" spans="1:14" ht="15">
      <c r="A12" s="2"/>
      <c r="B12" s="12" t="s">
        <v>27</v>
      </c>
      <c r="C12" s="8" t="s">
        <v>28</v>
      </c>
      <c r="D12" s="8" t="s">
        <v>10</v>
      </c>
      <c r="E12" s="22">
        <v>390</v>
      </c>
      <c r="F12" s="10">
        <f t="shared" si="0"/>
        <v>448.49999999999994</v>
      </c>
      <c r="G12" s="11"/>
      <c r="H12" s="11"/>
      <c r="I12" s="11"/>
      <c r="J12" s="58"/>
      <c r="N12" s="24"/>
    </row>
    <row r="13" spans="1:9" ht="15">
      <c r="A13" s="2"/>
      <c r="B13" s="18"/>
      <c r="C13" s="18"/>
      <c r="D13" s="19"/>
      <c r="E13" s="20"/>
      <c r="F13" s="10">
        <f t="shared" si="0"/>
        <v>0</v>
      </c>
      <c r="G13" s="11"/>
      <c r="H13" s="11"/>
      <c r="I13" s="11"/>
    </row>
    <row r="14" spans="1:9" ht="15">
      <c r="A14" s="2" t="s">
        <v>29</v>
      </c>
      <c r="B14" s="8" t="s">
        <v>30</v>
      </c>
      <c r="C14" s="8" t="s">
        <v>31</v>
      </c>
      <c r="D14" s="13" t="s">
        <v>32</v>
      </c>
      <c r="E14" s="9"/>
      <c r="F14" s="10">
        <f>E14*1.15</f>
        <v>0</v>
      </c>
      <c r="G14" s="11">
        <f>F15+F16</f>
        <v>1345.5</v>
      </c>
      <c r="H14" s="11"/>
      <c r="I14" s="11"/>
    </row>
    <row r="15" spans="1:9" ht="15">
      <c r="A15" s="2"/>
      <c r="B15" s="21" t="s">
        <v>33</v>
      </c>
      <c r="C15" s="13" t="s">
        <v>34</v>
      </c>
      <c r="D15" s="13" t="s">
        <v>32</v>
      </c>
      <c r="E15" s="23">
        <v>650</v>
      </c>
      <c r="F15" s="10">
        <f t="shared" si="0"/>
        <v>747.4999999999999</v>
      </c>
      <c r="G15" s="11"/>
      <c r="H15" s="11"/>
      <c r="I15" s="11"/>
    </row>
    <row r="16" spans="1:9" ht="15">
      <c r="A16" s="2"/>
      <c r="B16" s="21" t="s">
        <v>35</v>
      </c>
      <c r="C16" s="13" t="s">
        <v>36</v>
      </c>
      <c r="D16" s="13" t="s">
        <v>32</v>
      </c>
      <c r="E16" s="23">
        <v>520</v>
      </c>
      <c r="F16" s="10">
        <f t="shared" si="0"/>
        <v>598</v>
      </c>
      <c r="G16" s="11"/>
      <c r="H16" s="11"/>
      <c r="I16" s="11"/>
    </row>
    <row r="17" spans="1:9" ht="15">
      <c r="A17" s="2"/>
      <c r="B17" s="18"/>
      <c r="C17" s="18"/>
      <c r="D17" s="19"/>
      <c r="E17" s="20"/>
      <c r="F17" s="10">
        <f t="shared" si="0"/>
        <v>0</v>
      </c>
      <c r="G17" s="11"/>
      <c r="H17" s="11"/>
      <c r="I17" s="11"/>
    </row>
    <row r="18" spans="1:9" ht="15">
      <c r="A18" s="2" t="s">
        <v>37</v>
      </c>
      <c r="B18" s="21" t="s">
        <v>38</v>
      </c>
      <c r="C18" s="13" t="s">
        <v>39</v>
      </c>
      <c r="D18" s="13" t="s">
        <v>16</v>
      </c>
      <c r="E18" s="23">
        <v>340</v>
      </c>
      <c r="F18" s="10">
        <f t="shared" si="0"/>
        <v>390.99999999999994</v>
      </c>
      <c r="G18" s="11">
        <v>391</v>
      </c>
      <c r="H18" s="11">
        <v>391</v>
      </c>
      <c r="I18" s="11" t="s">
        <v>122</v>
      </c>
    </row>
    <row r="19" spans="1:9" ht="15">
      <c r="A19" s="2"/>
      <c r="B19" s="18"/>
      <c r="C19" s="18"/>
      <c r="D19" s="19"/>
      <c r="E19" s="20"/>
      <c r="F19" s="10">
        <f t="shared" si="0"/>
        <v>0</v>
      </c>
      <c r="G19" s="11"/>
      <c r="H19" s="11"/>
      <c r="I19" s="11"/>
    </row>
    <row r="20" spans="1:9" ht="15">
      <c r="A20" s="2" t="s">
        <v>40</v>
      </c>
      <c r="B20" s="8" t="s">
        <v>41</v>
      </c>
      <c r="C20" s="8" t="s">
        <v>42</v>
      </c>
      <c r="D20" s="8" t="s">
        <v>16</v>
      </c>
      <c r="E20" s="9"/>
      <c r="F20" s="10">
        <f t="shared" si="0"/>
        <v>0</v>
      </c>
      <c r="G20" s="11"/>
      <c r="H20" s="11"/>
      <c r="I20" s="11"/>
    </row>
    <row r="21" spans="1:9" ht="15">
      <c r="A21" s="2"/>
      <c r="B21" s="18"/>
      <c r="C21" s="18"/>
      <c r="D21" s="19"/>
      <c r="E21" s="20"/>
      <c r="F21" s="10">
        <f t="shared" si="0"/>
        <v>0</v>
      </c>
      <c r="G21" s="11"/>
      <c r="H21" s="11"/>
      <c r="I21" s="11"/>
    </row>
    <row r="22" spans="1:9" ht="15">
      <c r="A22" s="2" t="s">
        <v>43</v>
      </c>
      <c r="B22" s="25" t="s">
        <v>44</v>
      </c>
      <c r="C22" s="26" t="s">
        <v>45</v>
      </c>
      <c r="D22" s="26" t="s">
        <v>46</v>
      </c>
      <c r="E22" s="27">
        <v>750</v>
      </c>
      <c r="F22" s="10">
        <f t="shared" si="0"/>
        <v>862.4999999999999</v>
      </c>
      <c r="G22" s="11">
        <f>F22+F23+F24+F25</f>
        <v>1736.5</v>
      </c>
      <c r="H22" s="11">
        <v>1737</v>
      </c>
      <c r="I22" s="11" t="s">
        <v>122</v>
      </c>
    </row>
    <row r="23" spans="1:9" ht="15">
      <c r="A23" s="2"/>
      <c r="B23" s="25" t="s">
        <v>47</v>
      </c>
      <c r="C23" s="26" t="s">
        <v>48</v>
      </c>
      <c r="D23" s="26" t="s">
        <v>49</v>
      </c>
      <c r="E23" s="27">
        <v>150</v>
      </c>
      <c r="F23" s="10">
        <f t="shared" si="0"/>
        <v>172.5</v>
      </c>
      <c r="G23" s="11"/>
      <c r="H23" s="11"/>
      <c r="I23" s="11"/>
    </row>
    <row r="24" spans="1:9" ht="15">
      <c r="A24" s="2"/>
      <c r="B24" s="25" t="s">
        <v>50</v>
      </c>
      <c r="C24" s="26" t="s">
        <v>51</v>
      </c>
      <c r="D24" s="26" t="s">
        <v>49</v>
      </c>
      <c r="E24" s="27">
        <v>150</v>
      </c>
      <c r="F24" s="10">
        <f t="shared" si="0"/>
        <v>172.5</v>
      </c>
      <c r="G24" s="11"/>
      <c r="H24" s="11"/>
      <c r="I24" s="11"/>
    </row>
    <row r="25" spans="1:9" ht="15">
      <c r="A25" s="2"/>
      <c r="B25" s="25" t="s">
        <v>52</v>
      </c>
      <c r="C25" s="26" t="s">
        <v>53</v>
      </c>
      <c r="D25" s="26" t="s">
        <v>54</v>
      </c>
      <c r="E25" s="27">
        <v>460</v>
      </c>
      <c r="F25" s="10">
        <f t="shared" si="0"/>
        <v>529</v>
      </c>
      <c r="G25" s="11"/>
      <c r="H25" s="11"/>
      <c r="I25" s="11"/>
    </row>
    <row r="26" spans="1:9" ht="15">
      <c r="A26" s="2"/>
      <c r="B26" s="18"/>
      <c r="C26" s="18"/>
      <c r="D26" s="19"/>
      <c r="E26" s="20"/>
      <c r="F26" s="10">
        <f t="shared" si="0"/>
        <v>0</v>
      </c>
      <c r="G26" s="11"/>
      <c r="H26" s="11"/>
      <c r="I26" s="11"/>
    </row>
    <row r="27" spans="1:9" ht="15">
      <c r="A27" s="2" t="s">
        <v>55</v>
      </c>
      <c r="B27" s="21" t="s">
        <v>56</v>
      </c>
      <c r="C27" s="8" t="s">
        <v>57</v>
      </c>
      <c r="D27" s="13" t="s">
        <v>32</v>
      </c>
      <c r="E27" s="22">
        <v>680</v>
      </c>
      <c r="F27" s="10">
        <f t="shared" si="0"/>
        <v>781.9999999999999</v>
      </c>
      <c r="G27" s="11">
        <f>F27+F29</f>
        <v>1426</v>
      </c>
      <c r="H27" s="11"/>
      <c r="I27" s="11"/>
    </row>
    <row r="28" spans="1:9" ht="15">
      <c r="A28" s="2"/>
      <c r="B28" s="28" t="s">
        <v>58</v>
      </c>
      <c r="C28" s="8" t="s">
        <v>59</v>
      </c>
      <c r="D28" s="13" t="s">
        <v>32</v>
      </c>
      <c r="E28" s="22"/>
      <c r="F28" s="10">
        <f t="shared" si="0"/>
        <v>0</v>
      </c>
      <c r="G28" s="11"/>
      <c r="H28" s="11"/>
      <c r="I28" s="11"/>
    </row>
    <row r="29" spans="1:9" ht="15">
      <c r="A29" s="2"/>
      <c r="B29" s="21" t="s">
        <v>60</v>
      </c>
      <c r="C29" s="13" t="s">
        <v>61</v>
      </c>
      <c r="D29" s="13" t="s">
        <v>16</v>
      </c>
      <c r="E29" s="29">
        <v>560</v>
      </c>
      <c r="F29" s="10">
        <f t="shared" si="0"/>
        <v>644</v>
      </c>
      <c r="G29" s="11"/>
      <c r="H29" s="11"/>
      <c r="I29" s="11"/>
    </row>
    <row r="30" spans="1:9" ht="15">
      <c r="A30" s="2"/>
      <c r="B30" s="30" t="s">
        <v>62</v>
      </c>
      <c r="C30" s="13" t="s">
        <v>63</v>
      </c>
      <c r="D30" s="13" t="s">
        <v>32</v>
      </c>
      <c r="E30" s="23"/>
      <c r="F30" s="10">
        <f t="shared" si="0"/>
        <v>0</v>
      </c>
      <c r="G30" s="11"/>
      <c r="H30" s="11"/>
      <c r="I30" s="11"/>
    </row>
    <row r="31" spans="1:9" ht="15">
      <c r="A31" s="2"/>
      <c r="B31" s="18"/>
      <c r="C31" s="18"/>
      <c r="D31" s="19"/>
      <c r="E31" s="20"/>
      <c r="F31" s="10">
        <f t="shared" si="0"/>
        <v>0</v>
      </c>
      <c r="G31" s="11"/>
      <c r="H31" s="11"/>
      <c r="I31" s="11"/>
    </row>
    <row r="32" spans="1:9" ht="15">
      <c r="A32" s="2" t="s">
        <v>64</v>
      </c>
      <c r="B32" s="31" t="s">
        <v>65</v>
      </c>
      <c r="C32" s="26" t="s">
        <v>66</v>
      </c>
      <c r="D32" s="26" t="s">
        <v>54</v>
      </c>
      <c r="E32" s="27"/>
      <c r="F32" s="10">
        <f t="shared" si="0"/>
        <v>0</v>
      </c>
      <c r="G32" s="11">
        <v>449</v>
      </c>
      <c r="H32" s="11"/>
      <c r="I32" s="11"/>
    </row>
    <row r="33" spans="1:9" ht="15">
      <c r="A33" s="2"/>
      <c r="B33" s="12" t="s">
        <v>67</v>
      </c>
      <c r="C33" s="8" t="s">
        <v>68</v>
      </c>
      <c r="D33" s="8" t="s">
        <v>16</v>
      </c>
      <c r="E33" s="9">
        <v>390</v>
      </c>
      <c r="F33" s="10">
        <f t="shared" si="0"/>
        <v>448.49999999999994</v>
      </c>
      <c r="G33" s="11"/>
      <c r="H33" s="11"/>
      <c r="I33" s="11"/>
    </row>
    <row r="34" spans="1:9" ht="15">
      <c r="A34" s="2"/>
      <c r="B34" s="32"/>
      <c r="C34" s="32"/>
      <c r="D34" s="33"/>
      <c r="E34" s="34"/>
      <c r="F34" s="10">
        <f t="shared" si="0"/>
        <v>0</v>
      </c>
      <c r="G34" s="11"/>
      <c r="H34" s="11"/>
      <c r="I34" s="11"/>
    </row>
    <row r="35" spans="1:9" ht="15">
      <c r="A35" s="2" t="s">
        <v>69</v>
      </c>
      <c r="B35" s="35" t="s">
        <v>70</v>
      </c>
      <c r="C35" s="36" t="s">
        <v>71</v>
      </c>
      <c r="D35" s="36" t="s">
        <v>32</v>
      </c>
      <c r="E35" s="37">
        <v>540</v>
      </c>
      <c r="F35" s="10">
        <f t="shared" si="0"/>
        <v>621</v>
      </c>
      <c r="G35" s="11">
        <f>F35+F36+F37</f>
        <v>1518</v>
      </c>
      <c r="H35" s="11"/>
      <c r="I35" s="11"/>
    </row>
    <row r="36" spans="1:9" ht="15">
      <c r="A36" s="2"/>
      <c r="B36" s="38" t="s">
        <v>8</v>
      </c>
      <c r="C36" s="39" t="s">
        <v>9</v>
      </c>
      <c r="D36" s="40" t="s">
        <v>32</v>
      </c>
      <c r="E36" s="41">
        <v>390</v>
      </c>
      <c r="F36" s="10">
        <f t="shared" si="0"/>
        <v>448.49999999999994</v>
      </c>
      <c r="G36" s="11"/>
      <c r="H36" s="11"/>
      <c r="I36" s="11"/>
    </row>
    <row r="37" spans="1:9" ht="15">
      <c r="A37" s="2"/>
      <c r="B37" s="21" t="s">
        <v>72</v>
      </c>
      <c r="C37" s="13" t="s">
        <v>73</v>
      </c>
      <c r="D37" s="40" t="s">
        <v>32</v>
      </c>
      <c r="E37" s="23">
        <v>390</v>
      </c>
      <c r="F37" s="10">
        <f t="shared" si="0"/>
        <v>448.49999999999994</v>
      </c>
      <c r="G37" s="11"/>
      <c r="H37" s="11"/>
      <c r="I37" s="11"/>
    </row>
    <row r="38" spans="1:9" ht="15">
      <c r="A38" s="2"/>
      <c r="B38" s="32"/>
      <c r="C38" s="32"/>
      <c r="D38" s="33"/>
      <c r="E38" s="34"/>
      <c r="F38" s="10">
        <f t="shared" si="0"/>
        <v>0</v>
      </c>
      <c r="G38" s="11"/>
      <c r="H38" s="11"/>
      <c r="I38" s="11"/>
    </row>
    <row r="39" spans="1:9" ht="15">
      <c r="A39" s="2" t="s">
        <v>74</v>
      </c>
      <c r="B39" s="12" t="s">
        <v>75</v>
      </c>
      <c r="C39" s="8" t="s">
        <v>76</v>
      </c>
      <c r="D39" s="8" t="s">
        <v>16</v>
      </c>
      <c r="E39" s="9">
        <v>390</v>
      </c>
      <c r="F39" s="10">
        <f t="shared" si="0"/>
        <v>448.49999999999994</v>
      </c>
      <c r="G39" s="11">
        <f>F39+F40</f>
        <v>782</v>
      </c>
      <c r="H39" s="11">
        <v>782</v>
      </c>
      <c r="I39" s="11" t="s">
        <v>122</v>
      </c>
    </row>
    <row r="40" spans="1:9" ht="15">
      <c r="A40" s="2"/>
      <c r="B40" s="12" t="s">
        <v>77</v>
      </c>
      <c r="C40" s="8" t="s">
        <v>78</v>
      </c>
      <c r="D40" s="8" t="s">
        <v>16</v>
      </c>
      <c r="E40" s="9">
        <v>290</v>
      </c>
      <c r="F40" s="10">
        <f t="shared" si="0"/>
        <v>333.5</v>
      </c>
      <c r="G40" s="11"/>
      <c r="H40" s="11"/>
      <c r="I40" s="11"/>
    </row>
    <row r="41" spans="1:9" ht="15">
      <c r="A41" s="2"/>
      <c r="B41" s="32"/>
      <c r="C41" s="32"/>
      <c r="D41" s="33"/>
      <c r="E41" s="34"/>
      <c r="F41" s="10">
        <f t="shared" si="0"/>
        <v>0</v>
      </c>
      <c r="G41" s="11"/>
      <c r="H41" s="11"/>
      <c r="I41" s="11"/>
    </row>
    <row r="42" spans="1:9" ht="15">
      <c r="A42" s="2" t="s">
        <v>79</v>
      </c>
      <c r="B42" s="42" t="s">
        <v>80</v>
      </c>
      <c r="C42" s="19" t="s">
        <v>81</v>
      </c>
      <c r="D42" s="19" t="s">
        <v>32</v>
      </c>
      <c r="E42" s="43">
        <v>560</v>
      </c>
      <c r="F42" s="10">
        <f t="shared" si="0"/>
        <v>644</v>
      </c>
      <c r="G42" s="11">
        <v>644</v>
      </c>
      <c r="H42" s="11"/>
      <c r="I42" s="11"/>
    </row>
    <row r="43" spans="1:9" ht="15">
      <c r="A43" s="2"/>
      <c r="B43" s="32"/>
      <c r="C43" s="32"/>
      <c r="D43" s="33"/>
      <c r="E43" s="34"/>
      <c r="F43" s="10">
        <f t="shared" si="0"/>
        <v>0</v>
      </c>
      <c r="G43" s="11"/>
      <c r="H43" s="11"/>
      <c r="I43" s="11"/>
    </row>
    <row r="44" spans="1:9" ht="15">
      <c r="A44" s="2" t="s">
        <v>82</v>
      </c>
      <c r="B44" s="35" t="s">
        <v>83</v>
      </c>
      <c r="C44" s="36" t="s">
        <v>84</v>
      </c>
      <c r="D44" s="19" t="s">
        <v>32</v>
      </c>
      <c r="E44" s="37">
        <v>420</v>
      </c>
      <c r="F44" s="10">
        <f t="shared" si="0"/>
        <v>482.99999999999994</v>
      </c>
      <c r="G44" s="11">
        <f>F44+F45+F46+F47+F48</f>
        <v>1851.5</v>
      </c>
      <c r="H44" s="11">
        <v>1852</v>
      </c>
      <c r="I44" s="11" t="s">
        <v>122</v>
      </c>
    </row>
    <row r="45" spans="1:9" ht="15">
      <c r="A45" s="2"/>
      <c r="B45" s="44" t="s">
        <v>85</v>
      </c>
      <c r="C45" s="19" t="s">
        <v>86</v>
      </c>
      <c r="D45" s="45" t="s">
        <v>32</v>
      </c>
      <c r="E45" s="46"/>
      <c r="F45" s="10">
        <f t="shared" si="0"/>
        <v>0</v>
      </c>
      <c r="G45" s="11"/>
      <c r="H45" s="11"/>
      <c r="I45" s="11"/>
    </row>
    <row r="46" spans="1:9" ht="15">
      <c r="A46" s="2"/>
      <c r="B46" s="47" t="s">
        <v>87</v>
      </c>
      <c r="C46" s="48" t="s">
        <v>88</v>
      </c>
      <c r="D46" s="45" t="s">
        <v>32</v>
      </c>
      <c r="E46" s="49">
        <v>320</v>
      </c>
      <c r="F46" s="10">
        <f t="shared" si="0"/>
        <v>368</v>
      </c>
      <c r="G46" s="11"/>
      <c r="H46" s="11"/>
      <c r="I46" s="11"/>
    </row>
    <row r="47" spans="1:9" ht="15">
      <c r="A47" s="2"/>
      <c r="B47" s="12" t="s">
        <v>89</v>
      </c>
      <c r="C47" s="8" t="s">
        <v>90</v>
      </c>
      <c r="D47" s="45" t="s">
        <v>32</v>
      </c>
      <c r="E47" s="9">
        <v>310</v>
      </c>
      <c r="F47" s="10">
        <f t="shared" si="0"/>
        <v>356.5</v>
      </c>
      <c r="G47" s="11"/>
      <c r="H47" s="11"/>
      <c r="I47" s="11"/>
    </row>
    <row r="48" spans="1:9" ht="15">
      <c r="A48" s="2"/>
      <c r="B48" s="42" t="s">
        <v>91</v>
      </c>
      <c r="C48" s="19" t="s">
        <v>92</v>
      </c>
      <c r="D48" s="45" t="s">
        <v>32</v>
      </c>
      <c r="E48" s="43">
        <v>560</v>
      </c>
      <c r="F48" s="10">
        <f t="shared" si="0"/>
        <v>644</v>
      </c>
      <c r="G48" s="11"/>
      <c r="H48" s="11"/>
      <c r="I48" s="11"/>
    </row>
    <row r="49" spans="1:9" ht="15">
      <c r="A49" s="2"/>
      <c r="B49" s="32"/>
      <c r="C49" s="32"/>
      <c r="D49" s="33"/>
      <c r="E49" s="34"/>
      <c r="F49" s="10">
        <f t="shared" si="0"/>
        <v>0</v>
      </c>
      <c r="G49" s="11"/>
      <c r="H49" s="11"/>
      <c r="I49" s="11"/>
    </row>
    <row r="50" spans="1:9" ht="15">
      <c r="A50" s="2" t="s">
        <v>93</v>
      </c>
      <c r="B50" s="12" t="s">
        <v>94</v>
      </c>
      <c r="C50" s="8" t="s">
        <v>95</v>
      </c>
      <c r="D50" s="19" t="s">
        <v>32</v>
      </c>
      <c r="E50" s="9">
        <v>290</v>
      </c>
      <c r="F50" s="10">
        <f t="shared" si="0"/>
        <v>333.5</v>
      </c>
      <c r="G50" s="11">
        <f>F50+F51+F52+F53+F54</f>
        <v>3323.5</v>
      </c>
      <c r="H50" s="11"/>
      <c r="I50" s="11"/>
    </row>
    <row r="51" spans="1:9" ht="15">
      <c r="A51" s="2"/>
      <c r="B51" s="12" t="s">
        <v>96</v>
      </c>
      <c r="C51" s="8" t="s">
        <v>97</v>
      </c>
      <c r="D51" s="45" t="s">
        <v>32</v>
      </c>
      <c r="E51" s="9">
        <v>290</v>
      </c>
      <c r="F51" s="10">
        <f t="shared" si="0"/>
        <v>333.5</v>
      </c>
      <c r="G51" s="11"/>
      <c r="H51" s="11"/>
      <c r="I51" s="11"/>
    </row>
    <row r="52" spans="1:9" ht="15">
      <c r="A52" s="2"/>
      <c r="B52" s="50" t="s">
        <v>98</v>
      </c>
      <c r="C52" s="15" t="s">
        <v>99</v>
      </c>
      <c r="D52" s="51" t="s">
        <v>54</v>
      </c>
      <c r="E52" s="52">
        <v>950</v>
      </c>
      <c r="F52" s="10">
        <f t="shared" si="0"/>
        <v>1092.5</v>
      </c>
      <c r="G52" s="11"/>
      <c r="H52" s="11"/>
      <c r="I52" s="11"/>
    </row>
    <row r="53" spans="1:9" ht="15">
      <c r="A53" s="2"/>
      <c r="B53" s="21" t="s">
        <v>100</v>
      </c>
      <c r="C53" s="8" t="s">
        <v>101</v>
      </c>
      <c r="D53" s="45" t="s">
        <v>32</v>
      </c>
      <c r="E53" s="22">
        <v>680</v>
      </c>
      <c r="F53" s="10">
        <f t="shared" si="0"/>
        <v>781.9999999999999</v>
      </c>
      <c r="G53" s="11"/>
      <c r="H53" s="11"/>
      <c r="I53" s="11"/>
    </row>
    <row r="54" spans="1:9" ht="15">
      <c r="A54" s="2"/>
      <c r="B54" s="21" t="s">
        <v>102</v>
      </c>
      <c r="C54" s="13" t="s">
        <v>103</v>
      </c>
      <c r="D54" s="45" t="s">
        <v>32</v>
      </c>
      <c r="E54" s="23">
        <v>680</v>
      </c>
      <c r="F54" s="10">
        <f t="shared" si="0"/>
        <v>781.9999999999999</v>
      </c>
      <c r="G54" s="11"/>
      <c r="H54" s="11"/>
      <c r="I54" s="11"/>
    </row>
    <row r="55" spans="1:9" ht="15">
      <c r="A55" s="2"/>
      <c r="B55" s="18"/>
      <c r="C55" s="18"/>
      <c r="D55" s="19"/>
      <c r="E55" s="20"/>
      <c r="F55" s="10">
        <f t="shared" si="0"/>
        <v>0</v>
      </c>
      <c r="G55" s="11"/>
      <c r="H55" s="11"/>
      <c r="I55" s="11"/>
    </row>
    <row r="56" spans="1:9" ht="15">
      <c r="A56" s="2" t="s">
        <v>104</v>
      </c>
      <c r="B56" s="21" t="s">
        <v>102</v>
      </c>
      <c r="C56" s="13" t="s">
        <v>103</v>
      </c>
      <c r="D56" s="45" t="s">
        <v>10</v>
      </c>
      <c r="E56" s="23">
        <v>680</v>
      </c>
      <c r="F56" s="10">
        <f>E56*1.15</f>
        <v>781.9999999999999</v>
      </c>
      <c r="G56" s="11">
        <v>782</v>
      </c>
      <c r="H56" s="11">
        <v>782</v>
      </c>
      <c r="I56" s="11" t="s">
        <v>122</v>
      </c>
    </row>
    <row r="57" spans="1:9" ht="15">
      <c r="A57" s="2"/>
      <c r="B57" s="18"/>
      <c r="C57" s="18"/>
      <c r="D57" s="19"/>
      <c r="E57" s="20"/>
      <c r="F57" s="10">
        <f t="shared" si="0"/>
        <v>0</v>
      </c>
      <c r="G57" s="11"/>
      <c r="H57" s="11"/>
      <c r="I57" s="11"/>
    </row>
    <row r="58" spans="1:9" ht="15">
      <c r="A58" s="2" t="s">
        <v>105</v>
      </c>
      <c r="B58" s="53" t="s">
        <v>123</v>
      </c>
      <c r="C58" s="8" t="s">
        <v>124</v>
      </c>
      <c r="D58" s="8" t="s">
        <v>106</v>
      </c>
      <c r="E58" s="9"/>
      <c r="F58" s="10">
        <f t="shared" si="0"/>
        <v>0</v>
      </c>
      <c r="G58" s="59" t="s">
        <v>127</v>
      </c>
      <c r="H58" s="11"/>
      <c r="I58" s="11"/>
    </row>
    <row r="59" spans="1:9" ht="15">
      <c r="A59" s="2"/>
      <c r="B59" s="18"/>
      <c r="C59" s="18"/>
      <c r="D59" s="19"/>
      <c r="E59" s="20"/>
      <c r="F59" s="10">
        <f t="shared" si="0"/>
        <v>0</v>
      </c>
      <c r="G59" s="11"/>
      <c r="H59" s="11"/>
      <c r="I59" s="11"/>
    </row>
    <row r="60" spans="1:9" ht="15">
      <c r="A60" s="2" t="s">
        <v>107</v>
      </c>
      <c r="B60" s="12" t="s">
        <v>108</v>
      </c>
      <c r="C60" s="8" t="s">
        <v>109</v>
      </c>
      <c r="D60" s="8" t="s">
        <v>106</v>
      </c>
      <c r="E60" s="9">
        <v>360</v>
      </c>
      <c r="F60" s="10">
        <f t="shared" si="0"/>
        <v>413.99999999999994</v>
      </c>
      <c r="G60" s="11">
        <f>F60+F61</f>
        <v>827.9999999999999</v>
      </c>
      <c r="H60" s="11"/>
      <c r="I60" s="11"/>
    </row>
    <row r="61" spans="1:10" ht="15">
      <c r="A61" s="2"/>
      <c r="B61" s="12" t="s">
        <v>110</v>
      </c>
      <c r="C61" s="8" t="s">
        <v>111</v>
      </c>
      <c r="D61" s="8" t="s">
        <v>106</v>
      </c>
      <c r="E61" s="9">
        <v>360</v>
      </c>
      <c r="F61" s="10">
        <f t="shared" si="0"/>
        <v>413.99999999999994</v>
      </c>
      <c r="G61" s="11"/>
      <c r="H61" s="11"/>
      <c r="I61" s="11"/>
      <c r="J61" s="57"/>
    </row>
    <row r="62" spans="1:9" ht="15">
      <c r="A62" s="2"/>
      <c r="B62" s="18"/>
      <c r="C62" s="18"/>
      <c r="D62" s="19"/>
      <c r="E62" s="20"/>
      <c r="F62" s="10">
        <f t="shared" si="0"/>
        <v>0</v>
      </c>
      <c r="G62" s="11"/>
      <c r="H62" s="11"/>
      <c r="I62" s="11"/>
    </row>
    <row r="63" spans="1:9" ht="15">
      <c r="A63" s="2" t="s">
        <v>112</v>
      </c>
      <c r="B63" s="12" t="s">
        <v>125</v>
      </c>
      <c r="C63" s="8" t="s">
        <v>126</v>
      </c>
      <c r="D63" s="8" t="s">
        <v>106</v>
      </c>
      <c r="E63" s="9">
        <v>390</v>
      </c>
      <c r="F63" s="10">
        <f t="shared" si="0"/>
        <v>448.49999999999994</v>
      </c>
      <c r="G63" s="11">
        <v>449</v>
      </c>
      <c r="H63" s="11"/>
      <c r="I63" s="11"/>
    </row>
    <row r="64" spans="1:9" ht="15">
      <c r="A64" s="2"/>
      <c r="B64" s="18"/>
      <c r="C64" s="18"/>
      <c r="D64" s="19"/>
      <c r="E64" s="20"/>
      <c r="F64" s="10">
        <f t="shared" si="0"/>
        <v>0</v>
      </c>
      <c r="G64" s="11"/>
      <c r="H64" s="11"/>
      <c r="I64" s="11"/>
    </row>
    <row r="65" spans="1:9" ht="15">
      <c r="A65" s="2" t="s">
        <v>113</v>
      </c>
      <c r="B65" s="21" t="s">
        <v>114</v>
      </c>
      <c r="C65" s="13" t="s">
        <v>115</v>
      </c>
      <c r="D65" s="13" t="s">
        <v>16</v>
      </c>
      <c r="E65" s="23">
        <v>390</v>
      </c>
      <c r="F65" s="10">
        <f t="shared" si="0"/>
        <v>448.49999999999994</v>
      </c>
      <c r="G65" s="11">
        <f>F65+F66</f>
        <v>782</v>
      </c>
      <c r="H65" s="11"/>
      <c r="I65" s="11"/>
    </row>
    <row r="66" spans="1:9" ht="15">
      <c r="A66" s="2"/>
      <c r="B66" s="21" t="s">
        <v>116</v>
      </c>
      <c r="C66" s="8" t="s">
        <v>117</v>
      </c>
      <c r="D66" s="13" t="s">
        <v>16</v>
      </c>
      <c r="E66" s="9">
        <v>290</v>
      </c>
      <c r="F66" s="10">
        <f t="shared" si="0"/>
        <v>333.5</v>
      </c>
      <c r="G66" s="11"/>
      <c r="H66" s="11"/>
      <c r="I66" s="11"/>
    </row>
    <row r="67" spans="1:9" ht="15">
      <c r="A67" s="2"/>
      <c r="B67" s="18"/>
      <c r="C67" s="18"/>
      <c r="D67" s="19"/>
      <c r="E67" s="20"/>
      <c r="F67" s="10">
        <f t="shared" si="0"/>
        <v>0</v>
      </c>
      <c r="G67" s="11"/>
      <c r="H67" s="11"/>
      <c r="I67" s="11"/>
    </row>
    <row r="68" spans="1:9" ht="15">
      <c r="A68" s="2" t="s">
        <v>118</v>
      </c>
      <c r="B68" s="12" t="s">
        <v>119</v>
      </c>
      <c r="C68" s="8" t="s">
        <v>120</v>
      </c>
      <c r="D68" s="8" t="s">
        <v>16</v>
      </c>
      <c r="E68" s="9">
        <v>390</v>
      </c>
      <c r="F68" s="10">
        <f t="shared" si="0"/>
        <v>448.49999999999994</v>
      </c>
      <c r="G68" s="11">
        <v>449</v>
      </c>
      <c r="H68" s="11"/>
      <c r="I68" s="11"/>
    </row>
    <row r="69" spans="1:9" ht="15">
      <c r="A69" s="2"/>
      <c r="B69" s="18"/>
      <c r="C69" s="18"/>
      <c r="D69" s="19"/>
      <c r="E69" s="20"/>
      <c r="F69" s="10">
        <f t="shared" si="0"/>
        <v>0</v>
      </c>
      <c r="G69" s="11"/>
      <c r="H69" s="11"/>
      <c r="I69" s="11"/>
    </row>
    <row r="70" spans="1:9" ht="15">
      <c r="A70" s="2"/>
      <c r="B70" s="18"/>
      <c r="C70" s="18"/>
      <c r="D70" s="19"/>
      <c r="E70" s="20"/>
      <c r="F70" s="10">
        <f t="shared" si="0"/>
        <v>0</v>
      </c>
      <c r="G70" s="11"/>
      <c r="H70" s="11"/>
      <c r="I70" s="11"/>
    </row>
    <row r="71" ht="15">
      <c r="B71" s="24"/>
    </row>
    <row r="73" ht="15">
      <c r="B73" s="2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2012-12-21T09:30:22Z</dcterms:modified>
  <cp:category/>
  <cp:version/>
  <cp:contentType/>
  <cp:contentStatus/>
</cp:coreProperties>
</file>