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0" yWindow="4380" windowWidth="11860" windowHeight="3480" tabRatio="611" activeTab="0"/>
  </bookViews>
  <sheets>
    <sheet name="бланк заказа" sheetId="1" r:id="rId1"/>
    <sheet name="Лист1" sheetId="2" r:id="rId2"/>
  </sheets>
  <definedNames>
    <definedName name="_xlnm.Print_Area" localSheetId="0">'бланк заказа'!$A$1:$L$1250</definedName>
    <definedName name="_xlnm.Print_Titles" localSheetId="0">'бланк заказа'!$16:$18</definedName>
  </definedNames>
  <calcPr fullCalcOnLoad="1"/>
</workbook>
</file>

<file path=xl/sharedStrings.xml><?xml version="1.0" encoding="utf-8"?>
<sst xmlns="http://schemas.openxmlformats.org/spreadsheetml/2006/main" count="3406" uniqueCount="3312">
  <si>
    <r>
      <t xml:space="preserve">2. МУЖСКИЕ ПАРФЮМИРОВАННЫЕ ДЕЗОДОРАНТЫ      </t>
    </r>
  </si>
  <si>
    <t>4603023041522</t>
  </si>
  <si>
    <t>ДЕКОРАТИВНЫЕ ЦВЕТЫ</t>
  </si>
  <si>
    <t xml:space="preserve">Дезодорант парфюмированный для мужчин "Лучший / The Best"         </t>
  </si>
  <si>
    <t xml:space="preserve">Дезодорант парфюмированный для мужчин "Только ты / Only you"    </t>
  </si>
  <si>
    <t>4*125г</t>
  </si>
  <si>
    <t>Н1839</t>
  </si>
  <si>
    <t>Набор душистая вода "Земляника" 16мл в шоу-боксе 20шт</t>
  </si>
  <si>
    <t>Набор душистая вода "Смородина" 16мл в шоу-боксе 20шт</t>
  </si>
  <si>
    <t xml:space="preserve">Сумка в полоску. Цвет черно-белый 51см*15см*34см </t>
  </si>
  <si>
    <t>4603023165204</t>
  </si>
  <si>
    <t xml:space="preserve">А4748      </t>
  </si>
  <si>
    <t xml:space="preserve">Сумка в полоску. Цвет зелено-белый 54см*17см*38см </t>
  </si>
  <si>
    <t>4603023165211</t>
  </si>
  <si>
    <t>125г</t>
  </si>
  <si>
    <t>4603023165563</t>
  </si>
  <si>
    <t xml:space="preserve">И706       </t>
  </si>
  <si>
    <t>4603023049245</t>
  </si>
  <si>
    <t>4603023049283</t>
  </si>
  <si>
    <t>4603023049221</t>
  </si>
  <si>
    <t>4603023165020</t>
  </si>
  <si>
    <t>А4731</t>
  </si>
  <si>
    <t>А4732</t>
  </si>
  <si>
    <t>А4733</t>
  </si>
  <si>
    <t>А4734</t>
  </si>
  <si>
    <t>А4735</t>
  </si>
  <si>
    <t xml:space="preserve">Дезодорант парфюмированный для мужчин "Кузнецкий мост"                   </t>
  </si>
  <si>
    <t>4603023008938</t>
  </si>
  <si>
    <t>4603023052290</t>
  </si>
  <si>
    <t xml:space="preserve">Сумка в полоску-зигзаг. Цвет бело-розовый 49см*15см*36см </t>
  </si>
  <si>
    <t>4603023165259</t>
  </si>
  <si>
    <t xml:space="preserve">А4753      </t>
  </si>
  <si>
    <t xml:space="preserve">Сумка в полоску-зигзаг. Цвет бело-синий 49см*15см*36см </t>
  </si>
  <si>
    <t>4603023165266</t>
  </si>
  <si>
    <t xml:space="preserve">А4754      </t>
  </si>
  <si>
    <t xml:space="preserve">Сумка. Цвет синий 42см*18см*36см </t>
  </si>
  <si>
    <t>4603023165273</t>
  </si>
  <si>
    <t xml:space="preserve">А4755      </t>
  </si>
  <si>
    <t xml:space="preserve">Сумка. Цвет голубой 42см*18см*36см </t>
  </si>
  <si>
    <t>4603023165280</t>
  </si>
  <si>
    <t xml:space="preserve">А4756      </t>
  </si>
  <si>
    <t xml:space="preserve">Сумка. Цвет розовый 42см*18см*36см </t>
  </si>
  <si>
    <t>4603023167857</t>
  </si>
  <si>
    <t>А5123</t>
  </si>
  <si>
    <t>Салфетка с вышивкой птицы 40*40см  N1</t>
  </si>
  <si>
    <t>4603023167864</t>
  </si>
  <si>
    <t>А5124</t>
  </si>
  <si>
    <t>Салфетка с вышивкой птицы 40*40см  N2</t>
  </si>
  <si>
    <t>4603023167871</t>
  </si>
  <si>
    <t>А5125</t>
  </si>
  <si>
    <t>Салфетка с вышивкой птицы 40*40см  N3</t>
  </si>
  <si>
    <t>4603023167895</t>
  </si>
  <si>
    <t>А5127</t>
  </si>
  <si>
    <t xml:space="preserve">А3369      </t>
  </si>
  <si>
    <t>4603023108089</t>
  </si>
  <si>
    <t xml:space="preserve">А3366      </t>
  </si>
  <si>
    <t>4603023108102</t>
  </si>
  <si>
    <t xml:space="preserve">А3368      </t>
  </si>
  <si>
    <t xml:space="preserve">К476       </t>
  </si>
  <si>
    <t xml:space="preserve">М151       </t>
  </si>
  <si>
    <t xml:space="preserve">М060       </t>
  </si>
  <si>
    <r>
      <t xml:space="preserve">Крем-контур глаз интенсивное восстановление "Зеленый чай" в футляре                                                    </t>
    </r>
    <r>
      <rPr>
        <b/>
        <sz val="12"/>
        <color indexed="10"/>
        <rFont val="Times New Roman"/>
        <family val="1"/>
      </rPr>
      <t xml:space="preserve">                    </t>
    </r>
  </si>
  <si>
    <t xml:space="preserve">А1408      </t>
  </si>
  <si>
    <t xml:space="preserve">А1413      </t>
  </si>
  <si>
    <t xml:space="preserve">А1612      </t>
  </si>
  <si>
    <t xml:space="preserve">А1409      </t>
  </si>
  <si>
    <t xml:space="preserve">А1410      </t>
  </si>
  <si>
    <t>4603023083034</t>
  </si>
  <si>
    <t xml:space="preserve">А730       </t>
  </si>
  <si>
    <t xml:space="preserve">Пакет бумажный "Энергия мэра"                            </t>
  </si>
  <si>
    <t>4603023083041</t>
  </si>
  <si>
    <t xml:space="preserve">А731       </t>
  </si>
  <si>
    <t xml:space="preserve">Пакет бумажный "Мой идеал"                                 </t>
  </si>
  <si>
    <t xml:space="preserve">ШБ004      </t>
  </si>
  <si>
    <t xml:space="preserve">ШБ005      </t>
  </si>
  <si>
    <t xml:space="preserve">ШБ007      </t>
  </si>
  <si>
    <t xml:space="preserve">ШБ009      </t>
  </si>
  <si>
    <t xml:space="preserve">ШБ010      </t>
  </si>
  <si>
    <t xml:space="preserve">ДУ023      </t>
  </si>
  <si>
    <t xml:space="preserve">Суперсыворотка для контура глаз "Зеленый чай" в футляре  </t>
  </si>
  <si>
    <t xml:space="preserve">"ЗЕЛЕНЫЙ ЧАЙ" </t>
  </si>
  <si>
    <t xml:space="preserve">П1338      </t>
  </si>
  <si>
    <t>Суперсыворотка глубокого увлажнения для лица, интенсивное восстановление для всех типов кожи "Зеленый чай" в футляре</t>
  </si>
  <si>
    <t>4603023099554</t>
  </si>
  <si>
    <t>4603023023153</t>
  </si>
  <si>
    <t>Роза из перьев розовая</t>
  </si>
  <si>
    <t>4603023023160</t>
  </si>
  <si>
    <t>Роза из перьев красная</t>
  </si>
  <si>
    <t>4603023023214</t>
  </si>
  <si>
    <t>Роза из перьев светло-розовая</t>
  </si>
  <si>
    <t>4603023026413</t>
  </si>
  <si>
    <t xml:space="preserve">Роза из перьев раскрывшаяся розовая </t>
  </si>
  <si>
    <t>П1641</t>
  </si>
  <si>
    <t>4603023045049</t>
  </si>
  <si>
    <t>4603023013147</t>
  </si>
  <si>
    <t>4603023109512</t>
  </si>
  <si>
    <t>мл.</t>
  </si>
  <si>
    <t>шт.</t>
  </si>
  <si>
    <t xml:space="preserve">К356       </t>
  </si>
  <si>
    <t>Фитоаромат "Баня. С легким паром. Пихта" в футляре</t>
  </si>
  <si>
    <t xml:space="preserve"> </t>
  </si>
  <si>
    <t>П1068</t>
  </si>
  <si>
    <t>Емкость флакона</t>
  </si>
  <si>
    <t xml:space="preserve">П920       </t>
  </si>
  <si>
    <t>4603023052207</t>
  </si>
  <si>
    <t>СРЕДСТВА КОСМЕТИЧЕСКИЕ ДЛЯ УХОДА ЗА КОЖЕЙ</t>
  </si>
  <si>
    <t>4603023063838</t>
  </si>
  <si>
    <t>4603023005081</t>
  </si>
  <si>
    <t xml:space="preserve">МОЮЩАЯ КОСМЕТИКА В КАНИСТРАХ </t>
  </si>
  <si>
    <t>4603023061391</t>
  </si>
  <si>
    <t>4603023049269</t>
  </si>
  <si>
    <t>4603023013291</t>
  </si>
  <si>
    <t>ПОДАРОЧНЫЕ НАБОРЫ</t>
  </si>
  <si>
    <t xml:space="preserve">ПАРФЮМЕРНЫЕ ВОДЫ </t>
  </si>
  <si>
    <t>ЖИДКОЕ КРЕМ-МЫЛО</t>
  </si>
  <si>
    <t xml:space="preserve">ЖИДКОЕ МЫЛО </t>
  </si>
  <si>
    <t>150г</t>
  </si>
  <si>
    <t xml:space="preserve">Дезодорант парфюмированный для мужчин "Мужчина энержи"          </t>
  </si>
  <si>
    <t xml:space="preserve">Дезодорант парфюмированный для мужчин "Мужчина энержи грин" </t>
  </si>
  <si>
    <t>4603023162197</t>
  </si>
  <si>
    <t xml:space="preserve">А3907      </t>
  </si>
  <si>
    <t xml:space="preserve">Сумка велюровая в полоску 30*8*33см </t>
  </si>
  <si>
    <t>4603023010245</t>
  </si>
  <si>
    <t>Средство для идеального снятия макияжа с глаз и губ "Белый чай" в футляре</t>
  </si>
  <si>
    <t xml:space="preserve">Игрушка мягкая  Бостонский терьер сидячий. Цвет черный с белым 25 см  </t>
  </si>
  <si>
    <t>4603023165570</t>
  </si>
  <si>
    <t>4603023045063</t>
  </si>
  <si>
    <t>4603023164986</t>
  </si>
  <si>
    <t>4603023164993</t>
  </si>
  <si>
    <t xml:space="preserve">Сумка женская зеленого цвета 31,5*14*30,5см </t>
  </si>
  <si>
    <t>4603023165006</t>
  </si>
  <si>
    <t xml:space="preserve">Косметичка на молнии зеленого цвета 29*13,5*15см  </t>
  </si>
  <si>
    <t>4603023165013</t>
  </si>
  <si>
    <t xml:space="preserve">Сумка женская голубого цвета 31,5*14*30,5см  </t>
  </si>
  <si>
    <t xml:space="preserve">А4763      </t>
  </si>
  <si>
    <t xml:space="preserve">Сумка с изображением якоря. Цвет белый 53см*16см*36см </t>
  </si>
  <si>
    <t>4603023162142</t>
  </si>
  <si>
    <t xml:space="preserve">А3902      </t>
  </si>
  <si>
    <t xml:space="preserve">Сумка из парусины белая 29*10*22см </t>
  </si>
  <si>
    <t>Наименование продукции</t>
  </si>
  <si>
    <t>4603023063999</t>
  </si>
  <si>
    <t>ДЕКОРАТИВНАЯ КОСМЕТИКА</t>
  </si>
  <si>
    <t>4603023052252</t>
  </si>
  <si>
    <t>4603023013314</t>
  </si>
  <si>
    <t>4603023047104</t>
  </si>
  <si>
    <t>Крем ночной интенсивная коррекция морщин "Специальный уход" в футляре</t>
  </si>
  <si>
    <t>4603023062176</t>
  </si>
  <si>
    <t>4603023076418</t>
  </si>
  <si>
    <t>4603023064088</t>
  </si>
  <si>
    <t>4603023045087</t>
  </si>
  <si>
    <t>20шт*16мл</t>
  </si>
  <si>
    <t xml:space="preserve">ЖЕНСКАЯ  </t>
  </si>
  <si>
    <t>Кол - во изделий  в уп-ке</t>
  </si>
  <si>
    <t xml:space="preserve">ПАРФЮМЕРНЫЕ ВОДЫ / ДУХ ДУХОВ     </t>
  </si>
  <si>
    <t xml:space="preserve">АД003      </t>
  </si>
  <si>
    <t xml:space="preserve">АД004      </t>
  </si>
  <si>
    <t xml:space="preserve">АД005      </t>
  </si>
  <si>
    <t xml:space="preserve">АД006      </t>
  </si>
  <si>
    <t xml:space="preserve">АД007      </t>
  </si>
  <si>
    <t xml:space="preserve">АД008      </t>
  </si>
  <si>
    <t xml:space="preserve">Сумка из парусины с принтом 32*32*34см </t>
  </si>
  <si>
    <t>4603023041836</t>
  </si>
  <si>
    <t xml:space="preserve">П720       </t>
  </si>
  <si>
    <t xml:space="preserve">Дезодорант парфюмированный для мужчин "Моя вода"       </t>
  </si>
  <si>
    <t>4603023045810</t>
  </si>
  <si>
    <t xml:space="preserve">ДЗ007      </t>
  </si>
  <si>
    <t>Дезодорант парфюмированный для мужчин  "Энержи спорт"</t>
  </si>
  <si>
    <t>Крем для  контура глаз "Роза"</t>
  </si>
  <si>
    <t>4603023061285</t>
  </si>
  <si>
    <t xml:space="preserve">К174       </t>
  </si>
  <si>
    <t>4603023084840</t>
  </si>
  <si>
    <t xml:space="preserve">А810       </t>
  </si>
  <si>
    <t>4603023084857</t>
  </si>
  <si>
    <t xml:space="preserve">А811       </t>
  </si>
  <si>
    <t>4603023084864</t>
  </si>
  <si>
    <t xml:space="preserve">А812       </t>
  </si>
  <si>
    <t>4603023087445</t>
  </si>
  <si>
    <t xml:space="preserve">А991       </t>
  </si>
  <si>
    <t>4603023109130</t>
  </si>
  <si>
    <t xml:space="preserve">А3685      </t>
  </si>
  <si>
    <t>4603023109161</t>
  </si>
  <si>
    <t xml:space="preserve">А3688      </t>
  </si>
  <si>
    <t xml:space="preserve">Сумка женская розового цвета с круглой ручкой 35*17*31см  </t>
  </si>
  <si>
    <t>4603023165105</t>
  </si>
  <si>
    <t>4603023165112</t>
  </si>
  <si>
    <t xml:space="preserve">Цена за единицу     с НДС </t>
  </si>
  <si>
    <t xml:space="preserve">"ОКЕАН"   </t>
  </si>
  <si>
    <t>4603023011495</t>
  </si>
  <si>
    <t xml:space="preserve">П1137      </t>
  </si>
  <si>
    <t xml:space="preserve">П1138      </t>
  </si>
  <si>
    <t>СУМКИ, КОСМЕТИЧКИ</t>
  </si>
  <si>
    <t>Серия "SEXY"</t>
  </si>
  <si>
    <t xml:space="preserve">М244       </t>
  </si>
  <si>
    <t xml:space="preserve">М423       </t>
  </si>
  <si>
    <t xml:space="preserve">М424       </t>
  </si>
  <si>
    <t xml:space="preserve">А1407      </t>
  </si>
  <si>
    <t>ФИТОПОПУРРИ, ФИТОАРОМАТЫ</t>
  </si>
  <si>
    <t xml:space="preserve">ПЖ029      </t>
  </si>
  <si>
    <t xml:space="preserve"> Арт.</t>
  </si>
  <si>
    <t>4603023162166</t>
  </si>
  <si>
    <t xml:space="preserve">А3904      </t>
  </si>
  <si>
    <t>ИГРУШКИ</t>
  </si>
  <si>
    <r>
      <t xml:space="preserve">ТЕКСТИЛЬНАЯ ПРОДУКЦИЯ      </t>
    </r>
    <r>
      <rPr>
        <b/>
        <i/>
        <sz val="14"/>
        <color indexed="18"/>
        <rFont val="Times New Roman"/>
        <family val="1"/>
      </rPr>
      <t xml:space="preserve">         </t>
    </r>
  </si>
  <si>
    <t>МОЮЩАЯ КОСМЕТИКА</t>
  </si>
  <si>
    <t>4603023084420</t>
  </si>
  <si>
    <t xml:space="preserve">Брелок для ключей со звездами и стразами   </t>
  </si>
  <si>
    <t>вносить !!!</t>
  </si>
  <si>
    <t xml:space="preserve">А1411      </t>
  </si>
  <si>
    <t xml:space="preserve">А1412      </t>
  </si>
  <si>
    <t xml:space="preserve">А1613      </t>
  </si>
  <si>
    <t xml:space="preserve">А1614      </t>
  </si>
  <si>
    <t xml:space="preserve">А447       </t>
  </si>
  <si>
    <t xml:space="preserve">Сумка в полоску. Цвет малиново-белый 51см*15см*34см </t>
  </si>
  <si>
    <t>4603023165198</t>
  </si>
  <si>
    <t xml:space="preserve">А4747      </t>
  </si>
  <si>
    <t xml:space="preserve">Игрушка мягкая английский пойнтер. Цвет черный с белым 25 см  </t>
  </si>
  <si>
    <t>4603023165464</t>
  </si>
  <si>
    <t xml:space="preserve">И696       </t>
  </si>
  <si>
    <t xml:space="preserve">Игрушка мягкая сенбернар. Цвет коричневый с белым. 60 см  </t>
  </si>
  <si>
    <t>4603023165518</t>
  </si>
  <si>
    <t xml:space="preserve">И701       </t>
  </si>
  <si>
    <t xml:space="preserve">Игрушка мягкая  Бобтейл. Цвет серый с белым 70 см  </t>
  </si>
  <si>
    <t>4603023054782</t>
  </si>
  <si>
    <t xml:space="preserve">АРОМАТЫ ВАШЕГО АВТО    </t>
  </si>
  <si>
    <t>Салфетка с вышивкой птицы 40*40см  N5</t>
  </si>
  <si>
    <t>БЛАНК ЗАКАЗА</t>
  </si>
  <si>
    <t>парфюмерно-косметической продукции</t>
  </si>
  <si>
    <t>4603023022835</t>
  </si>
  <si>
    <t xml:space="preserve">А1826      </t>
  </si>
  <si>
    <t xml:space="preserve">К342       </t>
  </si>
  <si>
    <t xml:space="preserve">К357       </t>
  </si>
  <si>
    <t xml:space="preserve"> СЕРИЯ "БЕЛЫЙ ЧАЙ"        </t>
  </si>
  <si>
    <t>4603023099530</t>
  </si>
  <si>
    <t>4603023164931</t>
  </si>
  <si>
    <t>А4722</t>
  </si>
  <si>
    <t>А4725</t>
  </si>
  <si>
    <t>А4726</t>
  </si>
  <si>
    <t>А4727</t>
  </si>
  <si>
    <t>А4728</t>
  </si>
  <si>
    <t>А4729</t>
  </si>
  <si>
    <t>А4730</t>
  </si>
  <si>
    <t>4603023164948</t>
  </si>
  <si>
    <t>4603023164979</t>
  </si>
  <si>
    <t xml:space="preserve">"БЕЛЫЙ ЧАЙ" </t>
  </si>
  <si>
    <t>4603023062220</t>
  </si>
  <si>
    <t xml:space="preserve">К252       </t>
  </si>
  <si>
    <t xml:space="preserve"> "ЛАВАНДА"</t>
  </si>
  <si>
    <t xml:space="preserve">ТУАЛЕТНЫЕ ВОДЫ </t>
  </si>
  <si>
    <t xml:space="preserve">ДУХИ </t>
  </si>
  <si>
    <t>штуки</t>
  </si>
  <si>
    <t>коробки</t>
  </si>
  <si>
    <t>сумма</t>
  </si>
  <si>
    <t>4603023025669</t>
  </si>
  <si>
    <t xml:space="preserve">А1586      </t>
  </si>
  <si>
    <t>Сумка дамская фиолетового цвета</t>
  </si>
  <si>
    <t>4603023025676</t>
  </si>
  <si>
    <t xml:space="preserve">А1587      </t>
  </si>
  <si>
    <t>Сумка дамская розового цвета</t>
  </si>
  <si>
    <t>4603023025690</t>
  </si>
  <si>
    <t xml:space="preserve">А1589      </t>
  </si>
  <si>
    <t>Сумка дамская ПВХ розового цвета + пайетки</t>
  </si>
  <si>
    <t>4603023025751</t>
  </si>
  <si>
    <t xml:space="preserve">А1595      </t>
  </si>
  <si>
    <t>Сумка дамская  лаковая черного цвета</t>
  </si>
  <si>
    <t>4603023025799</t>
  </si>
  <si>
    <t xml:space="preserve">А1600      </t>
  </si>
  <si>
    <t>Сумка женская  черная с розовым  рисунком</t>
  </si>
  <si>
    <t>ДЕТСКАЯ ПАРФЮМЕРИЯ И КОСМЕТИКА</t>
  </si>
  <si>
    <t>ДЕТСКИЕ ДУХИ</t>
  </si>
  <si>
    <t>ПАРФЮМЕРИЯ В МЕШОЧКАХ</t>
  </si>
  <si>
    <t>3*125г</t>
  </si>
  <si>
    <t>4603023013109</t>
  </si>
  <si>
    <t>4603023063951</t>
  </si>
  <si>
    <t>4603023061889</t>
  </si>
  <si>
    <t>П1583</t>
  </si>
  <si>
    <t>4603023049122</t>
  </si>
  <si>
    <t xml:space="preserve">К364       </t>
  </si>
  <si>
    <t>4603023022828</t>
  </si>
  <si>
    <t xml:space="preserve">А1831      </t>
  </si>
  <si>
    <t>4603023022842</t>
  </si>
  <si>
    <t xml:space="preserve">А1836      </t>
  </si>
  <si>
    <t>4603023045285</t>
  </si>
  <si>
    <t>4603023061926</t>
  </si>
  <si>
    <r>
      <t xml:space="preserve">1. ЖЕНСКИЕ ПАРФЮМИРОВАННЫЕ ДЕЗОДОРАНТЫ  </t>
    </r>
  </si>
  <si>
    <t>4603023049238</t>
  </si>
  <si>
    <t xml:space="preserve">ДЕТСКИЕ ШАМПУНИ </t>
  </si>
  <si>
    <t>БЛАНК - ЗАКАЗ</t>
  </si>
  <si>
    <t>4603023064019</t>
  </si>
  <si>
    <t xml:space="preserve">П128       </t>
  </si>
  <si>
    <t xml:space="preserve">А4749      </t>
  </si>
  <si>
    <t xml:space="preserve">Сумка в полоску. Цвет оранжево-белый 54см*17см*38см </t>
  </si>
  <si>
    <t>4603023165228</t>
  </si>
  <si>
    <t xml:space="preserve">А4750      </t>
  </si>
  <si>
    <t xml:space="preserve">Сумка женская светло-зеленого цвета с круглой ручкой 35*17*31см  </t>
  </si>
  <si>
    <t xml:space="preserve">Косметичка женская розового цвета 14,5*9,5*13см  </t>
  </si>
  <si>
    <t>4603023165129</t>
  </si>
  <si>
    <t>А4741</t>
  </si>
  <si>
    <t>А4742</t>
  </si>
  <si>
    <t>А4849</t>
  </si>
  <si>
    <t xml:space="preserve">Косметичка на молнии желтого цвета 29*13,5*15см </t>
  </si>
  <si>
    <t xml:space="preserve">Косметичка женская светло-зеленого цвета 14,5*9,5*13см  </t>
  </si>
  <si>
    <t>4603023165136</t>
  </si>
  <si>
    <t xml:space="preserve">Косметичка женская c логотипом D=15см H=5см  </t>
  </si>
  <si>
    <t>4603023165143</t>
  </si>
  <si>
    <t xml:space="preserve">Косметичка для средств по уходу за ногтями(с 3-х местной внутренней вставкой) </t>
  </si>
  <si>
    <t>4603023165815</t>
  </si>
  <si>
    <t>КОРОБКИ ПОДАРОЧНЫЕ, УПАКОВКА</t>
  </si>
  <si>
    <t>80г</t>
  </si>
  <si>
    <t>4603023044775</t>
  </si>
  <si>
    <t>4603023054430</t>
  </si>
  <si>
    <t>склад ГП</t>
  </si>
  <si>
    <t>4603023165174</t>
  </si>
  <si>
    <t xml:space="preserve">А4745      </t>
  </si>
  <si>
    <t xml:space="preserve">Сумка в полоску. Цвет красно-белый 51см*15см*34см  </t>
  </si>
  <si>
    <t>4603023165181</t>
  </si>
  <si>
    <t xml:space="preserve">А4746      </t>
  </si>
  <si>
    <t xml:space="preserve">Дезодорант парфюмированный для мужчин "Мужчина энержи платинум"   </t>
  </si>
  <si>
    <t xml:space="preserve">М417       </t>
  </si>
  <si>
    <t xml:space="preserve">М418       </t>
  </si>
  <si>
    <t xml:space="preserve">М419       </t>
  </si>
  <si>
    <t xml:space="preserve">М420       </t>
  </si>
  <si>
    <t xml:space="preserve">М243       </t>
  </si>
  <si>
    <t>4603023165358</t>
  </si>
  <si>
    <r>
      <t xml:space="preserve">Жидкость для снятия лака "Заживление" без ацетона  </t>
    </r>
    <r>
      <rPr>
        <b/>
        <sz val="12"/>
        <color indexed="10"/>
        <rFont val="Times New Roman"/>
        <family val="1"/>
      </rPr>
      <t xml:space="preserve"> </t>
    </r>
  </si>
  <si>
    <t>ИТОГО:</t>
  </si>
  <si>
    <t>4603023045292</t>
  </si>
  <si>
    <t>4603023003735</t>
  </si>
  <si>
    <t xml:space="preserve">МД004      </t>
  </si>
  <si>
    <t xml:space="preserve">Шампунь "Пушок"   </t>
  </si>
  <si>
    <t>4603023021913</t>
  </si>
  <si>
    <r>
      <t xml:space="preserve">ТУАЛЕТНЫЕ ВОДЫ / ДУХ АРОМАТОВ  </t>
    </r>
  </si>
  <si>
    <t xml:space="preserve">К263       </t>
  </si>
  <si>
    <t xml:space="preserve">К261       </t>
  </si>
  <si>
    <t xml:space="preserve">К264       </t>
  </si>
  <si>
    <t xml:space="preserve">ПАРФЮМЕРНЫЙ ЖЕМЧУГ     </t>
  </si>
  <si>
    <t xml:space="preserve"> "ОРХИДЕЯ"       </t>
  </si>
  <si>
    <t xml:space="preserve"> "ИРИС"       </t>
  </si>
  <si>
    <t>4603023165297</t>
  </si>
  <si>
    <t xml:space="preserve">А4757      </t>
  </si>
  <si>
    <t xml:space="preserve">Сумка. Цвет зеленый 42см*18см*36см </t>
  </si>
  <si>
    <t>4603023165303</t>
  </si>
  <si>
    <t xml:space="preserve">А4758      </t>
  </si>
  <si>
    <t xml:space="preserve">Сумка. Цвет оранжевый 42см*18см*36см </t>
  </si>
  <si>
    <t>4603023165310</t>
  </si>
  <si>
    <t xml:space="preserve">А4759      </t>
  </si>
  <si>
    <t>Сумка с изображением Эйфелевой башни. Цвет белый 53см*15см*41см</t>
  </si>
  <si>
    <t>4603023165327</t>
  </si>
  <si>
    <t xml:space="preserve">А4760      </t>
  </si>
  <si>
    <t xml:space="preserve">Сумка с карманом. Цвет бело-розовый 49см*15см*33см  </t>
  </si>
  <si>
    <t>4603023165334</t>
  </si>
  <si>
    <t xml:space="preserve">А4761      </t>
  </si>
  <si>
    <t xml:space="preserve">Сумка с карманом. Цвет бело-оранжевый 49см*15см*33см  </t>
  </si>
  <si>
    <t>4603023165341</t>
  </si>
  <si>
    <t xml:space="preserve">А4762      </t>
  </si>
  <si>
    <t xml:space="preserve">Сумка с ручками. Цвет красный 52см*17см*34см </t>
  </si>
  <si>
    <t>Т/в "Виадук" в футляре</t>
  </si>
  <si>
    <t>4603023043472</t>
  </si>
  <si>
    <t>4603023049641</t>
  </si>
  <si>
    <r>
      <t xml:space="preserve"> МУЖСКИЕ   </t>
    </r>
    <r>
      <rPr>
        <b/>
        <i/>
        <sz val="14"/>
        <color indexed="10"/>
        <rFont val="Times New Roman"/>
        <family val="1"/>
      </rPr>
      <t xml:space="preserve"> </t>
    </r>
  </si>
  <si>
    <t xml:space="preserve">ПАРФЮМИРОВАННЫЕ ДЕЗОДОРАНТЫ     </t>
  </si>
  <si>
    <t xml:space="preserve">Д077       </t>
  </si>
  <si>
    <t xml:space="preserve">П126       </t>
  </si>
  <si>
    <t xml:space="preserve">П127       </t>
  </si>
  <si>
    <t xml:space="preserve">К352       </t>
  </si>
  <si>
    <t>4603023165532</t>
  </si>
  <si>
    <t xml:space="preserve">И703       </t>
  </si>
  <si>
    <t xml:space="preserve">Игрушка мягкая тигр. Цвет коричневый в полоску 34 см  </t>
  </si>
  <si>
    <t>ФИТОАРОМАТЫ "БАНЯ.С ЛЕГКИМ ПАРОМ"</t>
  </si>
  <si>
    <t xml:space="preserve"> "ЗЕЛЕНЫЙ ЧАЙ" </t>
  </si>
  <si>
    <t xml:space="preserve">П260       </t>
  </si>
  <si>
    <t>4603023066112</t>
  </si>
  <si>
    <t>А4736</t>
  </si>
  <si>
    <t>А4737</t>
  </si>
  <si>
    <t>А4738</t>
  </si>
  <si>
    <t>А4739</t>
  </si>
  <si>
    <t>А4740</t>
  </si>
  <si>
    <t xml:space="preserve">Косметичка на молнии голубого цвета 29*13,5*15см </t>
  </si>
  <si>
    <t>4603023165037</t>
  </si>
  <si>
    <t xml:space="preserve">Сумка женская желтого цвета 31,5*14*30,5см  </t>
  </si>
  <si>
    <t>4603023165044</t>
  </si>
  <si>
    <t>4603023165051</t>
  </si>
  <si>
    <t xml:space="preserve">Сумка женская белого цвета 31,5*14*30,5см  </t>
  </si>
  <si>
    <t>4603023165068</t>
  </si>
  <si>
    <t xml:space="preserve">Косметичка на молнии белого цвета 29*13,5*15см </t>
  </si>
  <si>
    <t>4603023165075</t>
  </si>
  <si>
    <t>Сумка женская белого цвета с круглой ручкой 35*17*31см</t>
  </si>
  <si>
    <t>4603023165082</t>
  </si>
  <si>
    <t xml:space="preserve">Косметичка женская белого цвета 14,5*9,5*13см  </t>
  </si>
  <si>
    <t>4603023165099</t>
  </si>
  <si>
    <t>4603023109536</t>
  </si>
  <si>
    <t xml:space="preserve">А3798      </t>
  </si>
  <si>
    <t xml:space="preserve">Искусственная трава 100см цвет красный                                    </t>
  </si>
  <si>
    <t>4603023108096</t>
  </si>
  <si>
    <t xml:space="preserve">А3367      </t>
  </si>
  <si>
    <t xml:space="preserve">Декоративное украшение - веточка орхидеи фаленопсиса с 5 цветками и 4 бутонами 86см. Цвет - серебряный   </t>
  </si>
  <si>
    <t>4603023108119</t>
  </si>
  <si>
    <t>30г</t>
  </si>
  <si>
    <t>4603023162227</t>
  </si>
  <si>
    <t xml:space="preserve">А3910      </t>
  </si>
  <si>
    <t xml:space="preserve">Сумка из парусины с водоотталкивающей подкладкой 30*10*25см </t>
  </si>
  <si>
    <t>ООО  "ПАРФЮМ КОСМЕТИК СЕРВИС"</t>
  </si>
  <si>
    <t>4603023106597</t>
  </si>
  <si>
    <t xml:space="preserve">И558       </t>
  </si>
  <si>
    <t xml:space="preserve">Игрушка мягкая собачка Бобтейл лежачая белая с серым 45см </t>
  </si>
  <si>
    <t xml:space="preserve">П452       </t>
  </si>
  <si>
    <t xml:space="preserve">           АРОМАТЫ ДЛЯ ДОМА</t>
  </si>
  <si>
    <t xml:space="preserve">ДУШИСТАЯ ВОДА "АРОМАТ ВАШЕГО ДОМА"   </t>
  </si>
  <si>
    <t xml:space="preserve">К012       </t>
  </si>
  <si>
    <t>5л</t>
  </si>
  <si>
    <t xml:space="preserve">К109       </t>
  </si>
  <si>
    <t>4603023045070</t>
  </si>
  <si>
    <t xml:space="preserve">П572       </t>
  </si>
  <si>
    <t>№</t>
  </si>
  <si>
    <t>4603023052283</t>
  </si>
  <si>
    <r>
      <t xml:space="preserve">"ФРЕЗИЯ"      </t>
    </r>
    <r>
      <rPr>
        <b/>
        <i/>
        <sz val="14"/>
        <color indexed="12"/>
        <rFont val="Times New Roman"/>
        <family val="1"/>
      </rPr>
      <t xml:space="preserve"> </t>
    </r>
  </si>
  <si>
    <t>Набор душистая вода "Лаванда" 16мл в шоу-боксе 20шт</t>
  </si>
  <si>
    <t>Набор душистая вода "Роза" 16мл в шоу-боксе 20шт</t>
  </si>
  <si>
    <t>Гель для душа увляжняющий "Роза"</t>
  </si>
  <si>
    <t>4603023051194</t>
  </si>
  <si>
    <t>4603023165525</t>
  </si>
  <si>
    <t xml:space="preserve">И702       </t>
  </si>
  <si>
    <t xml:space="preserve">Игрушка мягкая обезьяна сидячая. Цвет коричневый с черным 20 см  </t>
  </si>
  <si>
    <t xml:space="preserve">И707       </t>
  </si>
  <si>
    <t xml:space="preserve">Игрушка мягкая английский пойнтер. Цвет черный с белым 30 см  </t>
  </si>
  <si>
    <t>4603023165471</t>
  </si>
  <si>
    <t xml:space="preserve">И697       </t>
  </si>
  <si>
    <t xml:space="preserve">Игрушка мягкая  Бостонский терьер. Цвет черный с белым 30 см  </t>
  </si>
  <si>
    <t>4603023165488</t>
  </si>
  <si>
    <t xml:space="preserve">И698       </t>
  </si>
  <si>
    <t>4603023165495</t>
  </si>
  <si>
    <t xml:space="preserve">И699       </t>
  </si>
  <si>
    <t xml:space="preserve">Игрушка мягкая  Бигль лежачий. Цвет черный с коричневыми ушами 38 см  </t>
  </si>
  <si>
    <t>4603023165501</t>
  </si>
  <si>
    <t xml:space="preserve">И700       </t>
  </si>
  <si>
    <t xml:space="preserve">Игрушка мягкая  Бобтейл. Цвет серый с белым 53 см  </t>
  </si>
  <si>
    <t>4603023165549</t>
  </si>
  <si>
    <t xml:space="preserve">И704       </t>
  </si>
  <si>
    <t>4603023023177</t>
  </si>
  <si>
    <t>Роза из перьев оранжевая</t>
  </si>
  <si>
    <t>4603023023184</t>
  </si>
  <si>
    <t>Роза из перьев белая</t>
  </si>
  <si>
    <t>4603023023191</t>
  </si>
  <si>
    <t>Роза из перьев бордовая</t>
  </si>
  <si>
    <t>4603023023207</t>
  </si>
  <si>
    <t>Роза из перьев сиреневая</t>
  </si>
  <si>
    <t>4603023026420</t>
  </si>
  <si>
    <t xml:space="preserve">Роза из перьев раскрывшаяся сиреневая </t>
  </si>
  <si>
    <t>4603023026437</t>
  </si>
  <si>
    <t xml:space="preserve">Роза из перьев раскрывшаяся желтая </t>
  </si>
  <si>
    <t>ДЗ039</t>
  </si>
  <si>
    <t>4603023047722</t>
  </si>
  <si>
    <t>4603023049856</t>
  </si>
  <si>
    <t xml:space="preserve">Сумка в полоску. Цвет черно-белый 54см*17см*38см </t>
  </si>
  <si>
    <t>4603023165235</t>
  </si>
  <si>
    <t xml:space="preserve">А4751      </t>
  </si>
  <si>
    <t xml:space="preserve">Сумка в полоску-зигзаг. Цвет бело-голубой 49см*15см*36см </t>
  </si>
  <si>
    <t>4603023165242</t>
  </si>
  <si>
    <t xml:space="preserve">А4752      </t>
  </si>
  <si>
    <t>4603023045056</t>
  </si>
  <si>
    <t>4603023045094</t>
  </si>
  <si>
    <t>ДЗ041</t>
  </si>
  <si>
    <t>ДЗ040</t>
  </si>
  <si>
    <t>ДЗ050</t>
  </si>
  <si>
    <t>ДЗ049</t>
  </si>
  <si>
    <t>4603023047746</t>
  </si>
  <si>
    <t>4603023047739</t>
  </si>
  <si>
    <t>4603023048620</t>
  </si>
  <si>
    <t>4603023048613</t>
  </si>
  <si>
    <t xml:space="preserve">А3796      </t>
  </si>
  <si>
    <t xml:space="preserve">Искусственная трава 100см с блеском белого металла               </t>
  </si>
  <si>
    <t>Набор душистая вода "Хвойный" 16мл в шоу-боксе 20шт</t>
  </si>
  <si>
    <r>
      <t xml:space="preserve"> ЖЕНСКИЕ   </t>
    </r>
    <r>
      <rPr>
        <b/>
        <i/>
        <sz val="14"/>
        <color indexed="10"/>
        <rFont val="Times New Roman"/>
        <family val="1"/>
      </rPr>
      <t xml:space="preserve"> </t>
    </r>
  </si>
  <si>
    <t>4603023013307</t>
  </si>
  <si>
    <t>4603023065085</t>
  </si>
  <si>
    <r>
      <t xml:space="preserve">Т/в "Мужчина энержи" в футляре                         </t>
    </r>
    <r>
      <rPr>
        <sz val="12"/>
        <color indexed="12"/>
        <rFont val="Times New Roman"/>
        <family val="1"/>
      </rPr>
      <t xml:space="preserve">       </t>
    </r>
    <r>
      <rPr>
        <b/>
        <sz val="12"/>
        <color indexed="12"/>
        <rFont val="Times New Roman"/>
        <family val="1"/>
      </rPr>
      <t xml:space="preserve">   </t>
    </r>
    <r>
      <rPr>
        <sz val="12"/>
        <color indexed="12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                                                 </t>
    </r>
  </si>
  <si>
    <t>А4717</t>
  </si>
  <si>
    <t>А4718</t>
  </si>
  <si>
    <t>А4719</t>
  </si>
  <si>
    <t>А4720</t>
  </si>
  <si>
    <t>А4721</t>
  </si>
  <si>
    <t>4603023164894</t>
  </si>
  <si>
    <t>4603023164900</t>
  </si>
  <si>
    <t>4603023164917</t>
  </si>
  <si>
    <t>4603023164924</t>
  </si>
  <si>
    <t>4603023105798</t>
  </si>
  <si>
    <t xml:space="preserve">А3140      </t>
  </si>
  <si>
    <t>Сумка пляжная, цвет - красно-белый 45*15*30см</t>
  </si>
  <si>
    <t xml:space="preserve">Н1841      </t>
  </si>
  <si>
    <t xml:space="preserve">П138       </t>
  </si>
  <si>
    <t xml:space="preserve">П125       </t>
  </si>
  <si>
    <t>75г</t>
  </si>
  <si>
    <r>
      <t xml:space="preserve"> МУЖСКАЯ   </t>
    </r>
    <r>
      <rPr>
        <b/>
        <i/>
        <sz val="14"/>
        <color indexed="10"/>
        <rFont val="Times New Roman"/>
        <family val="1"/>
      </rPr>
      <t xml:space="preserve"> </t>
    </r>
  </si>
  <si>
    <t xml:space="preserve"> "РОЗА"</t>
  </si>
  <si>
    <t>4603023052221</t>
  </si>
  <si>
    <t>4603023030823</t>
  </si>
  <si>
    <t xml:space="preserve">А2530      </t>
  </si>
  <si>
    <t>Сумка блестящая с отделкой по верхнему краю коричневая 460*130*330мм</t>
  </si>
  <si>
    <t>4603023105828</t>
  </si>
  <si>
    <t xml:space="preserve">А3143      </t>
  </si>
  <si>
    <t>4603023008983</t>
  </si>
  <si>
    <t xml:space="preserve">П261       </t>
  </si>
  <si>
    <t xml:space="preserve">Дезодорант парфюмированный для женщин "Кузнецкий мост"                   </t>
  </si>
  <si>
    <t>4603023010351</t>
  </si>
  <si>
    <t xml:space="preserve">К017       </t>
  </si>
  <si>
    <t>Молочко для усталых ног парфюмированное "Белый чай" в футляре</t>
  </si>
  <si>
    <t>4603023049535</t>
  </si>
  <si>
    <t>П1631</t>
  </si>
  <si>
    <t>4603023005067</t>
  </si>
  <si>
    <t>Фитоаромат "Баня. С легким паром. Мята" в футляре</t>
  </si>
  <si>
    <t>МД098</t>
  </si>
  <si>
    <t>Шампунь для детей серии "AC CLASS"</t>
  </si>
  <si>
    <t xml:space="preserve"> 700мл</t>
  </si>
  <si>
    <t>8697926015151</t>
  </si>
  <si>
    <r>
      <rPr>
        <b/>
        <i/>
        <sz val="14"/>
        <color indexed="18"/>
        <rFont val="Times New Roman"/>
        <family val="1"/>
      </rPr>
      <t xml:space="preserve">Изделия косметические для детей </t>
    </r>
    <r>
      <rPr>
        <i/>
        <sz val="14"/>
        <color indexed="18"/>
        <rFont val="Times New Roman"/>
        <family val="1"/>
      </rPr>
      <t xml:space="preserve"> </t>
    </r>
  </si>
  <si>
    <r>
      <rPr>
        <b/>
        <i/>
        <sz val="14"/>
        <color indexed="18"/>
        <rFont val="Times New Roman"/>
        <family val="1"/>
      </rPr>
      <t xml:space="preserve">Изделия моющие для детей </t>
    </r>
    <r>
      <rPr>
        <i/>
        <sz val="14"/>
        <color indexed="18"/>
        <rFont val="Times New Roman"/>
        <family val="1"/>
      </rPr>
      <t xml:space="preserve"> </t>
    </r>
  </si>
  <si>
    <t>КД011</t>
  </si>
  <si>
    <t xml:space="preserve">Детский лосьон для тела серии "AC CLASS" </t>
  </si>
  <si>
    <t>400мл</t>
  </si>
  <si>
    <t>8697926015168</t>
  </si>
  <si>
    <t xml:space="preserve">Изделия косметические мужские </t>
  </si>
  <si>
    <t>170мл</t>
  </si>
  <si>
    <t>П1710</t>
  </si>
  <si>
    <t>П1712</t>
  </si>
  <si>
    <t>Одеколон после бритья "Энергия"</t>
  </si>
  <si>
    <t xml:space="preserve"> 250мл</t>
  </si>
  <si>
    <t>8697926016097</t>
  </si>
  <si>
    <t xml:space="preserve">Одеколон после бритья "Морской" </t>
  </si>
  <si>
    <t>250мл</t>
  </si>
  <si>
    <t>8697926016080</t>
  </si>
  <si>
    <t>К494</t>
  </si>
  <si>
    <t xml:space="preserve">Бальзам после бритья "Urban" </t>
  </si>
  <si>
    <t>8697926007644</t>
  </si>
  <si>
    <t>300мл</t>
  </si>
  <si>
    <t xml:space="preserve">Косметические изделия по уходу за руками и телом </t>
  </si>
  <si>
    <t>К508</t>
  </si>
  <si>
    <t>К509</t>
  </si>
  <si>
    <t>К510</t>
  </si>
  <si>
    <t>8697926006760</t>
  </si>
  <si>
    <t xml:space="preserve">Крем для тела "Соблазнительный" </t>
  </si>
  <si>
    <t>8697926006777</t>
  </si>
  <si>
    <t xml:space="preserve">Крем для тела "Страстный" </t>
  </si>
  <si>
    <t xml:space="preserve">Крем для тела "Чувственный" </t>
  </si>
  <si>
    <t>8697926006784</t>
  </si>
  <si>
    <t>Косметические изделия по уходу за ногами</t>
  </si>
  <si>
    <t>К502</t>
  </si>
  <si>
    <t xml:space="preserve">Крем для ног с маслом Ши серии "REDIST" </t>
  </si>
  <si>
    <t>75мл</t>
  </si>
  <si>
    <t>8697926006852</t>
  </si>
  <si>
    <t xml:space="preserve">К108       </t>
  </si>
  <si>
    <t>4603023041867</t>
  </si>
  <si>
    <t xml:space="preserve">П723       </t>
  </si>
  <si>
    <t>4603023046107</t>
  </si>
  <si>
    <t xml:space="preserve">П1269      </t>
  </si>
  <si>
    <t>Душистая вода "Аромат дома/Роза" без футляра</t>
  </si>
  <si>
    <t>4603023067225</t>
  </si>
  <si>
    <t>Д163</t>
  </si>
  <si>
    <t>4603023013161</t>
  </si>
  <si>
    <t xml:space="preserve">П410       </t>
  </si>
  <si>
    <t>ФП489</t>
  </si>
  <si>
    <t>Фитопопурри "Мимоза" в коррексе</t>
  </si>
  <si>
    <t>4603023972918</t>
  </si>
  <si>
    <t xml:space="preserve">Одеколон "Ландыш"                        </t>
  </si>
  <si>
    <t>4603023041812</t>
  </si>
  <si>
    <t xml:space="preserve">Дезодорант парфюмированный для мужчин "Легкий бриз"       </t>
  </si>
  <si>
    <t xml:space="preserve">П719       </t>
  </si>
  <si>
    <t xml:space="preserve">П079       </t>
  </si>
  <si>
    <t xml:space="preserve">Одеколон "Жасмин"                            </t>
  </si>
  <si>
    <t xml:space="preserve">П081       </t>
  </si>
  <si>
    <t xml:space="preserve">Одеколон "Красная Москва"                </t>
  </si>
  <si>
    <t xml:space="preserve">П099       </t>
  </si>
  <si>
    <r>
      <t xml:space="preserve">Одеколон "Шипр"                              </t>
    </r>
    <r>
      <rPr>
        <b/>
        <sz val="12"/>
        <color indexed="10"/>
        <rFont val="Times New Roman"/>
        <family val="1"/>
      </rPr>
      <t xml:space="preserve"> </t>
    </r>
  </si>
  <si>
    <t>ДЗ057</t>
  </si>
  <si>
    <t>ДЗ058</t>
  </si>
  <si>
    <t>ДЗ059</t>
  </si>
  <si>
    <t>4603023049863</t>
  </si>
  <si>
    <t>4603023049870</t>
  </si>
  <si>
    <t>4603023009263</t>
  </si>
  <si>
    <t xml:space="preserve">ПД005      </t>
  </si>
  <si>
    <t>4603023440202</t>
  </si>
  <si>
    <t>4603023043410</t>
  </si>
  <si>
    <t xml:space="preserve">П965       </t>
  </si>
  <si>
    <t xml:space="preserve">Дезодорант парфюмированный для женщин "Красная Москва"                   </t>
  </si>
  <si>
    <t>4603023047715</t>
  </si>
  <si>
    <t xml:space="preserve">Дезодорант парфюмированный для женщин "Зеленый чай / Бергамот"                  </t>
  </si>
  <si>
    <t>4603023041782</t>
  </si>
  <si>
    <t xml:space="preserve">П633       </t>
  </si>
  <si>
    <t>4603023041850</t>
  </si>
  <si>
    <t xml:space="preserve">П724       </t>
  </si>
  <si>
    <t xml:space="preserve">Дезодорант парфюмированный для женщин "Легкий бриз"                  </t>
  </si>
  <si>
    <t>4603023047708</t>
  </si>
  <si>
    <t xml:space="preserve">Дезодорант парфюмированный для женщин "Легкий бриз / Мираж"                  </t>
  </si>
  <si>
    <t>4603023045773</t>
  </si>
  <si>
    <t xml:space="preserve">ДЗ005      </t>
  </si>
  <si>
    <t xml:space="preserve">Дезодорант парфюмированный для женщин "Миллионерша"                   </t>
  </si>
  <si>
    <t xml:space="preserve">ДЗ038      </t>
  </si>
  <si>
    <t xml:space="preserve">ДЗ037      </t>
  </si>
  <si>
    <t>П1630</t>
  </si>
  <si>
    <t>4603023049528</t>
  </si>
  <si>
    <t xml:space="preserve">П1370      </t>
  </si>
  <si>
    <t xml:space="preserve">Одеколон "Арбат" в футляре                                     </t>
  </si>
  <si>
    <t>4603023061322</t>
  </si>
  <si>
    <t xml:space="preserve">К172       </t>
  </si>
  <si>
    <t>4603023048293</t>
  </si>
  <si>
    <t xml:space="preserve">П1512      </t>
  </si>
  <si>
    <t>М1274</t>
  </si>
  <si>
    <t>М1449</t>
  </si>
  <si>
    <t>4603023059534</t>
  </si>
  <si>
    <t>4603023550123</t>
  </si>
  <si>
    <t>М1431</t>
  </si>
  <si>
    <t>4603023059909</t>
  </si>
  <si>
    <t>4603023090094</t>
  </si>
  <si>
    <t xml:space="preserve">М032       </t>
  </si>
  <si>
    <t>6*50г</t>
  </si>
  <si>
    <t xml:space="preserve">Одеколон "О Жен"                                        </t>
  </si>
  <si>
    <t>4603023066136</t>
  </si>
  <si>
    <t xml:space="preserve">К478       </t>
  </si>
  <si>
    <t>4603023049832</t>
  </si>
  <si>
    <t>ДЗ056</t>
  </si>
  <si>
    <t>4603023051132</t>
  </si>
  <si>
    <t xml:space="preserve">М144       </t>
  </si>
  <si>
    <t>Гель для душа увляжняющий "Лаванда"</t>
  </si>
  <si>
    <t>4603023051156</t>
  </si>
  <si>
    <t xml:space="preserve">М145       </t>
  </si>
  <si>
    <t>4603023051217</t>
  </si>
  <si>
    <t xml:space="preserve">М152       </t>
  </si>
  <si>
    <t xml:space="preserve">Крем для ног  "Роза"                                       </t>
  </si>
  <si>
    <r>
      <t xml:space="preserve">Крем для рук увлажняющий "Бархатный персик"   </t>
    </r>
    <r>
      <rPr>
        <sz val="12"/>
        <rFont val="Times New Roman"/>
        <family val="1"/>
      </rPr>
      <t xml:space="preserve">                      </t>
    </r>
    <r>
      <rPr>
        <sz val="12"/>
        <color indexed="12"/>
        <rFont val="Times New Roman"/>
        <family val="1"/>
      </rPr>
      <t xml:space="preserve"> </t>
    </r>
  </si>
  <si>
    <r>
      <t xml:space="preserve">Крем для ног питательный "Авокадо"                       </t>
    </r>
    <r>
      <rPr>
        <sz val="12"/>
        <rFont val="Times New Roman"/>
        <family val="1"/>
      </rPr>
      <t xml:space="preserve">                                                         </t>
    </r>
  </si>
  <si>
    <t xml:space="preserve">Гель для душа "Зеленый чай"                           </t>
  </si>
  <si>
    <r>
      <t xml:space="preserve">Гель для душа "Океан"                          </t>
    </r>
    <r>
      <rPr>
        <sz val="12"/>
        <rFont val="Times New Roman"/>
        <family val="1"/>
      </rPr>
      <t xml:space="preserve">   </t>
    </r>
    <r>
      <rPr>
        <b/>
        <sz val="12"/>
        <color indexed="10"/>
        <rFont val="Times New Roman"/>
        <family val="1"/>
      </rPr>
      <t xml:space="preserve"> </t>
    </r>
  </si>
  <si>
    <t xml:space="preserve">П082       </t>
  </si>
  <si>
    <t>4603023045766</t>
  </si>
  <si>
    <t xml:space="preserve">ДЗ004      </t>
  </si>
  <si>
    <t>Дезодорант парфюмированный для мужчин  "Миллионер"</t>
  </si>
  <si>
    <t>ДЗ061</t>
  </si>
  <si>
    <t>4603023440462</t>
  </si>
  <si>
    <t>ДЗ060</t>
  </si>
  <si>
    <t>4603023440448</t>
  </si>
  <si>
    <t>4603023048637</t>
  </si>
  <si>
    <t>ДЗ051</t>
  </si>
  <si>
    <t xml:space="preserve">Дезодорант парфюмированный для женщин "Люби меня / Love me"                         </t>
  </si>
  <si>
    <t>4603023045841</t>
  </si>
  <si>
    <t xml:space="preserve">ДЗ008      </t>
  </si>
  <si>
    <t xml:space="preserve">Дезодорант парфюмированный для женщин "Русская красавица"                   </t>
  </si>
  <si>
    <r>
      <t xml:space="preserve">П/в "Цветок ночи" в футляре       </t>
    </r>
    <r>
      <rPr>
        <b/>
        <sz val="12"/>
        <color indexed="10"/>
        <rFont val="Times New Roman"/>
        <family val="1"/>
      </rPr>
      <t xml:space="preserve">       </t>
    </r>
    <r>
      <rPr>
        <sz val="12"/>
        <color indexed="10"/>
        <rFont val="Times New Roman"/>
        <family val="1"/>
      </rPr>
      <t xml:space="preserve">        </t>
    </r>
  </si>
  <si>
    <t xml:space="preserve">Дезодорант парфюмиров. для мужчин "Лазурный берег / Cote d'Azur" </t>
  </si>
  <si>
    <t xml:space="preserve">Дезодорант парфюмиров. для мужчин "Неповторимый / Inimitable"      </t>
  </si>
  <si>
    <t xml:space="preserve">Гель для душа "Люби меня / Love me"                                               </t>
  </si>
  <si>
    <t>ФП499</t>
  </si>
  <si>
    <t>350г</t>
  </si>
  <si>
    <t>4603023973014</t>
  </si>
  <si>
    <t>ФП500</t>
  </si>
  <si>
    <t>4603023973021</t>
  </si>
  <si>
    <t>ФП502</t>
  </si>
  <si>
    <t>4603023973045</t>
  </si>
  <si>
    <t>ФП503</t>
  </si>
  <si>
    <t>4603023973052</t>
  </si>
  <si>
    <t>ФП506</t>
  </si>
  <si>
    <t>4603023973083</t>
  </si>
  <si>
    <t>ФП507</t>
  </si>
  <si>
    <t>4603023973090</t>
  </si>
  <si>
    <t>ФП509</t>
  </si>
  <si>
    <t>ФП510</t>
  </si>
  <si>
    <t>4603023973113</t>
  </si>
  <si>
    <t>4603023973120</t>
  </si>
  <si>
    <r>
      <t xml:space="preserve">Фитопопурри "Фиолетовая вода" в коррексе                     </t>
    </r>
    <r>
      <rPr>
        <b/>
        <sz val="12"/>
        <color indexed="10"/>
        <rFont val="Times New Roman"/>
        <family val="1"/>
      </rPr>
      <t>без скидки!</t>
    </r>
  </si>
  <si>
    <r>
      <t xml:space="preserve">Фитопопурри "Апельсиновый ликер" в коррексе              </t>
    </r>
    <r>
      <rPr>
        <b/>
        <sz val="12"/>
        <color indexed="10"/>
        <rFont val="Times New Roman"/>
        <family val="1"/>
      </rPr>
      <t>без скидки!</t>
    </r>
  </si>
  <si>
    <r>
      <t xml:space="preserve">Фитопопурри "Фиолетовая вода" в коррексе                      </t>
    </r>
    <r>
      <rPr>
        <b/>
        <sz val="12"/>
        <color indexed="10"/>
        <rFont val="Times New Roman"/>
        <family val="1"/>
      </rPr>
      <t>без скидки!</t>
    </r>
  </si>
  <si>
    <r>
      <t xml:space="preserve">Фитопопурри "Озоновая свежесть" в коррексе                  </t>
    </r>
    <r>
      <rPr>
        <b/>
        <sz val="12"/>
        <color indexed="10"/>
        <rFont val="Times New Roman"/>
        <family val="1"/>
      </rPr>
      <t>без скидки!</t>
    </r>
  </si>
  <si>
    <r>
      <t xml:space="preserve">Фитопопурри "Фантазийное" аромат в ассортименте          </t>
    </r>
    <r>
      <rPr>
        <b/>
        <sz val="12"/>
        <color indexed="10"/>
        <rFont val="Times New Roman"/>
        <family val="1"/>
      </rPr>
      <t>без скидки!</t>
    </r>
  </si>
  <si>
    <t>Набор туалетного мыла "Красная Москва" в коробке</t>
  </si>
  <si>
    <t>Набор туалетного мыла "Ирис" в коробке</t>
  </si>
  <si>
    <t>4603023049825</t>
  </si>
  <si>
    <t>ДЗ055</t>
  </si>
  <si>
    <t>4603023063630</t>
  </si>
  <si>
    <t xml:space="preserve">Крем-контур глаз укрепляющий "Русская красавица" в футляре </t>
  </si>
  <si>
    <t xml:space="preserve">П077       </t>
  </si>
  <si>
    <r>
      <t xml:space="preserve">Одеколон "Гвоздика"   </t>
    </r>
    <r>
      <rPr>
        <b/>
        <sz val="12"/>
        <color indexed="10"/>
        <rFont val="Times New Roman"/>
        <family val="1"/>
      </rPr>
      <t xml:space="preserve">                     </t>
    </r>
  </si>
  <si>
    <t xml:space="preserve">К339       </t>
  </si>
  <si>
    <t>4603023066334</t>
  </si>
  <si>
    <t>К483</t>
  </si>
  <si>
    <r>
      <t xml:space="preserve">Крем для рук "Лаванда"                                                      </t>
    </r>
    <r>
      <rPr>
        <b/>
        <sz val="12"/>
        <color indexed="12"/>
        <rFont val="Times New Roman"/>
        <family val="1"/>
      </rPr>
      <t xml:space="preserve"> </t>
    </r>
  </si>
  <si>
    <t>4603023066105</t>
  </si>
  <si>
    <t xml:space="preserve">К475       </t>
  </si>
  <si>
    <t xml:space="preserve">Крем для рук восстанавливающий "Тропическое манго"                </t>
  </si>
  <si>
    <t>4603023066143</t>
  </si>
  <si>
    <t xml:space="preserve">К479       </t>
  </si>
  <si>
    <r>
      <t xml:space="preserve">Крем для ног восстанавливающий "Папайя"                                      </t>
    </r>
    <r>
      <rPr>
        <b/>
        <sz val="12"/>
        <color indexed="12"/>
        <rFont val="Times New Roman"/>
        <family val="1"/>
      </rPr>
      <t xml:space="preserve"> </t>
    </r>
  </si>
  <si>
    <t>П1650</t>
  </si>
  <si>
    <t xml:space="preserve">1. ЖИДКОСТЬ ДЛЯ СНЯТИЯ ЛАКА   </t>
  </si>
  <si>
    <t xml:space="preserve">КРЕМ ДЛЯ НОГ </t>
  </si>
  <si>
    <t>4603023066990</t>
  </si>
  <si>
    <t>К490</t>
  </si>
  <si>
    <r>
      <t xml:space="preserve">Одеколон "Наташа"                                                      </t>
    </r>
    <r>
      <rPr>
        <b/>
        <sz val="12"/>
        <color indexed="12"/>
        <rFont val="Times New Roman"/>
        <family val="1"/>
      </rPr>
      <t xml:space="preserve"> </t>
    </r>
  </si>
  <si>
    <t>4603023044363</t>
  </si>
  <si>
    <t xml:space="preserve">П1037      </t>
  </si>
  <si>
    <t xml:space="preserve">Д. "Шалунья очаровательная" </t>
  </si>
  <si>
    <t>П1651</t>
  </si>
  <si>
    <t>4603023049740</t>
  </si>
  <si>
    <t xml:space="preserve">П/в "Мой идеал pink"                </t>
  </si>
  <si>
    <t>П1606</t>
  </si>
  <si>
    <t xml:space="preserve">Одеколон "Тройной от Наполеона" </t>
  </si>
  <si>
    <t>4603023079174</t>
  </si>
  <si>
    <t>4603023079198</t>
  </si>
  <si>
    <t xml:space="preserve">ФА073      </t>
  </si>
  <si>
    <t xml:space="preserve">ФА075      </t>
  </si>
  <si>
    <r>
      <t xml:space="preserve">Т/в "Сумасшедший дождь / Crazy rain" в футляре            </t>
    </r>
    <r>
      <rPr>
        <b/>
        <sz val="12"/>
        <color indexed="12"/>
        <rFont val="Times New Roman"/>
        <family val="1"/>
      </rPr>
      <t xml:space="preserve"> </t>
    </r>
  </si>
  <si>
    <t xml:space="preserve">Д. "Милая вечером" в футляре                           </t>
  </si>
  <si>
    <t>М1539</t>
  </si>
  <si>
    <t>4603023067508</t>
  </si>
  <si>
    <t>4603023067539</t>
  </si>
  <si>
    <t>М1542</t>
  </si>
  <si>
    <t>Кремы-лосьоны для питания кожи</t>
  </si>
  <si>
    <t>К537</t>
  </si>
  <si>
    <t>8904206235025</t>
  </si>
  <si>
    <t>Крем-лосьон "Роза и молочный протеин"</t>
  </si>
  <si>
    <r>
      <t xml:space="preserve">Крем для ног "Зеленая олива"                                                 </t>
    </r>
    <r>
      <rPr>
        <sz val="12"/>
        <rFont val="Times New Roman"/>
        <family val="1"/>
      </rPr>
      <t xml:space="preserve">                                                   </t>
    </r>
  </si>
  <si>
    <t>М1538</t>
  </si>
  <si>
    <t>4603023550604</t>
  </si>
  <si>
    <t>4603023021265</t>
  </si>
  <si>
    <t>П1649</t>
  </si>
  <si>
    <r>
      <t xml:space="preserve">Одеколон "Паша"                                                        </t>
    </r>
    <r>
      <rPr>
        <b/>
        <sz val="12"/>
        <color indexed="12"/>
        <rFont val="Times New Roman"/>
        <family val="1"/>
      </rPr>
      <t xml:space="preserve">     </t>
    </r>
  </si>
  <si>
    <t xml:space="preserve">П465       </t>
  </si>
  <si>
    <t>4603023062268</t>
  </si>
  <si>
    <t xml:space="preserve">К254       </t>
  </si>
  <si>
    <t>Крем-контур глаз интенсивная коррекция морщин "Специальный уход" в футляре</t>
  </si>
  <si>
    <t xml:space="preserve">ЛИМИТИРОВАННАЯ КОЛЛЕКЦИЯ </t>
  </si>
  <si>
    <t xml:space="preserve">Жидкость для снятия лака "Парфюмированная"   </t>
  </si>
  <si>
    <t>4603023065955</t>
  </si>
  <si>
    <t xml:space="preserve">ДЛ084      </t>
  </si>
  <si>
    <t xml:space="preserve">Разбавитель лака "Возрождение"                           </t>
  </si>
  <si>
    <t>А6323</t>
  </si>
  <si>
    <t>А6324</t>
  </si>
  <si>
    <t>А6325</t>
  </si>
  <si>
    <t>А6329</t>
  </si>
  <si>
    <t>Сумка дамская 36*26,5*13,5см</t>
  </si>
  <si>
    <t>4603023960106</t>
  </si>
  <si>
    <t>4603023960113</t>
  </si>
  <si>
    <t>4603023960120</t>
  </si>
  <si>
    <t>Сумка дамская 39*34,5*8,5см</t>
  </si>
  <si>
    <t>Сумка-косметичка 25*43*9см</t>
  </si>
  <si>
    <t>4603023960168</t>
  </si>
  <si>
    <t>А6332</t>
  </si>
  <si>
    <t>А6333</t>
  </si>
  <si>
    <t>А6334</t>
  </si>
  <si>
    <t>А6336</t>
  </si>
  <si>
    <t>А6338</t>
  </si>
  <si>
    <t>А6339</t>
  </si>
  <si>
    <t>А6340</t>
  </si>
  <si>
    <t>А6342</t>
  </si>
  <si>
    <t>А6343</t>
  </si>
  <si>
    <t>Сумка дамская 25*23,5*10см</t>
  </si>
  <si>
    <t>4603023960199</t>
  </si>
  <si>
    <t xml:space="preserve">Косметичка мужская 29*19*9см </t>
  </si>
  <si>
    <t>4603023960205</t>
  </si>
  <si>
    <t xml:space="preserve">Косметичка мужская 35*24*10см </t>
  </si>
  <si>
    <t>4603023960212</t>
  </si>
  <si>
    <t xml:space="preserve">Косметичка мужская 27*17*11см </t>
  </si>
  <si>
    <t>Сумка дамская 32*21*15см</t>
  </si>
  <si>
    <t>4603023960236</t>
  </si>
  <si>
    <t xml:space="preserve">Косметичка мужская 23*14*7см </t>
  </si>
  <si>
    <t>4603023960250</t>
  </si>
  <si>
    <t xml:space="preserve">Косметичка мужская 17,5*11,5*5,5см </t>
  </si>
  <si>
    <t>4603023960267</t>
  </si>
  <si>
    <t>Сумка дамская, 35*30*11,5см</t>
  </si>
  <si>
    <t>4603023960274</t>
  </si>
  <si>
    <t>4603023960298</t>
  </si>
  <si>
    <t>4603023960304</t>
  </si>
  <si>
    <t>А6344</t>
  </si>
  <si>
    <t>А6345</t>
  </si>
  <si>
    <t>А6346</t>
  </si>
  <si>
    <t>А6347</t>
  </si>
  <si>
    <t>А6348</t>
  </si>
  <si>
    <t>А6349</t>
  </si>
  <si>
    <t>А6350</t>
  </si>
  <si>
    <t>А6351</t>
  </si>
  <si>
    <t>А6352</t>
  </si>
  <si>
    <t>Сумка мужская 27,5*20,5*10см</t>
  </si>
  <si>
    <t>4603023960311</t>
  </si>
  <si>
    <t xml:space="preserve">Сумка-косметичка мужская 29*19*9см </t>
  </si>
  <si>
    <t>4603023960328</t>
  </si>
  <si>
    <t>4603023960335</t>
  </si>
  <si>
    <t>Сумка-косметичка мужская 27*13*9см</t>
  </si>
  <si>
    <t>4603023960342</t>
  </si>
  <si>
    <t>4603023960359</t>
  </si>
  <si>
    <t>Косметичка мужская 26*15*15см</t>
  </si>
  <si>
    <t>4603023960366</t>
  </si>
  <si>
    <t xml:space="preserve">Косметичка мужская раскладная 22,5*59*7см </t>
  </si>
  <si>
    <t>4603023960373</t>
  </si>
  <si>
    <t>4603023960380</t>
  </si>
  <si>
    <t xml:space="preserve">Косметичка мужская 27*13*9см </t>
  </si>
  <si>
    <t>4603023960397</t>
  </si>
  <si>
    <t>4603023042178</t>
  </si>
  <si>
    <t xml:space="preserve">П758       </t>
  </si>
  <si>
    <t>К557</t>
  </si>
  <si>
    <t xml:space="preserve">Сыворотка для контура глаз востанавливающая "Русская красавица" без футляра </t>
  </si>
  <si>
    <t>4603023067744</t>
  </si>
  <si>
    <t xml:space="preserve">ДЕТСКАЯ ПЕННА ДЛЯ ВАННЫ </t>
  </si>
  <si>
    <t>4603023063616</t>
  </si>
  <si>
    <t xml:space="preserve">Крем дневной увлажняющий для всех типов кожи "Русская красавица" в футляре </t>
  </si>
  <si>
    <t xml:space="preserve">К337       </t>
  </si>
  <si>
    <t>М1537</t>
  </si>
  <si>
    <t>4603023550598</t>
  </si>
  <si>
    <t>ДЛ135</t>
  </si>
  <si>
    <t>4603023067775</t>
  </si>
  <si>
    <t xml:space="preserve">"КУЗНЕЦКИЙ МОСТ"   </t>
  </si>
  <si>
    <t>4603023011549</t>
  </si>
  <si>
    <t xml:space="preserve">М065       </t>
  </si>
  <si>
    <t>Гель для душа "Кузнецкий мост"</t>
  </si>
  <si>
    <t>4603023015752</t>
  </si>
  <si>
    <t xml:space="preserve">М055       </t>
  </si>
  <si>
    <t xml:space="preserve">Гель для душа "Белый чай"                </t>
  </si>
  <si>
    <t>4603023006231</t>
  </si>
  <si>
    <t xml:space="preserve">МД001      </t>
  </si>
  <si>
    <t xml:space="preserve">Шампунь "Кис-Кис" для девочек     </t>
  </si>
  <si>
    <t>4603023006217</t>
  </si>
  <si>
    <t xml:space="preserve">МД003      </t>
  </si>
  <si>
    <t xml:space="preserve">Пена для ванны "Кис-Кис"     </t>
  </si>
  <si>
    <t xml:space="preserve">Декоративное украшение - ветка магнолии с 1 цветком и 1 бутоном  81см, цвет - серебряный </t>
  </si>
  <si>
    <t xml:space="preserve">Декоративное украшение - лист каладиума 76см, цвет - серебряный </t>
  </si>
  <si>
    <t xml:space="preserve">Декоративное украшение - цветок розы Элизабет 76см, цвет - серебряный </t>
  </si>
  <si>
    <t>4603023440974</t>
  </si>
  <si>
    <t xml:space="preserve">Д. "Миллионерша. Моя солнечная вода" </t>
  </si>
  <si>
    <t xml:space="preserve">П1786    </t>
  </si>
  <si>
    <t>ДЛ136</t>
  </si>
  <si>
    <t>4603023067836</t>
  </si>
  <si>
    <t>П1794</t>
  </si>
  <si>
    <t>4603023441056</t>
  </si>
  <si>
    <t xml:space="preserve">Д. "Мой идеал pink" в футляре                          </t>
  </si>
  <si>
    <r>
      <t xml:space="preserve">П/в "Мой идеал pink " в футляре                        </t>
    </r>
    <r>
      <rPr>
        <sz val="12"/>
        <color indexed="10"/>
        <rFont val="Times New Roman"/>
        <family val="1"/>
      </rPr>
      <t xml:space="preserve">      </t>
    </r>
  </si>
  <si>
    <r>
      <t xml:space="preserve">Жидкое мыло "Олива зеленая" для всех типов кожи         </t>
    </r>
    <r>
      <rPr>
        <b/>
        <sz val="12"/>
        <color indexed="10"/>
        <rFont val="Times New Roman"/>
        <family val="1"/>
      </rPr>
      <t xml:space="preserve">            </t>
    </r>
  </si>
  <si>
    <r>
      <t xml:space="preserve">Жидкое мыло "Роза" для всех типов кожи               </t>
    </r>
    <r>
      <rPr>
        <b/>
        <sz val="12"/>
        <color indexed="10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      </t>
    </r>
    <r>
      <rPr>
        <b/>
        <sz val="12"/>
        <color indexed="12"/>
        <rFont val="Times New Roman"/>
        <family val="1"/>
      </rPr>
      <t xml:space="preserve"> </t>
    </r>
  </si>
  <si>
    <t xml:space="preserve">Шампунь "Олива зеленая" питательный для всех типов волос </t>
  </si>
  <si>
    <r>
      <t xml:space="preserve">Шампунь "Лаванда" расслабляющий для всех типов волос     </t>
    </r>
    <r>
      <rPr>
        <b/>
        <sz val="12"/>
        <color indexed="10"/>
        <rFont val="Times New Roman"/>
        <family val="1"/>
      </rPr>
      <t xml:space="preserve">       </t>
    </r>
    <r>
      <rPr>
        <sz val="12"/>
        <rFont val="Times New Roman"/>
        <family val="1"/>
      </rPr>
      <t xml:space="preserve">       </t>
    </r>
  </si>
  <si>
    <t xml:space="preserve">Шампунь "Ландыш" восстанавливающий для всех типов волос         </t>
  </si>
  <si>
    <t>4603023067652</t>
  </si>
  <si>
    <t>4603023067645</t>
  </si>
  <si>
    <t>4603023067638</t>
  </si>
  <si>
    <t>М1554</t>
  </si>
  <si>
    <t>М1553</t>
  </si>
  <si>
    <t>М1552</t>
  </si>
  <si>
    <t xml:space="preserve"> "БЕЛЫЙ ЧАЙ"     </t>
  </si>
  <si>
    <t xml:space="preserve"> "ЛАНДЫШ СЕРЕБРИСТЫЙ"   </t>
  </si>
  <si>
    <t xml:space="preserve">Молочко смягчающее для снятия макияжа лицо и глаза "Ирис" в футляре              </t>
  </si>
  <si>
    <t xml:space="preserve">Сыворотка для контура глаз питательная "Орхидея" в футляре    </t>
  </si>
  <si>
    <r>
      <t xml:space="preserve">Крем-контур глаз питательный "Орхидея"в футляре                </t>
    </r>
    <r>
      <rPr>
        <sz val="12"/>
        <color indexed="10"/>
        <rFont val="Times New Roman"/>
        <family val="1"/>
      </rPr>
      <t xml:space="preserve">  </t>
    </r>
  </si>
  <si>
    <t xml:space="preserve">Крем-контур глаз Сияние и тонус "Фрезия" в футляре                  </t>
  </si>
  <si>
    <t xml:space="preserve">Молочко смягчающее для снятия макияжа Лицо и глаза "Фрезия" в футляре          </t>
  </si>
  <si>
    <t>4603023010313</t>
  </si>
  <si>
    <t xml:space="preserve">К006       </t>
  </si>
  <si>
    <t>Крем укрепляющий контур глаз "Белый чай" в футляре</t>
  </si>
  <si>
    <t>4603023007337</t>
  </si>
  <si>
    <t xml:space="preserve">ПД003      </t>
  </si>
  <si>
    <t xml:space="preserve">Детские духи "Кис-Кис" для девочек в футляре         </t>
  </si>
  <si>
    <t xml:space="preserve">"ЛАНДЫШ СЕРЕБРИСТЫЙ" </t>
  </si>
  <si>
    <t>4603023052139</t>
  </si>
  <si>
    <t>Гель для душа "Ландыш серебристый"</t>
  </si>
  <si>
    <t>4603023066761</t>
  </si>
  <si>
    <t xml:space="preserve">Л009       </t>
  </si>
  <si>
    <r>
      <t xml:space="preserve">Лосьон "Огуречный"   </t>
    </r>
    <r>
      <rPr>
        <b/>
        <sz val="12"/>
        <color indexed="10"/>
        <rFont val="Times New Roman"/>
        <family val="1"/>
      </rPr>
      <t xml:space="preserve">                    </t>
    </r>
  </si>
  <si>
    <t>4603023066785</t>
  </si>
  <si>
    <t>Л011</t>
  </si>
  <si>
    <t xml:space="preserve">Лосьон "Персиковый"       </t>
  </si>
  <si>
    <t>4603023066792</t>
  </si>
  <si>
    <t>Л012</t>
  </si>
  <si>
    <r>
      <t xml:space="preserve">Лосьон "Розовый"                     </t>
    </r>
    <r>
      <rPr>
        <b/>
        <sz val="12"/>
        <color indexed="10"/>
        <rFont val="Times New Roman"/>
        <family val="1"/>
      </rPr>
      <t xml:space="preserve">  </t>
    </r>
  </si>
  <si>
    <t>4603023066778</t>
  </si>
  <si>
    <t>Л010</t>
  </si>
  <si>
    <r>
      <t xml:space="preserve">Лосьон "Ромашковый"  </t>
    </r>
    <r>
      <rPr>
        <b/>
        <sz val="12"/>
        <color indexed="10"/>
        <rFont val="Times New Roman"/>
        <family val="1"/>
      </rPr>
      <t xml:space="preserve">                  </t>
    </r>
  </si>
  <si>
    <t>4603023042277</t>
  </si>
  <si>
    <t xml:space="preserve">К224       </t>
  </si>
  <si>
    <r>
      <t xml:space="preserve">Лосьон после бритья "Аква Спорт"          </t>
    </r>
    <r>
      <rPr>
        <b/>
        <sz val="12"/>
        <color indexed="10"/>
        <rFont val="Times New Roman"/>
        <family val="1"/>
      </rPr>
      <t xml:space="preserve"> </t>
    </r>
  </si>
  <si>
    <t>4603023066174</t>
  </si>
  <si>
    <t xml:space="preserve">ЛБ003      </t>
  </si>
  <si>
    <t xml:space="preserve">Лосьон после бритья "Мужчина энержи" </t>
  </si>
  <si>
    <t>4603023066167</t>
  </si>
  <si>
    <t xml:space="preserve">ЛБ002      </t>
  </si>
  <si>
    <t xml:space="preserve">Лосьон после бритья "Мужчина энержи green"                         </t>
  </si>
  <si>
    <t>4603023066150</t>
  </si>
  <si>
    <t xml:space="preserve">Лосьон после бритья "Мужчина энержи platinum"                         </t>
  </si>
  <si>
    <r>
      <t xml:space="preserve">ОДЕКОЛОНЫ      </t>
    </r>
    <r>
      <rPr>
        <b/>
        <i/>
        <sz val="14"/>
        <color indexed="10"/>
        <rFont val="Times New Roman"/>
        <family val="1"/>
      </rPr>
      <t xml:space="preserve">БЕЗ СКИДКИ </t>
    </r>
  </si>
  <si>
    <r>
      <t xml:space="preserve">ОДЕКОЛОНЫ      </t>
    </r>
    <r>
      <rPr>
        <b/>
        <i/>
        <sz val="14"/>
        <color indexed="10"/>
        <rFont val="Times New Roman"/>
        <family val="1"/>
      </rPr>
      <t>СО СКИДКОЙ</t>
    </r>
  </si>
  <si>
    <r>
      <t xml:space="preserve">ЛОСЬОНЫ ПАРФЮМИРОВАННЫЕ     </t>
    </r>
    <r>
      <rPr>
        <b/>
        <i/>
        <sz val="14"/>
        <color indexed="10"/>
        <rFont val="Times New Roman"/>
        <family val="1"/>
      </rPr>
      <t>БЕЗ СКИДКИ</t>
    </r>
  </si>
  <si>
    <r>
      <t xml:space="preserve">ЛОСЬОНЫ КОСМЕТИЧЕСКИЕ ПОСЛЕ БРИТЬЯ     </t>
    </r>
    <r>
      <rPr>
        <b/>
        <i/>
        <sz val="14"/>
        <color indexed="10"/>
        <rFont val="Times New Roman"/>
        <family val="1"/>
      </rPr>
      <t>СО СКИДКОЙ</t>
    </r>
  </si>
  <si>
    <t>4603023049054</t>
  </si>
  <si>
    <t xml:space="preserve">П1580      </t>
  </si>
  <si>
    <t xml:space="preserve">Д. "Персидская сирень" в футляре </t>
  </si>
  <si>
    <t xml:space="preserve">ЛБ001      </t>
  </si>
  <si>
    <t xml:space="preserve">М256       </t>
  </si>
  <si>
    <r>
      <t xml:space="preserve">АРОМАТЫ ДЛЯ СУХИХ ДУХОВ (пробирка 2мл на открытке)   </t>
    </r>
    <r>
      <rPr>
        <b/>
        <i/>
        <sz val="14"/>
        <color indexed="10"/>
        <rFont val="Times New Roman"/>
        <family val="1"/>
      </rPr>
      <t>БЕЗ СКИДКИ!</t>
    </r>
  </si>
  <si>
    <t>П1852</t>
  </si>
  <si>
    <t>4603023441506</t>
  </si>
  <si>
    <t xml:space="preserve">1. СУХИЕ ДУХИ   </t>
  </si>
  <si>
    <t>4603023064002</t>
  </si>
  <si>
    <t xml:space="preserve">ЛК019      </t>
  </si>
  <si>
    <t xml:space="preserve">Двухфазное средство для снятия макияжа с глаз и губ "Фрезия" в футляре              </t>
  </si>
  <si>
    <t>4603023067621</t>
  </si>
  <si>
    <t>М1551</t>
  </si>
  <si>
    <r>
      <t xml:space="preserve">Шампунь "Роза" увлажняющий для всех типов волос            </t>
    </r>
    <r>
      <rPr>
        <b/>
        <sz val="12"/>
        <color indexed="10"/>
        <rFont val="Times New Roman"/>
        <family val="1"/>
      </rPr>
      <t xml:space="preserve">               </t>
    </r>
  </si>
  <si>
    <t xml:space="preserve">ПОДАРОЧНЫЕ НАБОРЫ ЖЕНСКИЕ (духи и мыло туалетное в коррексе) </t>
  </si>
  <si>
    <t>Подарочный набор (духи "Милая вечером" 16 мл, мыло туалетное "Роза" 50 г)</t>
  </si>
  <si>
    <t>Н2299</t>
  </si>
  <si>
    <t>4603023192873</t>
  </si>
  <si>
    <t xml:space="preserve">П1374      </t>
  </si>
  <si>
    <t xml:space="preserve">Одеколон "Спортклуб" в футляре                         </t>
  </si>
  <si>
    <t xml:space="preserve"> "КУЗНЕЦКИЙ МОСТ"   </t>
  </si>
  <si>
    <t>4603023014649</t>
  </si>
  <si>
    <t xml:space="preserve">М041       </t>
  </si>
  <si>
    <t>Гель для душа тонизирующий "Кузнецкий мост"</t>
  </si>
  <si>
    <t xml:space="preserve">П1616      </t>
  </si>
  <si>
    <t>4603023067324</t>
  </si>
  <si>
    <t>ЛБ013</t>
  </si>
  <si>
    <t>А3684</t>
  </si>
  <si>
    <t>Пакет синий 530*190*420мм</t>
  </si>
  <si>
    <t>4603023109123</t>
  </si>
  <si>
    <t>ПАКЕТЫ БУМАЖНЫЕ</t>
  </si>
  <si>
    <t>4603023101691</t>
  </si>
  <si>
    <t xml:space="preserve">А2521      </t>
  </si>
  <si>
    <t xml:space="preserve">"ТАЙНА" </t>
  </si>
  <si>
    <t>4603023016124</t>
  </si>
  <si>
    <t xml:space="preserve">М067       </t>
  </si>
  <si>
    <t>Гель для душа тонизирующй "Тайна"</t>
  </si>
  <si>
    <t xml:space="preserve">"МЭР ЭНЕРЖИ" </t>
  </si>
  <si>
    <t>4603023061230</t>
  </si>
  <si>
    <t xml:space="preserve">К158       </t>
  </si>
  <si>
    <t>Молочко для тела парфюмированное "Мэр энержи"</t>
  </si>
  <si>
    <t xml:space="preserve">Душистая вода "Аромат Вашего Авто"     </t>
  </si>
  <si>
    <t>4603023067782</t>
  </si>
  <si>
    <t>К558</t>
  </si>
  <si>
    <t xml:space="preserve">Молочко для тела "Кузнецкий мост"                                       </t>
  </si>
  <si>
    <t xml:space="preserve">Фитопопурри "Красная Москва" в мешочке </t>
  </si>
  <si>
    <t>4603023973311</t>
  </si>
  <si>
    <t>ФП514</t>
  </si>
  <si>
    <r>
      <t xml:space="preserve">ЛОСЬОНЫ КОСМЕТИЧЕСКИЕ     </t>
    </r>
    <r>
      <rPr>
        <b/>
        <i/>
        <sz val="14"/>
        <color indexed="10"/>
        <rFont val="Times New Roman"/>
        <family val="1"/>
      </rPr>
      <t xml:space="preserve">СО СКИДКОЙ   </t>
    </r>
  </si>
  <si>
    <t xml:space="preserve">КРЕМ ДЛЯ РУК       </t>
  </si>
  <si>
    <t xml:space="preserve">МЫЛО ТУАЛЕТНОЕ, ГЕЛИ, ПОДАРОЧНЫЕ НАБОРЫ </t>
  </si>
  <si>
    <r>
      <t xml:space="preserve">ПАРФЮМЕРНО-КОСМЕТИЧЕСКИЕ ИЗДЕЛИЯ ФИРМЫ "КИРМИЗИГЮЛЬ"   </t>
    </r>
    <r>
      <rPr>
        <b/>
        <i/>
        <sz val="14"/>
        <color indexed="18"/>
        <rFont val="Times New Roman"/>
        <family val="1"/>
      </rPr>
      <t xml:space="preserve">  </t>
    </r>
  </si>
  <si>
    <r>
      <t xml:space="preserve">Пакет золотой NE 415*140*295мм    </t>
    </r>
    <r>
      <rPr>
        <b/>
        <sz val="12"/>
        <color indexed="10"/>
        <rFont val="Times New Roman"/>
        <family val="1"/>
      </rPr>
      <t xml:space="preserve">              </t>
    </r>
  </si>
  <si>
    <r>
      <t xml:space="preserve">Пакет красный NE 415*140*295мм               </t>
    </r>
    <r>
      <rPr>
        <b/>
        <sz val="12"/>
        <color indexed="10"/>
        <rFont val="Times New Roman"/>
        <family val="1"/>
      </rPr>
      <t xml:space="preserve">  </t>
    </r>
  </si>
  <si>
    <t xml:space="preserve">Пакет синий NE 415*140*295мм                     </t>
  </si>
  <si>
    <r>
      <t>Пакет бумажный глянцевый красный 415*140*295мм</t>
    </r>
    <r>
      <rPr>
        <b/>
        <sz val="12"/>
        <color indexed="10"/>
        <rFont val="Times New Roman"/>
        <family val="1"/>
      </rPr>
      <t xml:space="preserve"> </t>
    </r>
  </si>
  <si>
    <t xml:space="preserve">Пакет бумажный глянцевый черный  415*140*295мм </t>
  </si>
  <si>
    <r>
      <t>Пакет бумажный глянцевый белый  415*140*295мм</t>
    </r>
    <r>
      <rPr>
        <b/>
        <sz val="12"/>
        <color indexed="10"/>
        <rFont val="Times New Roman"/>
        <family val="1"/>
      </rPr>
      <t xml:space="preserve">  </t>
    </r>
  </si>
  <si>
    <r>
      <t xml:space="preserve">Пакет 415*140*295мм с плашкой черного цвета        </t>
    </r>
    <r>
      <rPr>
        <b/>
        <sz val="12"/>
        <color indexed="10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</t>
    </r>
  </si>
  <si>
    <t xml:space="preserve">Пакет глянцевый "Золотой" 415*140*295мм           </t>
  </si>
  <si>
    <r>
      <t xml:space="preserve">Пакет красный NE 530*190*420мм               </t>
    </r>
    <r>
      <rPr>
        <b/>
        <sz val="12"/>
        <color indexed="10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                           </t>
    </r>
  </si>
  <si>
    <t xml:space="preserve">Коробка подарочная "Ирис"малая 180*180*72мм     </t>
  </si>
  <si>
    <r>
      <t>Д. "Следуй за мной. Ночь" в футляре</t>
    </r>
    <r>
      <rPr>
        <b/>
        <sz val="12"/>
        <color indexed="10"/>
        <rFont val="Times New Roman"/>
        <family val="1"/>
      </rPr>
      <t xml:space="preserve">  без скидки!                                      </t>
    </r>
  </si>
  <si>
    <t>4603023020954</t>
  </si>
  <si>
    <t>ФП512</t>
  </si>
  <si>
    <t>4603023973298</t>
  </si>
  <si>
    <t>8032665599522</t>
  </si>
  <si>
    <t xml:space="preserve">М1199      </t>
  </si>
  <si>
    <t>8032665599539</t>
  </si>
  <si>
    <t xml:space="preserve">М1198      </t>
  </si>
  <si>
    <t xml:space="preserve">Набор туалетного мыла "Ирис" в коробке </t>
  </si>
  <si>
    <t>4603023109192</t>
  </si>
  <si>
    <t xml:space="preserve">А3691      </t>
  </si>
  <si>
    <t xml:space="preserve">Пакет 220*120*280мм с плашкой черного цвета                          </t>
  </si>
  <si>
    <t>А3690</t>
  </si>
  <si>
    <t xml:space="preserve">Пакет 220*120*280мм с плашкой красного цвета                          </t>
  </si>
  <si>
    <t>4603023109185</t>
  </si>
  <si>
    <t>4603023109222</t>
  </si>
  <si>
    <t xml:space="preserve">А3694      </t>
  </si>
  <si>
    <t xml:space="preserve">Пакет 215*70*185мм с плашкой черного цвета                            </t>
  </si>
  <si>
    <t>А3693</t>
  </si>
  <si>
    <t xml:space="preserve">Пакет 215*70*185мм с плашкой красного цвета                            </t>
  </si>
  <si>
    <t>4603023109215</t>
  </si>
  <si>
    <t xml:space="preserve">Пакет 120*70*210мм с плашкой черного цвета                            </t>
  </si>
  <si>
    <t>4603023109260</t>
  </si>
  <si>
    <t>А6620</t>
  </si>
  <si>
    <t xml:space="preserve">Косметичка 11,5*9*4,5см, цвет - зеленый </t>
  </si>
  <si>
    <t>4603023961080</t>
  </si>
  <si>
    <t>А6621</t>
  </si>
  <si>
    <t xml:space="preserve">Косметичка 14,5*7,5*9,5см, цвет - зеленый </t>
  </si>
  <si>
    <t>4603023961097</t>
  </si>
  <si>
    <t>А6632</t>
  </si>
  <si>
    <t>Косметичка 14,5*9*5см, цвет - черный</t>
  </si>
  <si>
    <t>4603023961202</t>
  </si>
  <si>
    <t>А6633</t>
  </si>
  <si>
    <t>А6634</t>
  </si>
  <si>
    <t>А6635</t>
  </si>
  <si>
    <t>Косметичка 23*15,5*8см, цвет - черный</t>
  </si>
  <si>
    <t>4603023961219</t>
  </si>
  <si>
    <t>Косметичка 14,5*9*5см, цвет - голубой</t>
  </si>
  <si>
    <t>4603023961226</t>
  </si>
  <si>
    <t>Косметичка 23*15,5*8см, цвет - голубой</t>
  </si>
  <si>
    <t>4603023961233</t>
  </si>
  <si>
    <t>А6636</t>
  </si>
  <si>
    <t>А6637</t>
  </si>
  <si>
    <t>А6638</t>
  </si>
  <si>
    <t>А6642</t>
  </si>
  <si>
    <t>А6643</t>
  </si>
  <si>
    <t>А6644</t>
  </si>
  <si>
    <t>А6645</t>
  </si>
  <si>
    <t>А6646</t>
  </si>
  <si>
    <t>А6647</t>
  </si>
  <si>
    <t>Косметичка 14,5*9*5см, цвет - белый</t>
  </si>
  <si>
    <t>4603023961240</t>
  </si>
  <si>
    <t>Косметичка 23*15,5*8см, цвет - белый</t>
  </si>
  <si>
    <t>4603023961257</t>
  </si>
  <si>
    <t>Косметичка 14,5*9*5см, цвет - желтый</t>
  </si>
  <si>
    <t>4603023961264</t>
  </si>
  <si>
    <t>4603023961301</t>
  </si>
  <si>
    <t>4603023961318</t>
  </si>
  <si>
    <t>4603023961325</t>
  </si>
  <si>
    <t>Косметичка 25*16*8см, цвет - малиновый с черной отделкой</t>
  </si>
  <si>
    <t>Сумочка женская 32*21*15см, цвет - красный</t>
  </si>
  <si>
    <t>Сумочка женская 32*21*15см, цвет - зеленый</t>
  </si>
  <si>
    <t>Сумочка женская 32*21*15см, цвет - голубой</t>
  </si>
  <si>
    <t>Косметичка 18*11*5,5см, цвет - малиновый с черной отделкой</t>
  </si>
  <si>
    <t>4603023961349</t>
  </si>
  <si>
    <t>Косметичка 18*11*5,5см, цвет - желтый с черной отделкой</t>
  </si>
  <si>
    <t>4603023961356</t>
  </si>
  <si>
    <t>А6648</t>
  </si>
  <si>
    <t>А6649</t>
  </si>
  <si>
    <t>А6650</t>
  </si>
  <si>
    <t>А6651</t>
  </si>
  <si>
    <t>А6652</t>
  </si>
  <si>
    <t>А6653</t>
  </si>
  <si>
    <t>А6654</t>
  </si>
  <si>
    <t>А6656</t>
  </si>
  <si>
    <t>А6658</t>
  </si>
  <si>
    <t>Косметичка 25*16*8см, цвет - желтый с черной отделкой</t>
  </si>
  <si>
    <t>4603023961363</t>
  </si>
  <si>
    <t>Косметичка 18*11*5,5см, цвет - зеленый с черной отделкой</t>
  </si>
  <si>
    <t>4603023961370</t>
  </si>
  <si>
    <t>Косметичка 25*16*8см, цвет - зеленый с черной отделкой</t>
  </si>
  <si>
    <t>4603023961387</t>
  </si>
  <si>
    <t>Косметичка 18*11*5,5см, цвет - голубой с черной отделкой</t>
  </si>
  <si>
    <t>4603023961394</t>
  </si>
  <si>
    <t>Косметичка 25*16*8см, цвет - голубой с черной отделкой</t>
  </si>
  <si>
    <t>4603023961400</t>
  </si>
  <si>
    <t>Косметичка 18*11*4,5см, цвет - зеленый</t>
  </si>
  <si>
    <t>4603023961417</t>
  </si>
  <si>
    <t>Косметичка 28,5*18,5*8,5см, цвет - зеленый</t>
  </si>
  <si>
    <t>4603023961424</t>
  </si>
  <si>
    <t>Косметичка 28,5*18,5*8,5см, цвет - голубой</t>
  </si>
  <si>
    <t>4603023961448</t>
  </si>
  <si>
    <t>Косметичка 28,5*18,5*8,5см, цвет - желтый</t>
  </si>
  <si>
    <t>4603023961462</t>
  </si>
  <si>
    <t xml:space="preserve">П061       </t>
  </si>
  <si>
    <t xml:space="preserve">А3698      </t>
  </si>
  <si>
    <t>4603023972666</t>
  </si>
  <si>
    <t>СД106</t>
  </si>
  <si>
    <t xml:space="preserve">Сухие духи "Красная Москва" (в шубере)                                    </t>
  </si>
  <si>
    <t>4603023063913</t>
  </si>
  <si>
    <t xml:space="preserve">ЛК017      </t>
  </si>
  <si>
    <t>Лосьон-тоник очищающий для всех типов кожи "Орхидея" в футляре</t>
  </si>
  <si>
    <t>ПРОДУКЦИЯ ФИРМЫ "ДЖЕСУС ГОМЕЗ" (ИСПАНИЯ)</t>
  </si>
  <si>
    <t>КОСМЕТИЧЕСКАЯ ПРОДУКЦИЯ ФИРМЫ "LYKIS" (ИНДИЯ)</t>
  </si>
  <si>
    <t>ОСВЕЖИТЕЛИ ВОЗДУХА ДЛЯ АВТО</t>
  </si>
  <si>
    <t xml:space="preserve"> "СПЕЦИАЛЬНЫЙ УХОД"     </t>
  </si>
  <si>
    <t xml:space="preserve"> "РУССКАЯ КРАСАВИЦА"  </t>
  </si>
  <si>
    <t xml:space="preserve">МЫЛО ТУАЛЕТНОЕ  </t>
  </si>
  <si>
    <t>4603023550444</t>
  </si>
  <si>
    <t>М1497</t>
  </si>
  <si>
    <t xml:space="preserve">Гель для душа для женщин "Олиана / Olyana"                         </t>
  </si>
  <si>
    <t>4603023059510</t>
  </si>
  <si>
    <t>М1272</t>
  </si>
  <si>
    <t xml:space="preserve">Гель для душа для мужчин "Только ты / Only you"                        </t>
  </si>
  <si>
    <t>М1636</t>
  </si>
  <si>
    <t>М1637</t>
  </si>
  <si>
    <t>М1634</t>
  </si>
  <si>
    <t>Мыло таулетное "Ассорти" круглое в ассортименте</t>
  </si>
  <si>
    <t>4603023550949</t>
  </si>
  <si>
    <t xml:space="preserve">Мыло таулетное "Ассорти" овальное в ассортименте </t>
  </si>
  <si>
    <t>4603023550956</t>
  </si>
  <si>
    <t xml:space="preserve">Мыло таулетное твердое в ассортименте </t>
  </si>
  <si>
    <t>4603023550925</t>
  </si>
  <si>
    <t>4603023961332</t>
  </si>
  <si>
    <t>4603023079396</t>
  </si>
  <si>
    <t>К623</t>
  </si>
  <si>
    <t>К625</t>
  </si>
  <si>
    <t>4603023067874</t>
  </si>
  <si>
    <t>4603023067898</t>
  </si>
  <si>
    <t>Д. "Сезон мечтаний" в футляре</t>
  </si>
  <si>
    <t>4603023041348</t>
  </si>
  <si>
    <t>4603023067812</t>
  </si>
  <si>
    <t>К561</t>
  </si>
  <si>
    <t xml:space="preserve">П565       </t>
  </si>
  <si>
    <t xml:space="preserve">ПЖ041      </t>
  </si>
  <si>
    <t>4603023076371</t>
  </si>
  <si>
    <t xml:space="preserve">ПЖ025      </t>
  </si>
  <si>
    <t>4603023076395</t>
  </si>
  <si>
    <t xml:space="preserve">ПЖ027      </t>
  </si>
  <si>
    <t>Крем  для лица Сияние и тонус ИНТЕНСИВ для всех типов кожи "Фрезия" в фут.</t>
  </si>
  <si>
    <t>4603023064071</t>
  </si>
  <si>
    <t>4603023063890</t>
  </si>
  <si>
    <t xml:space="preserve">К348       </t>
  </si>
  <si>
    <t xml:space="preserve">Крем  для лица восстанавливающий ИНТЕНСИВ для всех типов кожи "Ирис"  в футляре   </t>
  </si>
  <si>
    <t xml:space="preserve">К363       </t>
  </si>
  <si>
    <t xml:space="preserve">П088       </t>
  </si>
  <si>
    <t xml:space="preserve">Одеколон "Русская лаванда"               </t>
  </si>
  <si>
    <t>П1664</t>
  </si>
  <si>
    <t xml:space="preserve">Одеколон "Смородина"                        </t>
  </si>
  <si>
    <t>4603023062251</t>
  </si>
  <si>
    <t>Суперсыворотка для лица интенсивная коррекция морщин "Специальный уход" в футляре</t>
  </si>
  <si>
    <t>4603023062213</t>
  </si>
  <si>
    <t xml:space="preserve">К250       </t>
  </si>
  <si>
    <t>Крем дневной интенсивная коррекция морщин "Специальный уход" в футляре</t>
  </si>
  <si>
    <t xml:space="preserve">К259       </t>
  </si>
  <si>
    <t xml:space="preserve">П089       </t>
  </si>
  <si>
    <r>
      <t xml:space="preserve">Одеколон "Русский лес" </t>
    </r>
    <r>
      <rPr>
        <b/>
        <sz val="12"/>
        <color indexed="10"/>
        <rFont val="Times New Roman"/>
        <family val="1"/>
      </rPr>
      <t xml:space="preserve">                    </t>
    </r>
  </si>
  <si>
    <t>4603023067881</t>
  </si>
  <si>
    <t>К624</t>
  </si>
  <si>
    <t xml:space="preserve">1. ТУАЛЕТНЫЕ ВОДЫ </t>
  </si>
  <si>
    <t xml:space="preserve">2. ДУХИ </t>
  </si>
  <si>
    <t xml:space="preserve">3. ПАРФЮМЕРНЫЕ ВОДЫ </t>
  </si>
  <si>
    <t xml:space="preserve">ПРОДУКЦИЯ ФИРМЫ "EASTWELL"     </t>
  </si>
  <si>
    <t>МОЧАЛКИ ИЗ БАМБУКА</t>
  </si>
  <si>
    <t>А6792</t>
  </si>
  <si>
    <t>А6798</t>
  </si>
  <si>
    <t>А6799</t>
  </si>
  <si>
    <t xml:space="preserve">Мочалка из бамбука 13 х9,5х3 см </t>
  </si>
  <si>
    <t>4603023961516</t>
  </si>
  <si>
    <t>Мочалка из бамбука прямоугольная 12х17 см</t>
  </si>
  <si>
    <t>4603023961578</t>
  </si>
  <si>
    <t>Мочалка из бамбука 16 х 21 см</t>
  </si>
  <si>
    <t>4603023961585</t>
  </si>
  <si>
    <t xml:space="preserve">НАТУРАЛЬНЫЕ МОЧАЛКИ </t>
  </si>
  <si>
    <t>А6807</t>
  </si>
  <si>
    <t>А6809</t>
  </si>
  <si>
    <t>Мочалка 21 х16 см</t>
  </si>
  <si>
    <t>Мочалка 15 х20 см</t>
  </si>
  <si>
    <t>4603023961660</t>
  </si>
  <si>
    <t>4603023961684</t>
  </si>
  <si>
    <t>КОСМЕТИЧКИ</t>
  </si>
  <si>
    <t>А6847</t>
  </si>
  <si>
    <t>Набор косметичек -2 шт (21 х 9 х 17 см, 16,5 х 6 х 10 см)</t>
  </si>
  <si>
    <t>4603023962063</t>
  </si>
  <si>
    <t>Н2253</t>
  </si>
  <si>
    <t>Н2254</t>
  </si>
  <si>
    <t>Н2255</t>
  </si>
  <si>
    <t>Н2256</t>
  </si>
  <si>
    <t>Н2257</t>
  </si>
  <si>
    <t>Н2259</t>
  </si>
  <si>
    <t>Н2260</t>
  </si>
  <si>
    <t>Н2261</t>
  </si>
  <si>
    <t>Н2262</t>
  </si>
  <si>
    <t>Подарочный набор (щетка для волос, деревянный массажер, губка, пемза, мочалка 4 шт)</t>
  </si>
  <si>
    <t>4603023192514</t>
  </si>
  <si>
    <t xml:space="preserve">Подарочный набор (деревянный массажер, губка, повязка на голову, пемза, мочалка 4 шт) </t>
  </si>
  <si>
    <t>4603023192521</t>
  </si>
  <si>
    <t>Подарочный набор (щетка для волос, деревянный массажер, пемза, мочалка-3 шт)</t>
  </si>
  <si>
    <t>4603023192538</t>
  </si>
  <si>
    <t>Подарочный набор (повязка на голову, губка, деревянный массажер, пемза, мочалка- 2шт)</t>
  </si>
  <si>
    <t>4603023192545</t>
  </si>
  <si>
    <t xml:space="preserve">Подарочный набор (мочалка для спины,деревянный массажер, мочалка из сетки, мочалка из люфы) </t>
  </si>
  <si>
    <t>4603023192552</t>
  </si>
  <si>
    <t>Подарочный набор (мочалка для спины, щетка для ногтей, мочалка из сетки, губка, пемза)</t>
  </si>
  <si>
    <t>4603023192576</t>
  </si>
  <si>
    <t xml:space="preserve">Подарочный набор (щетка для ногтей, мочалка из сетки, губка, пемза) </t>
  </si>
  <si>
    <t>4603023192583</t>
  </si>
  <si>
    <t>Подарочный набор (щетка для волос, мочалка из сетки, губка)</t>
  </si>
  <si>
    <t>4603023192590</t>
  </si>
  <si>
    <t xml:space="preserve">Подарочный набор (щетка для ногтей, мочалка из сетки, мочалка из пеньки, мочалка из люфы) </t>
  </si>
  <si>
    <t>4603023192606</t>
  </si>
  <si>
    <t>М1627</t>
  </si>
  <si>
    <t>М1628</t>
  </si>
  <si>
    <t>М1629</t>
  </si>
  <si>
    <t>Мыло туалетное "Лимон" в футляре</t>
  </si>
  <si>
    <t>4603023550888</t>
  </si>
  <si>
    <t>4603023550895</t>
  </si>
  <si>
    <t>Мыло туалетное "Апельсин" в футляре</t>
  </si>
  <si>
    <t>Мыло туалетное "Ландыш" в футляре</t>
  </si>
  <si>
    <t>4603023550901</t>
  </si>
  <si>
    <t xml:space="preserve">Крем для тела парфюмированнный "Кузнецкий мост"                     </t>
  </si>
  <si>
    <t>П1652</t>
  </si>
  <si>
    <t xml:space="preserve">Одеколон "Спортклуб"                       </t>
  </si>
  <si>
    <t>в руб.</t>
  </si>
  <si>
    <t>К562</t>
  </si>
  <si>
    <t xml:space="preserve">Сыворотка для лица лифтинг суперувлажнение "Специальный уход" </t>
  </si>
  <si>
    <t>4603023067829</t>
  </si>
  <si>
    <t>ФП540</t>
  </si>
  <si>
    <t xml:space="preserve">Фитопопурри "Красная Москва" </t>
  </si>
  <si>
    <t>4603023973830</t>
  </si>
  <si>
    <t>К626</t>
  </si>
  <si>
    <t>4603023067904</t>
  </si>
  <si>
    <t>8032665599249</t>
  </si>
  <si>
    <t>Набор туалетного мыла "Фиалка" в коробке</t>
  </si>
  <si>
    <t xml:space="preserve">М1351      </t>
  </si>
  <si>
    <t>П1906</t>
  </si>
  <si>
    <t>4603023442022</t>
  </si>
  <si>
    <t>П1887</t>
  </si>
  <si>
    <r>
      <t xml:space="preserve">П/в "Милая вечером" в футляре   </t>
    </r>
    <r>
      <rPr>
        <b/>
        <sz val="12"/>
        <color indexed="10"/>
        <rFont val="Times New Roman"/>
        <family val="1"/>
      </rPr>
      <t xml:space="preserve"> без скидки!</t>
    </r>
  </si>
  <si>
    <t>4603023441834</t>
  </si>
  <si>
    <t>4603023962124</t>
  </si>
  <si>
    <t>А7056</t>
  </si>
  <si>
    <t xml:space="preserve">Салфетка пластиковая 30х45 см, цвет коричнево-бежевый </t>
  </si>
  <si>
    <t>4603023962131</t>
  </si>
  <si>
    <t>А7057</t>
  </si>
  <si>
    <t xml:space="preserve">Салфетка пластиковая 30х45 см, цвет бежевый </t>
  </si>
  <si>
    <t>4603023962148</t>
  </si>
  <si>
    <t>А7058</t>
  </si>
  <si>
    <t>Салфетка пластиковая 30х45 см, цвет белый</t>
  </si>
  <si>
    <t>4603023962155</t>
  </si>
  <si>
    <t>А7059</t>
  </si>
  <si>
    <t>Салфетка пластиковая 30х45 см, цвет белый с золотом</t>
  </si>
  <si>
    <t>4603023962162</t>
  </si>
  <si>
    <t>А7060</t>
  </si>
  <si>
    <t>Салфетка пластиковая 30х45 см, цвет белый с серебром</t>
  </si>
  <si>
    <t>4603023962179</t>
  </si>
  <si>
    <t>А7061</t>
  </si>
  <si>
    <t>Салфетка пластиковая 30х45 см, цвет бежево-коричневый</t>
  </si>
  <si>
    <t>4603023962186</t>
  </si>
  <si>
    <t>А7062</t>
  </si>
  <si>
    <t>Салфетка пластиковая 30х45 см, цвет бежево-серебристый</t>
  </si>
  <si>
    <t>А7063</t>
  </si>
  <si>
    <t>А7064</t>
  </si>
  <si>
    <t>А7065</t>
  </si>
  <si>
    <t>А7066</t>
  </si>
  <si>
    <t>А7067</t>
  </si>
  <si>
    <t>А7068</t>
  </si>
  <si>
    <t>А7069</t>
  </si>
  <si>
    <t>А7070</t>
  </si>
  <si>
    <t>А7071</t>
  </si>
  <si>
    <t>А7072</t>
  </si>
  <si>
    <t>А7073</t>
  </si>
  <si>
    <t>4603023962193</t>
  </si>
  <si>
    <t>Салфетка пластиковая 30х45 см, цвет бежевый</t>
  </si>
  <si>
    <t>4603023962209</t>
  </si>
  <si>
    <t>4603023962216</t>
  </si>
  <si>
    <t>4603023962223</t>
  </si>
  <si>
    <t>Салфетка пластиковая 30х45 см, цвет белый с золотым</t>
  </si>
  <si>
    <t>4603023962230</t>
  </si>
  <si>
    <t>Салфетка пластиковая 30х45 см, цвет бежевый с серебром</t>
  </si>
  <si>
    <t>4603023962247</t>
  </si>
  <si>
    <t>Салфетка пластиковая 30х45 см, цвет бежевый с золотом</t>
  </si>
  <si>
    <t>4603023962254</t>
  </si>
  <si>
    <t>4603023962261</t>
  </si>
  <si>
    <t>Салфетка пластиковая 30х45 см, цвет бежевый с золотым</t>
  </si>
  <si>
    <t>4603023962278</t>
  </si>
  <si>
    <t xml:space="preserve">Салфетка пластиковая 40х83 см, цвет белый с серебром </t>
  </si>
  <si>
    <t>4603023962285</t>
  </si>
  <si>
    <t>Салфетка пластиковая 40х83 см, цвет бежевый с золотым</t>
  </si>
  <si>
    <t>4603023962292</t>
  </si>
  <si>
    <t>А7074</t>
  </si>
  <si>
    <t>А7075</t>
  </si>
  <si>
    <t>А7076</t>
  </si>
  <si>
    <t>А7077</t>
  </si>
  <si>
    <t>А7078</t>
  </si>
  <si>
    <t>А7079</t>
  </si>
  <si>
    <t>А7080</t>
  </si>
  <si>
    <t>А7081</t>
  </si>
  <si>
    <t>А7082</t>
  </si>
  <si>
    <t>А7083</t>
  </si>
  <si>
    <t>А7084</t>
  </si>
  <si>
    <t>Салфетка пластиковая 40х83 см, цвет бежевый с коричневым</t>
  </si>
  <si>
    <t>4603023962308</t>
  </si>
  <si>
    <t xml:space="preserve">Салфетка пластиковая 40х83 см, цвет бежевый </t>
  </si>
  <si>
    <t>4603023962315</t>
  </si>
  <si>
    <t>Салфетка пластиковая диаметр - 30 см, цвет белый</t>
  </si>
  <si>
    <t>4603023962322</t>
  </si>
  <si>
    <t>Салфетка пластиковая диаметр - 30 см, цвет бежевый</t>
  </si>
  <si>
    <t>4603023962339</t>
  </si>
  <si>
    <t>4603023962346</t>
  </si>
  <si>
    <t>Салфетка пластиковая диаметр - 30 см, цвет белый с серебром</t>
  </si>
  <si>
    <t>4603023962353</t>
  </si>
  <si>
    <t>4603023962360</t>
  </si>
  <si>
    <t>4603023962377</t>
  </si>
  <si>
    <t>4603023962384</t>
  </si>
  <si>
    <t>Салфетка пластиковая диаметр - 30 см, цвет бежевый c коричневым</t>
  </si>
  <si>
    <t>4603023962391</t>
  </si>
  <si>
    <t>4603023962407</t>
  </si>
  <si>
    <t>А7085</t>
  </si>
  <si>
    <t>А7086</t>
  </si>
  <si>
    <t>А7087</t>
  </si>
  <si>
    <t>А7088</t>
  </si>
  <si>
    <t>А7089</t>
  </si>
  <si>
    <t>А7090</t>
  </si>
  <si>
    <t>А7091</t>
  </si>
  <si>
    <t>А7092</t>
  </si>
  <si>
    <t>А7093</t>
  </si>
  <si>
    <t>Салфетка пластиковая диаметр - 30 см, цвет бежевый с серебром</t>
  </si>
  <si>
    <t>4603023962414</t>
  </si>
  <si>
    <t>4603023962421</t>
  </si>
  <si>
    <t>4603023962438</t>
  </si>
  <si>
    <t>Салфетка пластиковая диаметр - 38 см, цвет белый</t>
  </si>
  <si>
    <t>4603023962445</t>
  </si>
  <si>
    <t>4603023962452</t>
  </si>
  <si>
    <t>Салфетка пластиковая диаметр - 38 см, цвет серебристый</t>
  </si>
  <si>
    <t>Салфетка пластиковая диаметр - 38 см, цвет бежевый с серебром</t>
  </si>
  <si>
    <t>Салфетка пластиковая диаметр - 38 см, цвет бежевый</t>
  </si>
  <si>
    <t>4603023962469</t>
  </si>
  <si>
    <t xml:space="preserve">Салфетка пластиковая диаметр - 38 см, цвет белый с золотистым </t>
  </si>
  <si>
    <t>4603023962476</t>
  </si>
  <si>
    <t>4603023962483</t>
  </si>
  <si>
    <t>Салфетка пластиковая диаметр - 38 см, цвет бежевый с коричневым</t>
  </si>
  <si>
    <t>4603023041324</t>
  </si>
  <si>
    <t xml:space="preserve">П564       </t>
  </si>
  <si>
    <r>
      <t xml:space="preserve">Д. "Сезон любви" в футляре              </t>
    </r>
    <r>
      <rPr>
        <b/>
        <sz val="12"/>
        <color indexed="10"/>
        <rFont val="Times New Roman"/>
        <family val="1"/>
      </rPr>
      <t xml:space="preserve">  </t>
    </r>
  </si>
  <si>
    <t>4603023007344</t>
  </si>
  <si>
    <t xml:space="preserve">ПД004      </t>
  </si>
  <si>
    <t xml:space="preserve">Детские духи "Кис-Кис" для мальчиков в футляре     </t>
  </si>
  <si>
    <t xml:space="preserve">Набор туалетного мыла "Роза" в коробке  </t>
  </si>
  <si>
    <t>8032665599508</t>
  </si>
  <si>
    <t xml:space="preserve">М1014      </t>
  </si>
  <si>
    <t xml:space="preserve">П078       </t>
  </si>
  <si>
    <t>4603023962490</t>
  </si>
  <si>
    <t>4603023063623</t>
  </si>
  <si>
    <t xml:space="preserve">К338       </t>
  </si>
  <si>
    <t xml:space="preserve">Крем ночной питательный для всех типов кожи "Русская красавица" в футляре </t>
  </si>
  <si>
    <t>ДЗ080</t>
  </si>
  <si>
    <t>ДЗ081</t>
  </si>
  <si>
    <t>ДЗ082</t>
  </si>
  <si>
    <t>ДЗ083</t>
  </si>
  <si>
    <t>4603023441728</t>
  </si>
  <si>
    <t>4603023441735</t>
  </si>
  <si>
    <t>4603023441742</t>
  </si>
  <si>
    <t>4603023441759</t>
  </si>
  <si>
    <t xml:space="preserve">ДУШИСТАЯ ВОДА  </t>
  </si>
  <si>
    <t>4603023042161</t>
  </si>
  <si>
    <t xml:space="preserve">П825       </t>
  </si>
  <si>
    <r>
      <t xml:space="preserve">Душистая вода "Аромат Вашего Авто.Чувственный"     </t>
    </r>
    <r>
      <rPr>
        <b/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</t>
    </r>
  </si>
  <si>
    <r>
      <t xml:space="preserve">Лосьон после бритья "Хранитель / Sauveur"         </t>
    </r>
    <r>
      <rPr>
        <b/>
        <sz val="12"/>
        <color indexed="10"/>
        <rFont val="Times New Roman"/>
        <family val="1"/>
      </rPr>
      <t xml:space="preserve">        </t>
    </r>
  </si>
  <si>
    <t>К549</t>
  </si>
  <si>
    <t xml:space="preserve"> "РОЗА ДЛЯ ТЕБЯ" </t>
  </si>
  <si>
    <t>4603023067454</t>
  </si>
  <si>
    <t>М1526</t>
  </si>
  <si>
    <t>4603023550482</t>
  </si>
  <si>
    <t>МУЖСКИЕ НАБОРЫ</t>
  </si>
  <si>
    <t>Подарочный набор "Только ты / Only You" (туалетная вода 100 мл без футляра, дезодорант 150 мл) в коробке</t>
  </si>
  <si>
    <t>4603023065559</t>
  </si>
  <si>
    <t>4603023065061</t>
  </si>
  <si>
    <t xml:space="preserve">ДУ021      </t>
  </si>
  <si>
    <r>
      <t xml:space="preserve">Фиксатор, ускоряющий высыхание                                    </t>
    </r>
    <r>
      <rPr>
        <b/>
        <sz val="12"/>
        <color indexed="62"/>
        <rFont val="Times New Roman"/>
        <family val="1"/>
      </rPr>
      <t xml:space="preserve"> </t>
    </r>
  </si>
  <si>
    <t>4603023042154</t>
  </si>
  <si>
    <t xml:space="preserve">П826       </t>
  </si>
  <si>
    <r>
      <t xml:space="preserve">Душистая вода "Аромат Вашего Авто.Экстремальный"                              </t>
    </r>
    <r>
      <rPr>
        <b/>
        <sz val="12"/>
        <color indexed="10"/>
        <rFont val="Times New Roman"/>
        <family val="1"/>
      </rPr>
      <t xml:space="preserve"> </t>
    </r>
  </si>
  <si>
    <t>4603023049016</t>
  </si>
  <si>
    <t>М1612</t>
  </si>
  <si>
    <t>Мыло туалетное "Лимон"</t>
  </si>
  <si>
    <t>4603023550840</t>
  </si>
  <si>
    <t xml:space="preserve">Фитоаромат натуральная лаванда в мешочке из шитья с петелькой </t>
  </si>
  <si>
    <t>4603023971553</t>
  </si>
  <si>
    <t xml:space="preserve">ПД096      </t>
  </si>
  <si>
    <t xml:space="preserve">ФА101      </t>
  </si>
  <si>
    <t>4603023041553</t>
  </si>
  <si>
    <t xml:space="preserve">П612       </t>
  </si>
  <si>
    <t xml:space="preserve">Душистая вода "Аромат Вашего Авто"                           </t>
  </si>
  <si>
    <r>
      <t xml:space="preserve">Одеколон "Для мужчин"     </t>
    </r>
    <r>
      <rPr>
        <b/>
        <sz val="12"/>
        <color indexed="10"/>
        <rFont val="Times New Roman"/>
        <family val="1"/>
      </rPr>
      <t xml:space="preserve">      </t>
    </r>
    <r>
      <rPr>
        <sz val="12"/>
        <rFont val="Times New Roman"/>
        <family val="1"/>
      </rPr>
      <t xml:space="preserve">         </t>
    </r>
  </si>
  <si>
    <t>4603023013185</t>
  </si>
  <si>
    <r>
      <t xml:space="preserve">Лосьон "Лимон"      </t>
    </r>
    <r>
      <rPr>
        <sz val="12"/>
        <color indexed="10"/>
        <rFont val="Times New Roman"/>
        <family val="1"/>
      </rPr>
      <t xml:space="preserve"> </t>
    </r>
  </si>
  <si>
    <t xml:space="preserve">Д. "Время женщины" в футляре   </t>
  </si>
  <si>
    <t>ЛК066</t>
  </si>
  <si>
    <t>4603023067485</t>
  </si>
  <si>
    <t>4603023062022</t>
  </si>
  <si>
    <t xml:space="preserve">К274       </t>
  </si>
  <si>
    <t xml:space="preserve">Суперсыворотка для чувствительных глаз интенсивное восстановление "Ландыш серебристый" в футляре                                           </t>
  </si>
  <si>
    <t>4603023061971</t>
  </si>
  <si>
    <t xml:space="preserve">К271       </t>
  </si>
  <si>
    <t>Суперсыворотка интенсивное восстановление для лица для нормальной и сверхчувствительной кожи "Ландыш серебристый" в футляре</t>
  </si>
  <si>
    <t xml:space="preserve">П022       </t>
  </si>
  <si>
    <t>4603023042000</t>
  </si>
  <si>
    <t xml:space="preserve">П635       </t>
  </si>
  <si>
    <t xml:space="preserve">Дезодорант парфюмированный для женщин "Зеленый чай"                  </t>
  </si>
  <si>
    <t>4603023042017</t>
  </si>
  <si>
    <t xml:space="preserve">П882       </t>
  </si>
  <si>
    <t xml:space="preserve">Дезодорант парфюмированный для женщин "Ландыш серебристый"                   </t>
  </si>
  <si>
    <t>МАТОВАЯ КОЛЛЕКЦИЯ</t>
  </si>
  <si>
    <t>4603023062886</t>
  </si>
  <si>
    <t xml:space="preserve">Д128       </t>
  </si>
  <si>
    <t xml:space="preserve">Лак для ногтей тон 21 "Романс"               </t>
  </si>
  <si>
    <t>4603023064095</t>
  </si>
  <si>
    <t xml:space="preserve">ДЛ015      </t>
  </si>
  <si>
    <t>4603023063722</t>
  </si>
  <si>
    <t xml:space="preserve">ДЛ007      </t>
  </si>
  <si>
    <t>4603023063708</t>
  </si>
  <si>
    <t xml:space="preserve">ДЛ005      </t>
  </si>
  <si>
    <t>4603023064255</t>
  </si>
  <si>
    <t xml:space="preserve">ДЛ022      </t>
  </si>
  <si>
    <t>4603023064262</t>
  </si>
  <si>
    <t xml:space="preserve">ДЛ023      </t>
  </si>
  <si>
    <t xml:space="preserve">Лак для ногтей тон 25 "Примула"                             </t>
  </si>
  <si>
    <t xml:space="preserve">Лак для ногтей тон 67 "Яркая фуксия" </t>
  </si>
  <si>
    <t xml:space="preserve">Лак для ногтей тон 65 "Сладкая земляника" </t>
  </si>
  <si>
    <t xml:space="preserve">Лак для ногтей тон 202 "Земляничный крем"      </t>
  </si>
  <si>
    <t xml:space="preserve">Лак для ногтей тон 203 "Ягодный чизкейк"             </t>
  </si>
  <si>
    <t>4603023064101</t>
  </si>
  <si>
    <t xml:space="preserve">ДЛ016      </t>
  </si>
  <si>
    <t>4603023064231</t>
  </si>
  <si>
    <t xml:space="preserve">ДЛ020      </t>
  </si>
  <si>
    <t>4603023064118</t>
  </si>
  <si>
    <t xml:space="preserve">ДЛ017      </t>
  </si>
  <si>
    <t>4603023062893</t>
  </si>
  <si>
    <t xml:space="preserve">Д129       </t>
  </si>
  <si>
    <t>4603023063784</t>
  </si>
  <si>
    <t xml:space="preserve">ДЛ013      </t>
  </si>
  <si>
    <t>4603023064286</t>
  </si>
  <si>
    <t xml:space="preserve">ДЛ025      </t>
  </si>
  <si>
    <t>4603023064651</t>
  </si>
  <si>
    <t xml:space="preserve">ДЛ042      </t>
  </si>
  <si>
    <t>4603023064293</t>
  </si>
  <si>
    <t xml:space="preserve">ДЛ026      </t>
  </si>
  <si>
    <t>4603023064330</t>
  </si>
  <si>
    <t xml:space="preserve">ДЛ030      </t>
  </si>
  <si>
    <t xml:space="preserve">Лак для ногтей тон 26 "Рубиновый закат" </t>
  </si>
  <si>
    <t xml:space="preserve">Лак для ногтей тон 200 "Розовый коралл"        </t>
  </si>
  <si>
    <t xml:space="preserve">Лак для ногтей тон 27 "Тропический рассвет"       </t>
  </si>
  <si>
    <t xml:space="preserve">Лак для ногтей тон 22 "Звездная клубника" </t>
  </si>
  <si>
    <t xml:space="preserve">Лак для ногтей тон 24 "Огненная страсть"    </t>
  </si>
  <si>
    <r>
      <t xml:space="preserve">Лак для ногтей тон 205 "Звезда вечеринок"                </t>
    </r>
    <r>
      <rPr>
        <sz val="12"/>
        <color indexed="10"/>
        <rFont val="Times New Roman"/>
        <family val="1"/>
      </rPr>
      <t xml:space="preserve"> </t>
    </r>
  </si>
  <si>
    <r>
      <t xml:space="preserve">Лак для ногтей тон 212 "Чувственный красный"       </t>
    </r>
    <r>
      <rPr>
        <sz val="12"/>
        <color indexed="10"/>
        <rFont val="Times New Roman"/>
        <family val="1"/>
      </rPr>
      <t xml:space="preserve"> </t>
    </r>
  </si>
  <si>
    <t xml:space="preserve">Лак для ногтей тон 206 "Красный мак"                </t>
  </si>
  <si>
    <r>
      <t>Лак для ногтей тон 210 "Искушение ночи"</t>
    </r>
    <r>
      <rPr>
        <sz val="12"/>
        <color indexed="10"/>
        <rFont val="Times New Roman"/>
        <family val="1"/>
      </rPr>
      <t xml:space="preserve">                   </t>
    </r>
  </si>
  <si>
    <t>ПЕРЛАМУТРОВАЯ КОЛЛЕКЦИЯ</t>
  </si>
  <si>
    <t>4603023066716</t>
  </si>
  <si>
    <t>ДЛ128</t>
  </si>
  <si>
    <t>4603023066723</t>
  </si>
  <si>
    <t>ДЛ129</t>
  </si>
  <si>
    <t>4603023066730</t>
  </si>
  <si>
    <t>ДЛ130</t>
  </si>
  <si>
    <r>
      <t xml:space="preserve">Лак для ногтей тон 406 "Алая вспышка тон" </t>
    </r>
    <r>
      <rPr>
        <sz val="12"/>
        <color indexed="10"/>
        <rFont val="Times New Roman"/>
        <family val="1"/>
      </rPr>
      <t xml:space="preserve">    </t>
    </r>
  </si>
  <si>
    <t>Лак для ногтей тон 407 "Вишневое настроение"</t>
  </si>
  <si>
    <t xml:space="preserve">Лак для ногтей тон 408 "Малиновое суфле"       </t>
  </si>
  <si>
    <t>ТОП-КОЛЛЕКЦИЯ</t>
  </si>
  <si>
    <t>4603023063715</t>
  </si>
  <si>
    <t xml:space="preserve">ДЛ006      </t>
  </si>
  <si>
    <t>4603023063739</t>
  </si>
  <si>
    <t xml:space="preserve">ДЛ008      </t>
  </si>
  <si>
    <r>
      <t xml:space="preserve">Лак для ногтей тон 68 "Дива" в футляре                                   </t>
    </r>
    <r>
      <rPr>
        <sz val="12"/>
        <color indexed="10"/>
        <rFont val="Times New Roman"/>
        <family val="1"/>
      </rPr>
      <t xml:space="preserve">         </t>
    </r>
  </si>
  <si>
    <t>4603023063746</t>
  </si>
  <si>
    <t xml:space="preserve">ДЛ009      </t>
  </si>
  <si>
    <t>ЛАКИ ДЛЯ НОГТЕЙ</t>
  </si>
  <si>
    <t>Лак для ногтей тон 66 "Знойная роза"</t>
  </si>
  <si>
    <t xml:space="preserve">Лак для ногтей тон 69 "Романтический рассвет" </t>
  </si>
  <si>
    <t xml:space="preserve">Лак для ногтей тон 208 "Соблазн" </t>
  </si>
  <si>
    <t xml:space="preserve">Лак для ногтей тон 209 "Шарм"  </t>
  </si>
  <si>
    <t>ПАКЕТЫ ПОЛИЭТИЛЕНОВЫЕ</t>
  </si>
  <si>
    <t>Пакет полиэтиленовый фирменный "NE" цвет черный 430*405мм  0,05мм бол.</t>
  </si>
  <si>
    <t xml:space="preserve">Фиксатор - Extra объем                                                 </t>
  </si>
  <si>
    <t>4603023061261</t>
  </si>
  <si>
    <t xml:space="preserve">Д076       </t>
  </si>
  <si>
    <t xml:space="preserve">Жидкость для снятия лака "Увлажнение" </t>
  </si>
  <si>
    <t>4603023061254</t>
  </si>
  <si>
    <t xml:space="preserve">Д074       </t>
  </si>
  <si>
    <t xml:space="preserve">Жидкость для снятия лака "Восстановление" </t>
  </si>
  <si>
    <t>4603023066051</t>
  </si>
  <si>
    <t xml:space="preserve">ДУ025      </t>
  </si>
  <si>
    <t xml:space="preserve">Капля-сушка для быстрого высыхания лака </t>
  </si>
  <si>
    <t>К550</t>
  </si>
  <si>
    <t>4603023067461</t>
  </si>
  <si>
    <r>
      <t xml:space="preserve">Д. "Секси лайт. Ночь" в футляре   </t>
    </r>
    <r>
      <rPr>
        <b/>
        <sz val="12"/>
        <color indexed="10"/>
        <rFont val="Times New Roman"/>
        <family val="1"/>
      </rPr>
      <t>без скидки!</t>
    </r>
  </si>
  <si>
    <t xml:space="preserve">Сухие духи "Ваниль" на ярлыке                                        </t>
  </si>
  <si>
    <t>К546</t>
  </si>
  <si>
    <t>4603023067423</t>
  </si>
  <si>
    <t>К660</t>
  </si>
  <si>
    <t>Лосьон-тоник "Ландыш серебристый" очищающий для лица без футляра</t>
  </si>
  <si>
    <t>4603023068055</t>
  </si>
  <si>
    <t>4603023011662</t>
  </si>
  <si>
    <t xml:space="preserve">П021       </t>
  </si>
  <si>
    <t xml:space="preserve">Д. "Волшебство пачули" в футляре   </t>
  </si>
  <si>
    <t>8032665592271</t>
  </si>
  <si>
    <t xml:space="preserve">М826       </t>
  </si>
  <si>
    <t xml:space="preserve">Набор туалетного мыла "Лимон" в коробке  </t>
  </si>
  <si>
    <t>К659</t>
  </si>
  <si>
    <t>4603023068048</t>
  </si>
  <si>
    <t>4603023550468</t>
  </si>
  <si>
    <t>М1524</t>
  </si>
  <si>
    <t>4603023550475</t>
  </si>
  <si>
    <t>М1525</t>
  </si>
  <si>
    <t>4603023006224</t>
  </si>
  <si>
    <t xml:space="preserve">МД002      </t>
  </si>
  <si>
    <t xml:space="preserve">Шампунь "Кис-Кис" для мальчиков     </t>
  </si>
  <si>
    <t xml:space="preserve">2. СРЕДСТВА ПО УХОДУ ЗА НОГТЯМИ   </t>
  </si>
  <si>
    <t xml:space="preserve">3. СРЕДСТВА ДЛЯ НОГТЕЙ - ЛЮКС УХОД    </t>
  </si>
  <si>
    <t xml:space="preserve">4. ЛАКИ ДЛЯ НОГТЕЙ без футляра   </t>
  </si>
  <si>
    <t>4603023047203</t>
  </si>
  <si>
    <t xml:space="preserve">П1363      </t>
  </si>
  <si>
    <t>4603023045896</t>
  </si>
  <si>
    <t xml:space="preserve">Дезодорант парфюмированный для женщин "Мадоре"                  </t>
  </si>
  <si>
    <t>4603023099615</t>
  </si>
  <si>
    <t xml:space="preserve">Н1751     </t>
  </si>
  <si>
    <t>Подарочный набор "Красная Москва" (парфюмерная вода 100мл, мыло туалетное  150г) в подарочном футляре</t>
  </si>
  <si>
    <t xml:space="preserve">ДЗ010      </t>
  </si>
  <si>
    <t>4603023440943</t>
  </si>
  <si>
    <t>П1783</t>
  </si>
  <si>
    <t>П2014</t>
  </si>
  <si>
    <t xml:space="preserve">ЖЕНСКИЕ НАБОРЫ </t>
  </si>
  <si>
    <t>М1645</t>
  </si>
  <si>
    <t>М1646</t>
  </si>
  <si>
    <t>Мыло туалетное "Ангелы" в коробке</t>
  </si>
  <si>
    <t>4603023550987</t>
  </si>
  <si>
    <t>8032665591359</t>
  </si>
  <si>
    <t>4603023442985</t>
  </si>
  <si>
    <t>Парфюмерный жемчуг "Апельсин" на ярлыке</t>
  </si>
  <si>
    <t>4603023971256</t>
  </si>
  <si>
    <t xml:space="preserve">ПЖ055      </t>
  </si>
  <si>
    <t>4603023045827</t>
  </si>
  <si>
    <t xml:space="preserve">П1198      </t>
  </si>
  <si>
    <t xml:space="preserve">П090       </t>
  </si>
  <si>
    <t xml:space="preserve">Одеколон "Саша"                                </t>
  </si>
  <si>
    <t>4603023048903</t>
  </si>
  <si>
    <t xml:space="preserve">П1565      </t>
  </si>
  <si>
    <t>Д. "Легкий бриз. Мираж" футляре</t>
  </si>
  <si>
    <t>4603023048927</t>
  </si>
  <si>
    <t xml:space="preserve">П1567      </t>
  </si>
  <si>
    <t>Д. "Милая вечером" в футляре</t>
  </si>
  <si>
    <t>4603023047098</t>
  </si>
  <si>
    <t xml:space="preserve">П1337      </t>
  </si>
  <si>
    <t xml:space="preserve">Л005       </t>
  </si>
  <si>
    <t>4603023048859</t>
  </si>
  <si>
    <t xml:space="preserve">П1556      </t>
  </si>
  <si>
    <t xml:space="preserve">Д. "Легкий бриз мираж" </t>
  </si>
  <si>
    <t>4603023049481</t>
  </si>
  <si>
    <t>П1626</t>
  </si>
  <si>
    <t xml:space="preserve">Т/в "Лазурный берег / Cote d'Azur" в футляре                            </t>
  </si>
  <si>
    <t>4603023048033</t>
  </si>
  <si>
    <t xml:space="preserve">П1477      </t>
  </si>
  <si>
    <r>
      <t>Д. "Русская красавица"</t>
    </r>
    <r>
      <rPr>
        <b/>
        <sz val="12"/>
        <rFont val="Times New Roman"/>
        <family val="1"/>
      </rPr>
      <t xml:space="preserve">             </t>
    </r>
    <r>
      <rPr>
        <b/>
        <sz val="12"/>
        <color indexed="10"/>
        <rFont val="Times New Roman"/>
        <family val="1"/>
      </rPr>
      <t xml:space="preserve">    </t>
    </r>
    <r>
      <rPr>
        <b/>
        <sz val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 xml:space="preserve"> </t>
    </r>
  </si>
  <si>
    <t>4603023049078</t>
  </si>
  <si>
    <t>П1576</t>
  </si>
  <si>
    <t xml:space="preserve">Д. "Елена" в футляре                     </t>
  </si>
  <si>
    <t>4603023048316</t>
  </si>
  <si>
    <t xml:space="preserve">П1514      </t>
  </si>
  <si>
    <t>4603023018326</t>
  </si>
  <si>
    <t xml:space="preserve">П049       </t>
  </si>
  <si>
    <t>4603023042031</t>
  </si>
  <si>
    <t xml:space="preserve">К225       </t>
  </si>
  <si>
    <r>
      <t xml:space="preserve">Лосьон после бритья "Форвард"          </t>
    </r>
    <r>
      <rPr>
        <b/>
        <sz val="12"/>
        <color indexed="10"/>
        <rFont val="Times New Roman"/>
        <family val="1"/>
      </rPr>
      <t xml:space="preserve"> </t>
    </r>
  </si>
  <si>
    <t>4603023441407</t>
  </si>
  <si>
    <t>П1842</t>
  </si>
  <si>
    <t xml:space="preserve">Д. "Золотая пачули лайт"  </t>
  </si>
  <si>
    <t>ДЗ012</t>
  </si>
  <si>
    <t>4603023045995</t>
  </si>
  <si>
    <t>4603023441391</t>
  </si>
  <si>
    <t>П1839</t>
  </si>
  <si>
    <r>
      <t xml:space="preserve">Д. "Дефиле pink" в футляре                        </t>
    </r>
    <r>
      <rPr>
        <sz val="12"/>
        <color indexed="10"/>
        <rFont val="Times New Roman"/>
        <family val="1"/>
      </rPr>
      <t xml:space="preserve">                   </t>
    </r>
  </si>
  <si>
    <t>4603023044981</t>
  </si>
  <si>
    <t xml:space="preserve">П1109      </t>
  </si>
  <si>
    <t>Душистая вода "Аромат дома. Роза" в футляре</t>
  </si>
  <si>
    <t>4603023062732</t>
  </si>
  <si>
    <t xml:space="preserve">Д158       </t>
  </si>
  <si>
    <t>Жидкость для снятия лака мягкая "LUX"</t>
  </si>
  <si>
    <t>4603023048644</t>
  </si>
  <si>
    <t>ДЗ052</t>
  </si>
  <si>
    <t>4603023020947</t>
  </si>
  <si>
    <t xml:space="preserve">П060       </t>
  </si>
  <si>
    <r>
      <t>Д. "Следуй за мной. День" в футляре</t>
    </r>
    <r>
      <rPr>
        <b/>
        <sz val="12"/>
        <color indexed="10"/>
        <rFont val="Times New Roman"/>
        <family val="1"/>
      </rPr>
      <t xml:space="preserve">      без скидки!                             </t>
    </r>
  </si>
  <si>
    <t>4603023042802</t>
  </si>
  <si>
    <t xml:space="preserve">П859       </t>
  </si>
  <si>
    <t xml:space="preserve">Д. "Золотая пачули"  </t>
  </si>
  <si>
    <t>4603023440875</t>
  </si>
  <si>
    <t>П1776</t>
  </si>
  <si>
    <t>4603023962544</t>
  </si>
  <si>
    <t>А7186</t>
  </si>
  <si>
    <t xml:space="preserve">Сумка стеганая 40*30*20 см, цвет - черный </t>
  </si>
  <si>
    <t>4603023962551</t>
  </si>
  <si>
    <t>А7187</t>
  </si>
  <si>
    <t xml:space="preserve">Сумка стеганая 40*30*20 см, цвет - синий </t>
  </si>
  <si>
    <t>4603023962568</t>
  </si>
  <si>
    <t>А7188</t>
  </si>
  <si>
    <t>Сумка стеганая 40*30*20 см, цвет - красный</t>
  </si>
  <si>
    <t>4603023962575</t>
  </si>
  <si>
    <t>А7189</t>
  </si>
  <si>
    <t>Сумка стеганая 40*30*20 см, цвет - серебряный</t>
  </si>
  <si>
    <t>4603023962582</t>
  </si>
  <si>
    <t>А7190</t>
  </si>
  <si>
    <t>Сумка стеганая 40*30*20 см, цвет - оранжевый</t>
  </si>
  <si>
    <t>4603023962599</t>
  </si>
  <si>
    <t>А7191</t>
  </si>
  <si>
    <t>Сумка стеганая 40*30*20 см, цвет - темно-синий</t>
  </si>
  <si>
    <t>4603023962667</t>
  </si>
  <si>
    <t>А7198</t>
  </si>
  <si>
    <t xml:space="preserve">Сумка женская 34*27*11,5 см, цвет - черный с розовой подкладкой  </t>
  </si>
  <si>
    <t>4603023962674</t>
  </si>
  <si>
    <t>А7199</t>
  </si>
  <si>
    <t xml:space="preserve">Сумка женская 34*27*11,5 см, цвет - бордовый с оранжевой подкладкой  </t>
  </si>
  <si>
    <t>4603023962681</t>
  </si>
  <si>
    <t>А7200</t>
  </si>
  <si>
    <t xml:space="preserve">Сумка женская 34*27*11,5 см, цвет - алый с черной подкладкой  </t>
  </si>
  <si>
    <t>4603023962698</t>
  </si>
  <si>
    <t>А7201</t>
  </si>
  <si>
    <t xml:space="preserve">Сумка женская 34*27*11,5 см, цвет - синий с сиреневой подкладкой  </t>
  </si>
  <si>
    <t>4603023962704</t>
  </si>
  <si>
    <t>А7202</t>
  </si>
  <si>
    <t xml:space="preserve">Сумка женская 34*27*11,5 см, цвет - оранжевый с фиолетовой подкладкой  </t>
  </si>
  <si>
    <t>4603023962711</t>
  </si>
  <si>
    <t>А7203</t>
  </si>
  <si>
    <t xml:space="preserve">Сумка женская 34*27*11,5 см, цвет - красный с желтой подкладкой  </t>
  </si>
  <si>
    <t>4603023962605</t>
  </si>
  <si>
    <t>А7192</t>
  </si>
  <si>
    <t>Косметичка стеганая 27*12*15 см, цвет - черный</t>
  </si>
  <si>
    <t>4603023962612</t>
  </si>
  <si>
    <t>А7193</t>
  </si>
  <si>
    <t>Косметичка стеганая 27*12*15 см, цвет - синий</t>
  </si>
  <si>
    <t>4603023962629</t>
  </si>
  <si>
    <t>А7194</t>
  </si>
  <si>
    <t>Косметичка стеганая 27*12*15 см, цвет - красный</t>
  </si>
  <si>
    <t>4603023962636</t>
  </si>
  <si>
    <t>А7195</t>
  </si>
  <si>
    <t>Косметичка стеганая 27*12*15 см, цвет - серебряный</t>
  </si>
  <si>
    <t>4603023962643</t>
  </si>
  <si>
    <t>А7196</t>
  </si>
  <si>
    <t>Косметичка стеганая 27*12*15 см, цвет - оранжевый</t>
  </si>
  <si>
    <t>4603023962650</t>
  </si>
  <si>
    <t>А7197</t>
  </si>
  <si>
    <t>Косметичка стеганая 27*12*15 см, цвет - темно-синий</t>
  </si>
  <si>
    <t>4603023962728</t>
  </si>
  <si>
    <t>А7204</t>
  </si>
  <si>
    <t>Косметичка стеганая 27*15*12 см, цвет - черный</t>
  </si>
  <si>
    <t>4603023962735</t>
  </si>
  <si>
    <t>А7205</t>
  </si>
  <si>
    <t>Косметичка стеганая 27*15*12 см, цвет - бордовый</t>
  </si>
  <si>
    <t>4603023962742</t>
  </si>
  <si>
    <t>А7206</t>
  </si>
  <si>
    <t>Косметичка стеганая 27*15*12 см, цвет - алый</t>
  </si>
  <si>
    <t>4603023962759</t>
  </si>
  <si>
    <t>А7207</t>
  </si>
  <si>
    <t>Косметичка стеганая 27*15*12 см, цвет - синий</t>
  </si>
  <si>
    <t>4603023962766</t>
  </si>
  <si>
    <t>А7208</t>
  </si>
  <si>
    <t>Косметичка стеганая 27*15*12 см, цвет - оранжевый</t>
  </si>
  <si>
    <t>4603023962773</t>
  </si>
  <si>
    <t>А7209</t>
  </si>
  <si>
    <t>Косметичка стеганая 27*15*12 см, цвет - красный</t>
  </si>
  <si>
    <t>П1937</t>
  </si>
  <si>
    <t xml:space="preserve">Т/в "Сумасшедший дождь" в мешочке             </t>
  </si>
  <si>
    <t>4603023442350</t>
  </si>
  <si>
    <t>4603023971751</t>
  </si>
  <si>
    <t xml:space="preserve">СД094      </t>
  </si>
  <si>
    <t>САШЕ ДЛЯ ДОМА</t>
  </si>
  <si>
    <t>8428390755720</t>
  </si>
  <si>
    <t>СД142</t>
  </si>
  <si>
    <t>4603023021661</t>
  </si>
  <si>
    <t xml:space="preserve">С144       </t>
  </si>
  <si>
    <t xml:space="preserve">Фитоаромат "Лаванда" в 3-х меш. из органзы на ярлыке  </t>
  </si>
  <si>
    <t>4603023009874</t>
  </si>
  <si>
    <t xml:space="preserve">П172       </t>
  </si>
  <si>
    <t xml:space="preserve">Лосьон после бритья "Кузнецкий мост"      </t>
  </si>
  <si>
    <t>4603023047944</t>
  </si>
  <si>
    <t xml:space="preserve">П1468      </t>
  </si>
  <si>
    <t>Душистая вода "Аромат дома. Хвойный" без футляра</t>
  </si>
  <si>
    <t>4603023066976</t>
  </si>
  <si>
    <t>ЛБ007</t>
  </si>
  <si>
    <r>
      <t xml:space="preserve">Лосьон после бритья "Лучший / The Best"              </t>
    </r>
    <r>
      <rPr>
        <b/>
        <sz val="12"/>
        <color indexed="10"/>
        <rFont val="Times New Roman"/>
        <family val="1"/>
      </rPr>
      <t xml:space="preserve">     </t>
    </r>
  </si>
  <si>
    <t>4603023018388</t>
  </si>
  <si>
    <t xml:space="preserve">П052       </t>
  </si>
  <si>
    <t>4603023079389</t>
  </si>
  <si>
    <t xml:space="preserve">ПЖ040      </t>
  </si>
  <si>
    <t>Парфюмерный жемчуг "Василек" в круглом мешочке</t>
  </si>
  <si>
    <t>П1790</t>
  </si>
  <si>
    <t xml:space="preserve">Одеколон "Тет-а-тет"                      </t>
  </si>
  <si>
    <t>4603023972673</t>
  </si>
  <si>
    <t>СД107</t>
  </si>
  <si>
    <t>4603023061865</t>
  </si>
  <si>
    <t xml:space="preserve">К269       </t>
  </si>
  <si>
    <t xml:space="preserve">Лосьон для идеального снятия макияжа с глаз и губ "Зеленый чай" в футляре     </t>
  </si>
  <si>
    <t>4603023440714</t>
  </si>
  <si>
    <t>П1757</t>
  </si>
  <si>
    <t>П/в "Кузнецкий мост вечерний" в футляре</t>
  </si>
  <si>
    <t>4603023045391</t>
  </si>
  <si>
    <t xml:space="preserve">П1194      </t>
  </si>
  <si>
    <t>АД035</t>
  </si>
  <si>
    <t xml:space="preserve">Освежитель воздуха спрей для авто "Лаванда" </t>
  </si>
  <si>
    <t>8428390041847</t>
  </si>
  <si>
    <t>8699954130950</t>
  </si>
  <si>
    <t>М1572</t>
  </si>
  <si>
    <t xml:space="preserve">Жидкое мыло "Олива терапия" </t>
  </si>
  <si>
    <t>8699954102919</t>
  </si>
  <si>
    <t>М1574</t>
  </si>
  <si>
    <t xml:space="preserve">Шампунь "Тунисская амбра" </t>
  </si>
  <si>
    <t>8699954130912</t>
  </si>
  <si>
    <t>М1575</t>
  </si>
  <si>
    <t xml:space="preserve">Жидкое мыло "Тунисская амбра" </t>
  </si>
  <si>
    <t>8699954131957</t>
  </si>
  <si>
    <t>М1576</t>
  </si>
  <si>
    <t>Гель для душа "Тунисская амбра"</t>
  </si>
  <si>
    <t>8699954130943</t>
  </si>
  <si>
    <t>М1578</t>
  </si>
  <si>
    <t xml:space="preserve">Жидкое мыло "Дамасская роза" </t>
  </si>
  <si>
    <t>8699954131988</t>
  </si>
  <si>
    <t>М1579</t>
  </si>
  <si>
    <t xml:space="preserve">Гель для душа "Дамасская роза" </t>
  </si>
  <si>
    <t xml:space="preserve">СЕРИЯ "ГАРДЕНИЯ"  </t>
  </si>
  <si>
    <t>8699954700313</t>
  </si>
  <si>
    <t>М1580</t>
  </si>
  <si>
    <t xml:space="preserve">Жидкое мыло "Гардения" </t>
  </si>
  <si>
    <t>8699954700238</t>
  </si>
  <si>
    <t>М1581</t>
  </si>
  <si>
    <t xml:space="preserve">Гель для душа "Гардения" </t>
  </si>
  <si>
    <t>8699954700351</t>
  </si>
  <si>
    <t>К566</t>
  </si>
  <si>
    <t xml:space="preserve">Скраб для тела "Гардения" </t>
  </si>
  <si>
    <t>8699954700436</t>
  </si>
  <si>
    <t>К567</t>
  </si>
  <si>
    <t xml:space="preserve">Лосьон для тела "Гардения" </t>
  </si>
  <si>
    <t>8699954700399</t>
  </si>
  <si>
    <t>К568</t>
  </si>
  <si>
    <t>Крем для тела "Гардения"</t>
  </si>
  <si>
    <t>8699954700177</t>
  </si>
  <si>
    <t>К569</t>
  </si>
  <si>
    <t>Душистая вода для тела "Гардения"</t>
  </si>
  <si>
    <t xml:space="preserve">СЕРИЯ "ЛАВАНДА"  </t>
  </si>
  <si>
    <t>8699954700214</t>
  </si>
  <si>
    <t>М1583</t>
  </si>
  <si>
    <t xml:space="preserve">Гель для душа "Лаванда" </t>
  </si>
  <si>
    <t>8699954700337</t>
  </si>
  <si>
    <t>К571</t>
  </si>
  <si>
    <t xml:space="preserve">Скраб для тела "Лаванда" </t>
  </si>
  <si>
    <t>8699954700412</t>
  </si>
  <si>
    <t>К572</t>
  </si>
  <si>
    <t xml:space="preserve">Лосьон для тела "Лаванда" </t>
  </si>
  <si>
    <t>8699954700375</t>
  </si>
  <si>
    <t>К573</t>
  </si>
  <si>
    <t>Крем для тела "Лаванда"</t>
  </si>
  <si>
    <t>8699954700153</t>
  </si>
  <si>
    <t>К574</t>
  </si>
  <si>
    <t>Душистая вода для тела "Лаванда"</t>
  </si>
  <si>
    <t xml:space="preserve">СЕРИЯ "ВАНИЛЬ"  </t>
  </si>
  <si>
    <t>8699954700306</t>
  </si>
  <si>
    <t>М1584</t>
  </si>
  <si>
    <t xml:space="preserve">Жидкое мыло "Ваниль" </t>
  </si>
  <si>
    <t>8699954700221</t>
  </si>
  <si>
    <t>М1585</t>
  </si>
  <si>
    <t xml:space="preserve">Гель для душа "Ваниль" </t>
  </si>
  <si>
    <t>8699954700344</t>
  </si>
  <si>
    <t>К576</t>
  </si>
  <si>
    <t xml:space="preserve">Скраб для тела "Ваниль" </t>
  </si>
  <si>
    <t>8699954700429</t>
  </si>
  <si>
    <t>К577</t>
  </si>
  <si>
    <t xml:space="preserve">Лосьон для тела "Ваниль" </t>
  </si>
  <si>
    <t>8699954700382</t>
  </si>
  <si>
    <t>К578</t>
  </si>
  <si>
    <t>Крем для тела "Ваниль"</t>
  </si>
  <si>
    <t>8699954700160</t>
  </si>
  <si>
    <t>К579</t>
  </si>
  <si>
    <t>Душистая вода для тела "Ваниль"</t>
  </si>
  <si>
    <t xml:space="preserve">СЕРИЯ "ЦВЕТОК АПЕЛЬСИНА"  </t>
  </si>
  <si>
    <t>8699954700245</t>
  </si>
  <si>
    <t>М1587</t>
  </si>
  <si>
    <t xml:space="preserve">Гель для душа "Цветок апельсина" </t>
  </si>
  <si>
    <t>8699954700368</t>
  </si>
  <si>
    <t>К581</t>
  </si>
  <si>
    <t xml:space="preserve">Скраб для тела "Цветок апельсина" </t>
  </si>
  <si>
    <t>8699954700443</t>
  </si>
  <si>
    <t>К582</t>
  </si>
  <si>
    <t xml:space="preserve">Лосьон для тела "Цветок апельсина" </t>
  </si>
  <si>
    <t>8699954700405</t>
  </si>
  <si>
    <t>К583</t>
  </si>
  <si>
    <t xml:space="preserve">Крем для тела "Цветок апельсина" </t>
  </si>
  <si>
    <t>8699954700184</t>
  </si>
  <si>
    <t>К584</t>
  </si>
  <si>
    <t xml:space="preserve">Душистая вода для тела "Цветок апельсина" </t>
  </si>
  <si>
    <t>4603023066822</t>
  </si>
  <si>
    <t>Л015</t>
  </si>
  <si>
    <t>Лосьон "Грейпфрут"</t>
  </si>
  <si>
    <t>П1789</t>
  </si>
  <si>
    <t xml:space="preserve">Одеколон "Командор"    </t>
  </si>
  <si>
    <t xml:space="preserve">ДЕТСКАЯ СЕРИЯ </t>
  </si>
  <si>
    <t>8699954155014</t>
  </si>
  <si>
    <t>ПД114</t>
  </si>
  <si>
    <t xml:space="preserve">Одеколон детский для девочек </t>
  </si>
  <si>
    <t>8699954155021</t>
  </si>
  <si>
    <t>ПД115</t>
  </si>
  <si>
    <t>Одеколон детский для мальчиков</t>
  </si>
  <si>
    <t>8699954155106</t>
  </si>
  <si>
    <t>ПД116</t>
  </si>
  <si>
    <t>8699954155113</t>
  </si>
  <si>
    <t>ПД117</t>
  </si>
  <si>
    <t xml:space="preserve">Одеколон детский для мальчиков </t>
  </si>
  <si>
    <t>БАЛЬЗАМ ДЛЯ ГУБ</t>
  </si>
  <si>
    <t>8699954701105</t>
  </si>
  <si>
    <t>К639</t>
  </si>
  <si>
    <t xml:space="preserve">Бальзам для губ с ароматом персика </t>
  </si>
  <si>
    <t>8699954701112</t>
  </si>
  <si>
    <t>К640</t>
  </si>
  <si>
    <t xml:space="preserve">Бальзам для губ с ароматом ягод </t>
  </si>
  <si>
    <t>8699954701129</t>
  </si>
  <si>
    <t>К641</t>
  </si>
  <si>
    <t>Бальзам для губ с ароматом сладкой ваты</t>
  </si>
  <si>
    <t>8699954701136</t>
  </si>
  <si>
    <t>К642</t>
  </si>
  <si>
    <t>Бальзам для губ с ароматом мока и ванили</t>
  </si>
  <si>
    <t>8699954701143</t>
  </si>
  <si>
    <t>К643</t>
  </si>
  <si>
    <t>Бальзам для губ с ароматом зеленого яблока</t>
  </si>
  <si>
    <t>8428390820879</t>
  </si>
  <si>
    <t>К597</t>
  </si>
  <si>
    <t>ПАРФЮМЕРНАЯ СЕРИЯ ДЛЯ МУЖЧИН</t>
  </si>
  <si>
    <t>К650</t>
  </si>
  <si>
    <t xml:space="preserve">Душистая вода для тела "TOUCH" для мужчин </t>
  </si>
  <si>
    <t>8699954166027</t>
  </si>
  <si>
    <t>8428390820848</t>
  </si>
  <si>
    <t>К595</t>
  </si>
  <si>
    <t>8428390820855</t>
  </si>
  <si>
    <t>К596</t>
  </si>
  <si>
    <t>8428390820862</t>
  </si>
  <si>
    <t>К622</t>
  </si>
  <si>
    <t>8699954160032</t>
  </si>
  <si>
    <t>М1647</t>
  </si>
  <si>
    <t xml:space="preserve">Шампунь освежающий "FRESH" для мужчин </t>
  </si>
  <si>
    <t>8699954164030</t>
  </si>
  <si>
    <t>П2000</t>
  </si>
  <si>
    <t xml:space="preserve">Одеколон после бритья "FRESH" </t>
  </si>
  <si>
    <t>8699954160025</t>
  </si>
  <si>
    <t>М1649</t>
  </si>
  <si>
    <t xml:space="preserve">Шампунь освежающий "TOUCH" для мужчин </t>
  </si>
  <si>
    <t>8699954164023</t>
  </si>
  <si>
    <t>П2001</t>
  </si>
  <si>
    <t xml:space="preserve">Одеколон после бритья "TOUCH" </t>
  </si>
  <si>
    <t>4603023041386</t>
  </si>
  <si>
    <t xml:space="preserve">П597       </t>
  </si>
  <si>
    <t xml:space="preserve">Т/в "Золотой галион" в футляре </t>
  </si>
  <si>
    <t>4603023048941</t>
  </si>
  <si>
    <t xml:space="preserve">П1569      </t>
  </si>
  <si>
    <t>Д. "Белый чай" в футляре</t>
  </si>
  <si>
    <t>Пакет полиэтиленовый фирменный "NE" цвет красный 430*405мм  0,05мм бол.</t>
  </si>
  <si>
    <t xml:space="preserve">Д. "Дефиле violet" в футляре    </t>
  </si>
  <si>
    <t xml:space="preserve">Д. "Дефиле gold" в футляре    </t>
  </si>
  <si>
    <t>4603023067003</t>
  </si>
  <si>
    <t>ЛБ009</t>
  </si>
  <si>
    <t xml:space="preserve">Лосьон после бритья "Темно-синий / Bleu fonce"         </t>
  </si>
  <si>
    <t>8032665599515</t>
  </si>
  <si>
    <t xml:space="preserve">М1200      </t>
  </si>
  <si>
    <t>Набор туалетного мыла "Ландыш" в коробке</t>
  </si>
  <si>
    <t>4603023048460</t>
  </si>
  <si>
    <t xml:space="preserve">П1523      </t>
  </si>
  <si>
    <t xml:space="preserve">Д. "Красная Москва" в футляре                                                  </t>
  </si>
  <si>
    <t xml:space="preserve">"ФОРВАРД"   </t>
  </si>
  <si>
    <t>4603023011686</t>
  </si>
  <si>
    <t xml:space="preserve">М068       </t>
  </si>
  <si>
    <t xml:space="preserve">Гель для душа "Форвард" </t>
  </si>
  <si>
    <t>4603023441483</t>
  </si>
  <si>
    <t>П1850</t>
  </si>
  <si>
    <t xml:space="preserve">Д. "Персидская сирень" </t>
  </si>
  <si>
    <t>4603023046114</t>
  </si>
  <si>
    <t xml:space="preserve">П1270      </t>
  </si>
  <si>
    <t>Душистая вода "Аромат дома. Земляника" без футляра</t>
  </si>
  <si>
    <t>4603023061216</t>
  </si>
  <si>
    <t xml:space="preserve">К166       </t>
  </si>
  <si>
    <t>Крем для ног "Лаванда"</t>
  </si>
  <si>
    <t>4603023440912</t>
  </si>
  <si>
    <t>П1780</t>
  </si>
  <si>
    <t xml:space="preserve">Д. "Олиана" </t>
  </si>
  <si>
    <t>8699954102957</t>
  </si>
  <si>
    <t>М1571</t>
  </si>
  <si>
    <t xml:space="preserve">Шампунь "Олива терапия" </t>
  </si>
  <si>
    <t>4603023441490</t>
  </si>
  <si>
    <t>П1851</t>
  </si>
  <si>
    <t>4603023045698</t>
  </si>
  <si>
    <t xml:space="preserve">П1200      </t>
  </si>
  <si>
    <r>
      <t xml:space="preserve">П/в "Мадоре" в футляре                         </t>
    </r>
  </si>
  <si>
    <t>4603023067416</t>
  </si>
  <si>
    <t>К545</t>
  </si>
  <si>
    <t>4603023047081</t>
  </si>
  <si>
    <t xml:space="preserve">П1336      </t>
  </si>
  <si>
    <t>4603023440455</t>
  </si>
  <si>
    <t>П1731</t>
  </si>
  <si>
    <t>8032979012519</t>
  </si>
  <si>
    <t xml:space="preserve">М1035      </t>
  </si>
  <si>
    <t xml:space="preserve">Мыло туалетное "Роза" (белая) </t>
  </si>
  <si>
    <t xml:space="preserve">П1376      </t>
  </si>
  <si>
    <t xml:space="preserve">Одеколон "Тет-а-тет" в футляре                            </t>
  </si>
  <si>
    <r>
      <t xml:space="preserve">П/в "Сезон желаний" в футляре         </t>
    </r>
  </si>
  <si>
    <t xml:space="preserve">П/в "Сезон любви" в футляре           </t>
  </si>
  <si>
    <t xml:space="preserve">П/в "Сезон мечтаний" в футляре       </t>
  </si>
  <si>
    <t>4603023041515</t>
  </si>
  <si>
    <t xml:space="preserve">П571       </t>
  </si>
  <si>
    <r>
      <t xml:space="preserve">Д. "Играй и очаровывай. Spicy" в футляре  </t>
    </r>
    <r>
      <rPr>
        <b/>
        <sz val="12"/>
        <color indexed="10"/>
        <rFont val="Times New Roman"/>
        <family val="1"/>
      </rPr>
      <t xml:space="preserve">   </t>
    </r>
  </si>
  <si>
    <t xml:space="preserve">Д. "Злато скифов" </t>
  </si>
  <si>
    <t>4603023044660</t>
  </si>
  <si>
    <t xml:space="preserve">П1071      </t>
  </si>
  <si>
    <t xml:space="preserve">Жидкое мыло "Лаванда" с винтовым основанием </t>
  </si>
  <si>
    <t>Жидкое мыло "Зеленый чай" с винтовым основанием</t>
  </si>
  <si>
    <t>4603023440868</t>
  </si>
  <si>
    <t>П1775</t>
  </si>
  <si>
    <t>4603023063555</t>
  </si>
  <si>
    <t xml:space="preserve">ЛК013      </t>
  </si>
  <si>
    <t xml:space="preserve">Двухфазное средство для снятия макияжа с глаз и губ "Русская красавица" в футляре  </t>
  </si>
  <si>
    <r>
      <t xml:space="preserve">Душистая вода "Запах елки" в футляре  </t>
    </r>
    <r>
      <rPr>
        <b/>
        <sz val="12"/>
        <color indexed="10"/>
        <rFont val="Times New Roman"/>
        <family val="1"/>
      </rPr>
      <t xml:space="preserve">без скидки!  </t>
    </r>
  </si>
  <si>
    <t>4603023971201</t>
  </si>
  <si>
    <t xml:space="preserve">ПЖ050      </t>
  </si>
  <si>
    <t>Парфюмерный жемчуг "Смородина" на ярлыке</t>
  </si>
  <si>
    <t>Парфюмерный жемчуг "Ежевика" на ярлыке</t>
  </si>
  <si>
    <t>4603023971225</t>
  </si>
  <si>
    <t xml:space="preserve">Сухие духи "Лаванда" на ярлыке                                      </t>
  </si>
  <si>
    <t>4603023442275</t>
  </si>
  <si>
    <t>П1929</t>
  </si>
  <si>
    <t>Д. "Следуй за мной. Ночь" в мешочке</t>
  </si>
  <si>
    <t>4603023063647</t>
  </si>
  <si>
    <t xml:space="preserve">К340       </t>
  </si>
  <si>
    <t xml:space="preserve">Крем для лица восстанавливающий ИНТЕНСИВ для всех типов кожи "Русская красавица" в футляре </t>
  </si>
  <si>
    <t>4603023005050</t>
  </si>
  <si>
    <t xml:space="preserve">К105       </t>
  </si>
  <si>
    <t>Фитоаромат "Баня. С легким паром" в футляре</t>
  </si>
  <si>
    <t>4603023079280</t>
  </si>
  <si>
    <t xml:space="preserve">СД053      </t>
  </si>
  <si>
    <r>
      <t xml:space="preserve">Сухие духи "Орхидея" на ярлыке                                                </t>
    </r>
    <r>
      <rPr>
        <b/>
        <sz val="12"/>
        <rFont val="Times New Roman"/>
        <family val="1"/>
      </rPr>
      <t xml:space="preserve">   </t>
    </r>
  </si>
  <si>
    <t>4603023550789</t>
  </si>
  <si>
    <t>М1591</t>
  </si>
  <si>
    <t xml:space="preserve">ПЖ052      </t>
  </si>
  <si>
    <r>
      <t xml:space="preserve">Т/в "Мужчина энержи грин" в футляре                         </t>
    </r>
    <r>
      <rPr>
        <sz val="12"/>
        <color indexed="12"/>
        <rFont val="Times New Roman"/>
        <family val="1"/>
      </rPr>
      <t xml:space="preserve">       </t>
    </r>
    <r>
      <rPr>
        <b/>
        <sz val="12"/>
        <color indexed="12"/>
        <rFont val="Times New Roman"/>
        <family val="1"/>
      </rPr>
      <t xml:space="preserve">   </t>
    </r>
    <r>
      <rPr>
        <sz val="12"/>
        <color indexed="12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                                                 </t>
    </r>
  </si>
  <si>
    <r>
      <t xml:space="preserve">Т/в "Мужчина энержи платинум" в футляре                         </t>
    </r>
    <r>
      <rPr>
        <sz val="12"/>
        <color indexed="12"/>
        <rFont val="Times New Roman"/>
        <family val="1"/>
      </rPr>
      <t xml:space="preserve">       </t>
    </r>
    <r>
      <rPr>
        <b/>
        <sz val="12"/>
        <color indexed="12"/>
        <rFont val="Times New Roman"/>
        <family val="1"/>
      </rPr>
      <t xml:space="preserve">   </t>
    </r>
    <r>
      <rPr>
        <sz val="12"/>
        <color indexed="12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                                                 </t>
    </r>
  </si>
  <si>
    <t>Т/в "Победитель / Win" в футляре</t>
  </si>
  <si>
    <t xml:space="preserve">П/в "Только ты / Only you" в футляре                                 </t>
  </si>
  <si>
    <r>
      <t xml:space="preserve">П/в "Шансита / Shansita" в футляре  </t>
    </r>
    <r>
      <rPr>
        <b/>
        <sz val="12"/>
        <color indexed="12"/>
        <rFont val="Times New Roman"/>
        <family val="1"/>
      </rPr>
      <t xml:space="preserve">       </t>
    </r>
  </si>
  <si>
    <t>П/в "Шансита нежная вода / Shansita Acqua dolce" в футляре</t>
  </si>
  <si>
    <t xml:space="preserve">Дезодорант парфюмированный для женщин "Только ты / Only you"                           </t>
  </si>
  <si>
    <t xml:space="preserve">Дезодорант парфюмированный для женщин  "Моя солнечная вода. Миллионерша / Eau my solar"                                                                      </t>
  </si>
  <si>
    <r>
      <t xml:space="preserve">Дезодорант парфюмированный для мужчин "Темно-синий / Bleu fonce"  </t>
    </r>
    <r>
      <rPr>
        <b/>
        <sz val="12"/>
        <rFont val="Times New Roman"/>
        <family val="1"/>
      </rPr>
      <t xml:space="preserve"> </t>
    </r>
  </si>
  <si>
    <t xml:space="preserve">Гель для душа парфюмированный тонизирующий "Моя солнечная вода. Миллионерша / Eau may solar. Millionairess"                             </t>
  </si>
  <si>
    <r>
      <t xml:space="preserve">Гель для душа тонизирующий для всех типов кожи "Роза для тебя / La rose pour toi" </t>
    </r>
    <r>
      <rPr>
        <b/>
        <sz val="12"/>
        <color indexed="12"/>
        <rFont val="Times New Roman"/>
        <family val="1"/>
      </rPr>
      <t xml:space="preserve">   </t>
    </r>
  </si>
  <si>
    <t xml:space="preserve">Шампунь восстанавливающий для всех типов волос "Роза для тебя / La rose pour toi"  </t>
  </si>
  <si>
    <t xml:space="preserve">Жидкое мыло смягчающее "Роза для тебя / La rose pour toi" </t>
  </si>
  <si>
    <t xml:space="preserve">Гель для душа для мужчин "Лазурный берег  / Cote d'Azur"            </t>
  </si>
  <si>
    <t xml:space="preserve">Крем дневной, защитный и питательный для всех типов кожи "Роза для тебя / La rose pour toi" </t>
  </si>
  <si>
    <t xml:space="preserve">Мицеллярная вода освежающая "Роза для тебя / La rose pour toi" для всех типов кожи    </t>
  </si>
  <si>
    <t xml:space="preserve">Крем ночной восстанавливающий для всех типов кожи "Роза для тебя / La rose pour toi"    </t>
  </si>
  <si>
    <r>
      <t xml:space="preserve">Крем для тела парфюмированный "Роза для тебя / La rose pour toi"   </t>
    </r>
    <r>
      <rPr>
        <b/>
        <sz val="12"/>
        <color indexed="12"/>
        <rFont val="Times New Roman"/>
        <family val="1"/>
      </rPr>
      <t xml:space="preserve"> </t>
    </r>
  </si>
  <si>
    <r>
      <t xml:space="preserve">Молочко для тела тонизирующее для всех типов кожи "Роза для тебя / La rose pour toi" </t>
    </r>
    <r>
      <rPr>
        <sz val="12"/>
        <color indexed="12"/>
        <rFont val="Times New Roman"/>
        <family val="1"/>
      </rPr>
      <t xml:space="preserve">  </t>
    </r>
  </si>
  <si>
    <t>4603023048910</t>
  </si>
  <si>
    <t xml:space="preserve">П1566      </t>
  </si>
  <si>
    <t>Д. "Милая днем" в футляре</t>
  </si>
  <si>
    <t>4603023067041</t>
  </si>
  <si>
    <t>ЛБ012</t>
  </si>
  <si>
    <t>4603023972161</t>
  </si>
  <si>
    <t xml:space="preserve">ФА117      </t>
  </si>
  <si>
    <t>4603023970396</t>
  </si>
  <si>
    <t xml:space="preserve">ФА087      </t>
  </si>
  <si>
    <t>4603023972178</t>
  </si>
  <si>
    <t>ФА118</t>
  </si>
  <si>
    <t>4603023041874</t>
  </si>
  <si>
    <t xml:space="preserve">П715       </t>
  </si>
  <si>
    <r>
      <t xml:space="preserve">Т/в "Легкий бриз" в футляре  </t>
    </r>
    <r>
      <rPr>
        <b/>
        <sz val="12"/>
        <color indexed="10"/>
        <rFont val="Times New Roman"/>
        <family val="1"/>
      </rPr>
      <t xml:space="preserve">             </t>
    </r>
  </si>
  <si>
    <t>П1948</t>
  </si>
  <si>
    <t>4603023442473</t>
  </si>
  <si>
    <t>Лосьон "Боярышник"</t>
  </si>
  <si>
    <t>Л016</t>
  </si>
  <si>
    <t>4603023443029</t>
  </si>
  <si>
    <t>П1951</t>
  </si>
  <si>
    <t>4603023442503</t>
  </si>
  <si>
    <t>4603023048286</t>
  </si>
  <si>
    <t xml:space="preserve">П1511      </t>
  </si>
  <si>
    <r>
      <t xml:space="preserve">Одеколон "Хранитель / Sauveur" в футляре     </t>
    </r>
  </si>
  <si>
    <r>
      <t xml:space="preserve">Фитоаромат "Натуральная лаванда" в мешочке 17*20см  </t>
    </r>
    <r>
      <rPr>
        <b/>
        <sz val="12"/>
        <color indexed="10"/>
        <rFont val="Times New Roman"/>
        <family val="1"/>
      </rPr>
      <t xml:space="preserve"> </t>
    </r>
  </si>
  <si>
    <t>4603023440882</t>
  </si>
  <si>
    <t>П1777</t>
  </si>
  <si>
    <r>
      <t xml:space="preserve">П/в "Шансита живая вода / Shansita Acqua di vita" в футляре     </t>
    </r>
    <r>
      <rPr>
        <b/>
        <sz val="12"/>
        <color indexed="12"/>
        <rFont val="Times New Roman"/>
        <family val="1"/>
      </rPr>
      <t xml:space="preserve"> </t>
    </r>
  </si>
  <si>
    <t>4603023048309</t>
  </si>
  <si>
    <t xml:space="preserve">П1513      </t>
  </si>
  <si>
    <t xml:space="preserve">П/в "Шансита свежая вода / Shansita Acqua verde" в футляре </t>
  </si>
  <si>
    <t>П1950</t>
  </si>
  <si>
    <t>4603023442497</t>
  </si>
  <si>
    <t>4603023061247</t>
  </si>
  <si>
    <t xml:space="preserve">Д075       </t>
  </si>
  <si>
    <t xml:space="preserve">Жидкость для снятия лака "Укрепление" </t>
  </si>
  <si>
    <t>4603023970273</t>
  </si>
  <si>
    <t xml:space="preserve">СД067      </t>
  </si>
  <si>
    <t xml:space="preserve">Сухие духи "Роза" на ярлыке             </t>
  </si>
  <si>
    <t>4603023970334</t>
  </si>
  <si>
    <t xml:space="preserve">СД073      </t>
  </si>
  <si>
    <t>М1536</t>
  </si>
  <si>
    <t>Жидкое мыло "Роза" с винтовым основанием</t>
  </si>
  <si>
    <t>4603023550581</t>
  </si>
  <si>
    <t>ФП564</t>
  </si>
  <si>
    <t>4603023974240</t>
  </si>
  <si>
    <t>4603023974264</t>
  </si>
  <si>
    <t>ФП566</t>
  </si>
  <si>
    <t>4603023049344</t>
  </si>
  <si>
    <t xml:space="preserve">П1604      </t>
  </si>
  <si>
    <t>Душистая вода "Аромат дома. Смородина" без футляра</t>
  </si>
  <si>
    <t>4603023048019</t>
  </si>
  <si>
    <t xml:space="preserve">П1475      </t>
  </si>
  <si>
    <r>
      <t xml:space="preserve">П/в "Русская красавица" в футляре  </t>
    </r>
    <r>
      <rPr>
        <b/>
        <sz val="12"/>
        <rFont val="Times New Roman"/>
        <family val="1"/>
      </rPr>
      <t xml:space="preserve">                 </t>
    </r>
    <r>
      <rPr>
        <b/>
        <sz val="12"/>
        <color indexed="10"/>
        <rFont val="Times New Roman"/>
        <family val="1"/>
      </rPr>
      <t xml:space="preserve">    </t>
    </r>
    <r>
      <rPr>
        <b/>
        <sz val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 xml:space="preserve"> </t>
    </r>
  </si>
  <si>
    <t>4603023075299</t>
  </si>
  <si>
    <t>4603023074568</t>
  </si>
  <si>
    <t xml:space="preserve">С801       </t>
  </si>
  <si>
    <t>Парфюмерный жемчуг "Аромат Вашего Авто. Чувственный" в красном мешке на фигурном ярлыке</t>
  </si>
  <si>
    <t>4603023063906</t>
  </si>
  <si>
    <t xml:space="preserve">К349       </t>
  </si>
  <si>
    <t xml:space="preserve">Крем-контур глаз восстанавливающий "Ирис" в футляре   </t>
  </si>
  <si>
    <t>ФП565</t>
  </si>
  <si>
    <t>4603023974257</t>
  </si>
  <si>
    <t xml:space="preserve">П1413      </t>
  </si>
  <si>
    <t xml:space="preserve">Одеколон "Шоу лучшего мужчины" в футляре     </t>
  </si>
  <si>
    <t>4603023048873</t>
  </si>
  <si>
    <t xml:space="preserve">П1562      </t>
  </si>
  <si>
    <t>Д. "Шалунья очаровательная" в футляре</t>
  </si>
  <si>
    <t>Пакет полиэтиленовый фирменный "NE" цвет красный 185*310мм  0,05мм мал.</t>
  </si>
  <si>
    <t>Пакет полиэтиленовый фирменный "NE" цвет черный 185*310мм  0,05мм мал.</t>
  </si>
  <si>
    <t>Пакет полиэтиленовый фирменный "NE" цвет черный 285*405мм  0,05мм сред.</t>
  </si>
  <si>
    <t xml:space="preserve">С876       </t>
  </si>
  <si>
    <t>4603023049115</t>
  </si>
  <si>
    <t>П1582</t>
  </si>
  <si>
    <t xml:space="preserve">Д. "Милая днем" в футляре                                  </t>
  </si>
  <si>
    <t>4603023442015</t>
  </si>
  <si>
    <t>П1905</t>
  </si>
  <si>
    <r>
      <t xml:space="preserve">Д. "Секси лайт. День" в футляре   </t>
    </r>
    <r>
      <rPr>
        <b/>
        <sz val="12"/>
        <color indexed="10"/>
        <rFont val="Times New Roman"/>
        <family val="1"/>
      </rPr>
      <t>без скидки!</t>
    </r>
  </si>
  <si>
    <t>4603023046008</t>
  </si>
  <si>
    <t xml:space="preserve">П1249      </t>
  </si>
  <si>
    <t xml:space="preserve">Д. "Красная Москва" в футляре </t>
  </si>
  <si>
    <t>4603023059527</t>
  </si>
  <si>
    <t>М1273</t>
  </si>
  <si>
    <r>
      <t xml:space="preserve">Гель для душа для мужчин "Лучший / The Best"                            </t>
    </r>
    <r>
      <rPr>
        <b/>
        <sz val="12"/>
        <color indexed="12"/>
        <rFont val="Times New Roman"/>
        <family val="1"/>
      </rPr>
      <t xml:space="preserve"> </t>
    </r>
  </si>
  <si>
    <t>Д. "Шансита"</t>
  </si>
  <si>
    <t>П1844</t>
  </si>
  <si>
    <t>4603023441421</t>
  </si>
  <si>
    <t>4603023044387</t>
  </si>
  <si>
    <t xml:space="preserve">П1039      </t>
  </si>
  <si>
    <t xml:space="preserve">Д. "Кузнецкий мост"    </t>
  </si>
  <si>
    <t>4603023066327</t>
  </si>
  <si>
    <t>К482</t>
  </si>
  <si>
    <r>
      <t xml:space="preserve">Крем для рук "Ландыш"                                                     </t>
    </r>
    <r>
      <rPr>
        <b/>
        <sz val="12"/>
        <color indexed="12"/>
        <rFont val="Times New Roman"/>
        <family val="1"/>
      </rPr>
      <t xml:space="preserve"> </t>
    </r>
  </si>
  <si>
    <t>М1455</t>
  </si>
  <si>
    <t>4603023550239</t>
  </si>
  <si>
    <t>М1592</t>
  </si>
  <si>
    <t>4603023550796</t>
  </si>
  <si>
    <t>4603023098113</t>
  </si>
  <si>
    <t xml:space="preserve">Подарочный набор для женщин "Зеленый чай" (парфюмерная вода 50мл, дезодорант 75мл) </t>
  </si>
  <si>
    <t xml:space="preserve">Н1649      </t>
  </si>
  <si>
    <t>Д. "Шансита живая вода"</t>
  </si>
  <si>
    <t>4603023441452</t>
  </si>
  <si>
    <t>П1847</t>
  </si>
  <si>
    <t>4603023441612</t>
  </si>
  <si>
    <t>П1863</t>
  </si>
  <si>
    <t xml:space="preserve">Д. "Легкий бриз" </t>
  </si>
  <si>
    <t>4603023043182</t>
  </si>
  <si>
    <t xml:space="preserve">П925       </t>
  </si>
  <si>
    <t xml:space="preserve">П/в "Золотая пачули" в футляре                                                    </t>
  </si>
  <si>
    <t>3. ФИТОПОПУРРИ</t>
  </si>
  <si>
    <t>4. НАТУРАЛЬНАЯ ЛАВАНДА</t>
  </si>
  <si>
    <t>4603023011648</t>
  </si>
  <si>
    <t xml:space="preserve">Д. "Кузнецкий мост" в футляре     </t>
  </si>
  <si>
    <t xml:space="preserve">П035       </t>
  </si>
  <si>
    <t>8032665599706</t>
  </si>
  <si>
    <t xml:space="preserve">М779       </t>
  </si>
  <si>
    <t xml:space="preserve">Мыло туалетное "Зеленый чай"                                                          </t>
  </si>
  <si>
    <t>4603023075282</t>
  </si>
  <si>
    <t>4603023063937</t>
  </si>
  <si>
    <t xml:space="preserve">К350       </t>
  </si>
  <si>
    <t xml:space="preserve">Молочко смягчающее для снятия макияжа с глаз и губ "Орхидея" в футляре            </t>
  </si>
  <si>
    <t>4603023067331</t>
  </si>
  <si>
    <t>К540</t>
  </si>
  <si>
    <t>Крем для век-лифтинг "Специальный уход" интенсивная коррекция морщин без футляра</t>
  </si>
  <si>
    <t>4603023442480</t>
  </si>
  <si>
    <t>4603023067522</t>
  </si>
  <si>
    <t>М1541</t>
  </si>
  <si>
    <r>
      <t xml:space="preserve">Жидкое мыло "Лаванда" для чувствительной кожи </t>
    </r>
    <r>
      <rPr>
        <sz val="12"/>
        <rFont val="Times New Roman"/>
        <family val="1"/>
      </rPr>
      <t xml:space="preserve">              </t>
    </r>
  </si>
  <si>
    <t>4603023067515</t>
  </si>
  <si>
    <t>М1540</t>
  </si>
  <si>
    <t xml:space="preserve">Жидкое мыло "Ландыш" для всех типов кожи   </t>
  </si>
  <si>
    <t>4603023550635</t>
  </si>
  <si>
    <t>М1557</t>
  </si>
  <si>
    <r>
      <t xml:space="preserve">Жидкое мыло "Зеленый чай" для всех типов кожи    </t>
    </r>
    <r>
      <rPr>
        <sz val="12"/>
        <rFont val="Times New Roman"/>
        <family val="1"/>
      </rPr>
      <t xml:space="preserve"> </t>
    </r>
  </si>
  <si>
    <t>4603023550772</t>
  </si>
  <si>
    <t>М1590</t>
  </si>
  <si>
    <t>4603023550802</t>
  </si>
  <si>
    <t>М1593</t>
  </si>
  <si>
    <t>М1650</t>
  </si>
  <si>
    <t xml:space="preserve">Гель для душа "TOUCH" для мужчин </t>
  </si>
  <si>
    <t>8699954161022</t>
  </si>
  <si>
    <t>4603023010290</t>
  </si>
  <si>
    <t xml:space="preserve">К005       </t>
  </si>
  <si>
    <t xml:space="preserve">Крем для шеи укрепляющий "Белый чай" в футляре                                                 </t>
  </si>
  <si>
    <t>4603023972680</t>
  </si>
  <si>
    <t>ФА121</t>
  </si>
  <si>
    <t xml:space="preserve">Фитоаромат "Натуральная лаванда" в комбинированном мешочке     </t>
  </si>
  <si>
    <t>4603023972697</t>
  </si>
  <si>
    <t>ФА122</t>
  </si>
  <si>
    <t xml:space="preserve">Фитоаромат "Натуральная лаванда" в мешочке из органзы                   </t>
  </si>
  <si>
    <t>4603023972703</t>
  </si>
  <si>
    <t>ФА123</t>
  </si>
  <si>
    <r>
      <t xml:space="preserve">Фитоаромат "Натуральная лаванда" в мешочке в форме конфеты        </t>
    </r>
    <r>
      <rPr>
        <b/>
        <sz val="12"/>
        <color indexed="12"/>
        <rFont val="Times New Roman"/>
        <family val="1"/>
      </rPr>
      <t xml:space="preserve"> </t>
    </r>
  </si>
  <si>
    <t>ФП513</t>
  </si>
  <si>
    <t>4603023973304</t>
  </si>
  <si>
    <t>Пакет полиэтиленовый фирменный "NE" цвет красный 285*405мм  0,05мм сред.</t>
  </si>
  <si>
    <t xml:space="preserve">П1949     </t>
  </si>
  <si>
    <t xml:space="preserve">С875       </t>
  </si>
  <si>
    <t xml:space="preserve">П1377      </t>
  </si>
  <si>
    <t xml:space="preserve">Одеколон "Консул" в футляре                                    </t>
  </si>
  <si>
    <t>4603023049504</t>
  </si>
  <si>
    <t>П1628</t>
  </si>
  <si>
    <t xml:space="preserve">Т/в "Неповторимый / Inimitable" в футляре                                </t>
  </si>
  <si>
    <t>4603023440929</t>
  </si>
  <si>
    <t>П1781</t>
  </si>
  <si>
    <t>М1648</t>
  </si>
  <si>
    <t xml:space="preserve">Гель для душа "FRESH" для мужчин </t>
  </si>
  <si>
    <t>8699954161039</t>
  </si>
  <si>
    <t>8699954132947</t>
  </si>
  <si>
    <t>К565</t>
  </si>
  <si>
    <t xml:space="preserve">Молочко для тела "Дамасская роза" </t>
  </si>
  <si>
    <t>4603023067034</t>
  </si>
  <si>
    <t>ЛБ011</t>
  </si>
  <si>
    <t>Лосьон после бритья "Лазурный берег / Cote d'Azur"</t>
  </si>
  <si>
    <t>4603023059343</t>
  </si>
  <si>
    <t xml:space="preserve">М1248      </t>
  </si>
  <si>
    <t xml:space="preserve">Гель для душа для мужчин "Мужчина энержи грин"                     </t>
  </si>
  <si>
    <t xml:space="preserve">Д. "Злато скифов" в футляре                      </t>
  </si>
  <si>
    <t>4603023011679</t>
  </si>
  <si>
    <t>Н2373</t>
  </si>
  <si>
    <t>4603023193252</t>
  </si>
  <si>
    <r>
      <t xml:space="preserve">Набор парфюмерно-косметический "Белиссимо" (парфюмерная вода "Белиссимо" 50 мл, дезодорант "Клима" 75 мл)     </t>
    </r>
    <r>
      <rPr>
        <b/>
        <sz val="12"/>
        <color indexed="10"/>
        <rFont val="Times New Roman"/>
        <family val="1"/>
      </rPr>
      <t>без скидки!</t>
    </r>
  </si>
  <si>
    <t>8032665590291</t>
  </si>
  <si>
    <t xml:space="preserve">М610       </t>
  </si>
  <si>
    <t>4603023007481</t>
  </si>
  <si>
    <t xml:space="preserve">П062       </t>
  </si>
  <si>
    <t>4603023061957</t>
  </si>
  <si>
    <t xml:space="preserve">К277       </t>
  </si>
  <si>
    <t>Лосьон-тоник очищающий для нормальной и сверхчувствительной кожи "Ландыш серебристый" в футляре</t>
  </si>
  <si>
    <t>4603023061179</t>
  </si>
  <si>
    <t xml:space="preserve">К173       </t>
  </si>
  <si>
    <t>Крем-контур глаз "Лаванда"</t>
  </si>
  <si>
    <r>
      <t xml:space="preserve">П/в "Такая красивая" в футляре   </t>
    </r>
    <r>
      <rPr>
        <b/>
        <sz val="12"/>
        <color indexed="10"/>
        <rFont val="Times New Roman"/>
        <family val="1"/>
      </rPr>
      <t xml:space="preserve"> без скидки!</t>
    </r>
  </si>
  <si>
    <t>П2035</t>
  </si>
  <si>
    <t>4603023443241</t>
  </si>
  <si>
    <t xml:space="preserve">П1387      </t>
  </si>
  <si>
    <t xml:space="preserve">Одеколон "Красная Москва" в футляре                      </t>
  </si>
  <si>
    <t>4603023074025</t>
  </si>
  <si>
    <t xml:space="preserve">С734       </t>
  </si>
  <si>
    <t>4603023440493</t>
  </si>
  <si>
    <t>П1732</t>
  </si>
  <si>
    <r>
      <t xml:space="preserve">Д. "Русская красавица" в футляре  </t>
    </r>
    <r>
      <rPr>
        <b/>
        <sz val="12"/>
        <color indexed="10"/>
        <rFont val="Times New Roman"/>
        <family val="1"/>
      </rPr>
      <t xml:space="preserve">                    </t>
    </r>
  </si>
  <si>
    <t>4603023971584</t>
  </si>
  <si>
    <t xml:space="preserve">ФП406      </t>
  </si>
  <si>
    <r>
      <t xml:space="preserve">Фитопопурри "Кофе"                                                 </t>
    </r>
    <r>
      <rPr>
        <b/>
        <sz val="12"/>
        <color indexed="12"/>
        <rFont val="Times New Roman"/>
        <family val="1"/>
      </rPr>
      <t xml:space="preserve"> </t>
    </r>
  </si>
  <si>
    <t>4603023971591</t>
  </si>
  <si>
    <t xml:space="preserve">ФП407      </t>
  </si>
  <si>
    <t>Фитопопурри "Шоколад"</t>
  </si>
  <si>
    <t>4603023065665</t>
  </si>
  <si>
    <t xml:space="preserve">ЛК046      </t>
  </si>
  <si>
    <r>
      <t xml:space="preserve">Лосьон косметический тонизирующий "Василек" в ПЭТ флаконе                           </t>
    </r>
  </si>
  <si>
    <t>4603023442466</t>
  </si>
  <si>
    <t>П1947</t>
  </si>
  <si>
    <t>4603023442947</t>
  </si>
  <si>
    <t>П2006</t>
  </si>
  <si>
    <t>П2003</t>
  </si>
  <si>
    <t>4603023442916</t>
  </si>
  <si>
    <t>М1614</t>
  </si>
  <si>
    <t>4603023550864</t>
  </si>
  <si>
    <t>4603023079297</t>
  </si>
  <si>
    <t xml:space="preserve">СД054      </t>
  </si>
  <si>
    <r>
      <t xml:space="preserve">Сухие духи "Василек" на ярлыке        </t>
    </r>
    <r>
      <rPr>
        <b/>
        <sz val="12"/>
        <color indexed="12"/>
        <rFont val="Times New Roman"/>
        <family val="1"/>
      </rPr>
      <t xml:space="preserve"> </t>
    </r>
  </si>
  <si>
    <t>Н2367</t>
  </si>
  <si>
    <t>Н2368</t>
  </si>
  <si>
    <t>Н2369</t>
  </si>
  <si>
    <t>4603023193191</t>
  </si>
  <si>
    <t>4603023193207</t>
  </si>
  <si>
    <t>4603023193214</t>
  </si>
  <si>
    <t>4603023079419</t>
  </si>
  <si>
    <t xml:space="preserve">ПЖ043      </t>
  </si>
  <si>
    <t xml:space="preserve">Парфюмерный жемчуг "Василек" в мешочке </t>
  </si>
  <si>
    <t>4603023973700</t>
  </si>
  <si>
    <t>СД123</t>
  </si>
  <si>
    <t>Сухие духи "Зеленый чай" (по акции)</t>
  </si>
  <si>
    <t xml:space="preserve">П1375      </t>
  </si>
  <si>
    <t xml:space="preserve">Одеколон "Командор" в футляре                       </t>
  </si>
  <si>
    <t>4603023441858</t>
  </si>
  <si>
    <t>П1889</t>
  </si>
  <si>
    <t>4603023970303</t>
  </si>
  <si>
    <t xml:space="preserve">СД070      </t>
  </si>
  <si>
    <t>Сухие духи "Ирис" на ярлыке</t>
  </si>
  <si>
    <t>4603023440844</t>
  </si>
  <si>
    <t>П1773</t>
  </si>
  <si>
    <t>4603023046015</t>
  </si>
  <si>
    <t xml:space="preserve">П1250      </t>
  </si>
  <si>
    <t xml:space="preserve">Д. "Красная Москва" </t>
  </si>
  <si>
    <t>4603023048880</t>
  </si>
  <si>
    <t xml:space="preserve">Д. "Тайна"                                 </t>
  </si>
  <si>
    <t>4603023440431</t>
  </si>
  <si>
    <t>П1729</t>
  </si>
  <si>
    <t>4603023062299</t>
  </si>
  <si>
    <t xml:space="preserve">К258       </t>
  </si>
  <si>
    <t>Лосьон тонизирующий без спирта для лица "Специальный уход" в футляре</t>
  </si>
  <si>
    <t>4603023191708</t>
  </si>
  <si>
    <t>Н2144</t>
  </si>
  <si>
    <r>
      <t xml:space="preserve">Подарочный набор для женщин "Олиана" (гель для душа 200 мл, дезодорант для женщин 75 мл)                                      </t>
    </r>
    <r>
      <rPr>
        <sz val="12"/>
        <color indexed="30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 xml:space="preserve">        </t>
    </r>
  </si>
  <si>
    <t xml:space="preserve">П1563      </t>
  </si>
  <si>
    <r>
      <t xml:space="preserve">Парфюмерный жемчуг "Василек" в мешочке конфета   </t>
    </r>
    <r>
      <rPr>
        <b/>
        <sz val="12"/>
        <color indexed="10"/>
        <rFont val="Times New Roman"/>
        <family val="1"/>
      </rPr>
      <t>без скидки!</t>
    </r>
  </si>
  <si>
    <t>4603023042376</t>
  </si>
  <si>
    <t xml:space="preserve">П874       </t>
  </si>
  <si>
    <r>
      <t xml:space="preserve">Д. "Диалог" в футляре                                            </t>
    </r>
    <r>
      <rPr>
        <sz val="12"/>
        <color indexed="10"/>
        <rFont val="Times New Roman"/>
        <family val="1"/>
      </rPr>
      <t xml:space="preserve">    </t>
    </r>
  </si>
  <si>
    <t>П2028А</t>
  </si>
  <si>
    <t>П2029А</t>
  </si>
  <si>
    <t>4603023068109</t>
  </si>
  <si>
    <t>ЛБ016</t>
  </si>
  <si>
    <t>П1845</t>
  </si>
  <si>
    <t>Д. "Шансита нежная вода"</t>
  </si>
  <si>
    <t>4603023441438</t>
  </si>
  <si>
    <t>П/в "Зеленый чай бергамот" в футляре</t>
  </si>
  <si>
    <t>4603023047678</t>
  </si>
  <si>
    <r>
      <t xml:space="preserve">Т/в "Хранитель / Sauveur" в футляре     </t>
    </r>
    <r>
      <rPr>
        <sz val="12"/>
        <color indexed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 xml:space="preserve"> </t>
    </r>
  </si>
  <si>
    <t xml:space="preserve">П/в "Легкий бриз" в футляре                </t>
  </si>
  <si>
    <t xml:space="preserve">П/в "Миллионерша" в футляре          </t>
  </si>
  <si>
    <t xml:space="preserve">П/в "Миллионерша. Моя солнечная вода" в футляре     </t>
  </si>
  <si>
    <t xml:space="preserve">П/в "Олиана / Olyana" в футляре           </t>
  </si>
  <si>
    <t>4603023041089</t>
  </si>
  <si>
    <t xml:space="preserve">П586       </t>
  </si>
  <si>
    <t xml:space="preserve">П/в "Клима" в футляре              </t>
  </si>
  <si>
    <t xml:space="preserve">Подарочный набор "Люби меня" (парфюмерная вода 50 мл без футляра, дезодорант 75 мл)    </t>
  </si>
  <si>
    <t xml:space="preserve">П1411      </t>
  </si>
  <si>
    <t>4603023045803</t>
  </si>
  <si>
    <t xml:space="preserve">П1196      </t>
  </si>
  <si>
    <r>
      <t xml:space="preserve">Одеколон "ФУТБОЛ. 2018. РОССИЯ"   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 xml:space="preserve"> </t>
    </r>
  </si>
  <si>
    <r>
      <t xml:space="preserve">Одеколон экстра "ФУТБОЛ. 2018. РОССИЯ" без футляра </t>
    </r>
    <r>
      <rPr>
        <b/>
        <sz val="12"/>
        <color indexed="12"/>
        <rFont val="Times New Roman"/>
        <family val="1"/>
      </rPr>
      <t xml:space="preserve"> </t>
    </r>
  </si>
  <si>
    <r>
      <t xml:space="preserve">Д. "Золотая пачули" в футляре           </t>
    </r>
  </si>
  <si>
    <r>
      <t xml:space="preserve">Д. "Злато скифов" в футляре                    </t>
    </r>
  </si>
  <si>
    <r>
      <t xml:space="preserve">Д. "Золотая пачули " в футляре                </t>
    </r>
    <r>
      <rPr>
        <sz val="12"/>
        <color indexed="12"/>
        <rFont val="Times New Roman"/>
        <family val="1"/>
      </rPr>
      <t xml:space="preserve"> </t>
    </r>
  </si>
  <si>
    <t xml:space="preserve">Д. "Волшебство пачули" в футляре          </t>
  </si>
  <si>
    <r>
      <t xml:space="preserve">Д. "Только ты / Only you" в футляре   </t>
    </r>
    <r>
      <rPr>
        <sz val="12"/>
        <color indexed="12"/>
        <rFont val="Times New Roman"/>
        <family val="1"/>
      </rPr>
      <t xml:space="preserve">   </t>
    </r>
  </si>
  <si>
    <r>
      <t xml:space="preserve">П/в "Кузнецкий мост" в футляре       </t>
    </r>
    <r>
      <rPr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 xml:space="preserve"> </t>
    </r>
  </si>
  <si>
    <r>
      <t xml:space="preserve">Лосьон после бритья "ФУТБОЛ. 2018. РОССИЯ"    </t>
    </r>
    <r>
      <rPr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 xml:space="preserve"> </t>
    </r>
  </si>
  <si>
    <t>ГЕЛЬ ДЛЯ ДУША</t>
  </si>
  <si>
    <t>М1658</t>
  </si>
  <si>
    <t>8410412021463</t>
  </si>
  <si>
    <t>Гель для душа "КЛАССИК" тонизирующий</t>
  </si>
  <si>
    <t>МОЛОЧКО ДЛЯ ТЕЛА</t>
  </si>
  <si>
    <t>К669</t>
  </si>
  <si>
    <t>К670</t>
  </si>
  <si>
    <t>К671</t>
  </si>
  <si>
    <t>К672</t>
  </si>
  <si>
    <t>К673</t>
  </si>
  <si>
    <t>К674</t>
  </si>
  <si>
    <t>К675</t>
  </si>
  <si>
    <t>К676</t>
  </si>
  <si>
    <t xml:space="preserve">Молочко для тела "Ячмень" для нормальной кожи </t>
  </si>
  <si>
    <t>8410412020145</t>
  </si>
  <si>
    <t xml:space="preserve">Молочко для тела укрепляющее с витамином Е </t>
  </si>
  <si>
    <t>8410412505024</t>
  </si>
  <si>
    <t xml:space="preserve">Молочко для тела "Алоэ вера" с витамином Е </t>
  </si>
  <si>
    <t>8410412000222</t>
  </si>
  <si>
    <t xml:space="preserve">Молочко для тела "Мускусная роза" против растяжек </t>
  </si>
  <si>
    <t>8410412020763</t>
  </si>
  <si>
    <t>Молочко для тела "Алоэ" 7 эффектов</t>
  </si>
  <si>
    <t>8410412021111</t>
  </si>
  <si>
    <t>Молочко для тела "Мускусная роза" 9 эффектов</t>
  </si>
  <si>
    <t>8410412021067</t>
  </si>
  <si>
    <t>8410412020107</t>
  </si>
  <si>
    <t>8410412056267</t>
  </si>
  <si>
    <t>КОСМЕТИКА ДЛЯ МУЖЧИН</t>
  </si>
  <si>
    <t>К678</t>
  </si>
  <si>
    <t>ЛК076</t>
  </si>
  <si>
    <t>Гель после бритья "Алоэ" от морщин</t>
  </si>
  <si>
    <t>8410412020800</t>
  </si>
  <si>
    <t xml:space="preserve">Флюид увлажняющий от усталости </t>
  </si>
  <si>
    <t>8410412020817</t>
  </si>
  <si>
    <t>КРЕМ ДЛЯ ТЕЛА</t>
  </si>
  <si>
    <t>К679</t>
  </si>
  <si>
    <t>К680</t>
  </si>
  <si>
    <t xml:space="preserve">Крем для тела "Алоэ" восстанавливающий </t>
  </si>
  <si>
    <t>8410412020121</t>
  </si>
  <si>
    <t>Крем для тела "Мускусная роза" от растяжек</t>
  </si>
  <si>
    <t>8410412050135</t>
  </si>
  <si>
    <t>ОЧИЩАЮЩИЕ СРЕДСТВА</t>
  </si>
  <si>
    <t>ЛК077</t>
  </si>
  <si>
    <t>ЛК078</t>
  </si>
  <si>
    <t>ЛК079</t>
  </si>
  <si>
    <t>ЛК080</t>
  </si>
  <si>
    <t>Тоник для лица "Мускусная роза" без спирта</t>
  </si>
  <si>
    <t>8410412020916</t>
  </si>
  <si>
    <t xml:space="preserve">Тоник для лица "Алоэ" увлажняющий и тонизирующий без спирта </t>
  </si>
  <si>
    <t>8410412025126</t>
  </si>
  <si>
    <t xml:space="preserve">Мицеллярная вода "Мускусная роза" для снятия макияжа (лицо, глаза и губы) </t>
  </si>
  <si>
    <t>8410412020893</t>
  </si>
  <si>
    <t>Мягкое средство для снятия макияжа с глаз</t>
  </si>
  <si>
    <t>8410412025508</t>
  </si>
  <si>
    <t>М1663</t>
  </si>
  <si>
    <t>М1664</t>
  </si>
  <si>
    <t xml:space="preserve">Жидкое мыло "Мускусная роза" для мытья рук </t>
  </si>
  <si>
    <t>8410412027038</t>
  </si>
  <si>
    <t xml:space="preserve">Жидкое мыло "Алоэ" для мытья рук </t>
  </si>
  <si>
    <t>8410412027045</t>
  </si>
  <si>
    <t>К681</t>
  </si>
  <si>
    <t>К682</t>
  </si>
  <si>
    <t>8410412026222</t>
  </si>
  <si>
    <t>8410412056229</t>
  </si>
  <si>
    <r>
      <t xml:space="preserve">Крем для рук "Алоэ"   </t>
    </r>
    <r>
      <rPr>
        <b/>
        <sz val="12"/>
        <color indexed="10"/>
        <rFont val="Times New Roman"/>
        <family val="1"/>
      </rPr>
      <t xml:space="preserve"> без скидки!</t>
    </r>
  </si>
  <si>
    <r>
      <t xml:space="preserve">Крем для рук "Мускусная роза" интенсивное увлажнение   </t>
    </r>
    <r>
      <rPr>
        <b/>
        <sz val="12"/>
        <color indexed="10"/>
        <rFont val="Times New Roman"/>
        <family val="1"/>
      </rPr>
      <t xml:space="preserve"> без скидки!</t>
    </r>
  </si>
  <si>
    <t>КОСМЕТИКА ДЛЯ УХОДА ЗА НОГАМИ</t>
  </si>
  <si>
    <t>К684</t>
  </si>
  <si>
    <t>Крем для ног увлажняющий "Алоэ вера"</t>
  </si>
  <si>
    <t>8410412027113</t>
  </si>
  <si>
    <t>4603023004428</t>
  </si>
  <si>
    <t xml:space="preserve">ПД012      </t>
  </si>
  <si>
    <t>4603023441582</t>
  </si>
  <si>
    <t>П1860</t>
  </si>
  <si>
    <t>Духи "Зеленый чай"</t>
  </si>
  <si>
    <t>4603023041409</t>
  </si>
  <si>
    <t xml:space="preserve">П601       </t>
  </si>
  <si>
    <r>
      <t>П/в "Играй и очаровывай. Fresh" в футляре</t>
    </r>
    <r>
      <rPr>
        <sz val="12"/>
        <color indexed="10"/>
        <rFont val="Times New Roman"/>
        <family val="1"/>
      </rPr>
      <t xml:space="preserve">           </t>
    </r>
  </si>
  <si>
    <t>4603023062275</t>
  </si>
  <si>
    <t xml:space="preserve">К256       </t>
  </si>
  <si>
    <t>Двухфазное средство для снятия макияжа с глаз и губ "Специальный уход" в фут.</t>
  </si>
  <si>
    <t xml:space="preserve">СЕРИЯ "КОФЕ"  </t>
  </si>
  <si>
    <t>М1676</t>
  </si>
  <si>
    <t>М1677</t>
  </si>
  <si>
    <t>М1678</t>
  </si>
  <si>
    <t>К692</t>
  </si>
  <si>
    <t xml:space="preserve">Шампунь "Кофе" </t>
  </si>
  <si>
    <t>8699954102964</t>
  </si>
  <si>
    <t xml:space="preserve">Жидкое мыло "Кофе" </t>
  </si>
  <si>
    <t>8699954130967</t>
  </si>
  <si>
    <t xml:space="preserve">Гель для душа "Кофе" </t>
  </si>
  <si>
    <t>8699954131001</t>
  </si>
  <si>
    <t>Лосьон для тела "Кофе"</t>
  </si>
  <si>
    <t>8699954132008</t>
  </si>
  <si>
    <t xml:space="preserve">СЕРИЯ "БЕЛЫЙ МУСКУС"  </t>
  </si>
  <si>
    <t>М1679</t>
  </si>
  <si>
    <t>М1680</t>
  </si>
  <si>
    <t>М1681</t>
  </si>
  <si>
    <t>К693</t>
  </si>
  <si>
    <t>Шампунь "Белый мускус"</t>
  </si>
  <si>
    <t>8699954102926</t>
  </si>
  <si>
    <t>Жидкое мыло "Белый мускус"</t>
  </si>
  <si>
    <t>8699954130929</t>
  </si>
  <si>
    <t>Гель для душа "Белый мускус"</t>
  </si>
  <si>
    <t>8699954131964</t>
  </si>
  <si>
    <t>Молочко для тела "Белый мускус"</t>
  </si>
  <si>
    <t>8699954132923</t>
  </si>
  <si>
    <t>СКРАБ ДЛЯ ТЕЛА</t>
  </si>
  <si>
    <t>К694</t>
  </si>
  <si>
    <t>К695</t>
  </si>
  <si>
    <t>К696</t>
  </si>
  <si>
    <t>Скраб для тела "Дамасская роза"</t>
  </si>
  <si>
    <t>8699954136945</t>
  </si>
  <si>
    <t xml:space="preserve">Скраб для тела "Тунисская амбра" </t>
  </si>
  <si>
    <t>8699954136914</t>
  </si>
  <si>
    <t>Скраб для тела "Белый мускус"</t>
  </si>
  <si>
    <t>8699954136921</t>
  </si>
  <si>
    <t>К570</t>
  </si>
  <si>
    <t>Крем для рук и ногтей "Гардения"</t>
  </si>
  <si>
    <t>8699954700276</t>
  </si>
  <si>
    <t>К575</t>
  </si>
  <si>
    <t>Крем для рук и ногтей "Лаванда"</t>
  </si>
  <si>
    <t>8699954700252</t>
  </si>
  <si>
    <t>К580</t>
  </si>
  <si>
    <t>Крем для рук и ногтей "Ваниль"</t>
  </si>
  <si>
    <t>8699954700269</t>
  </si>
  <si>
    <t>К585</t>
  </si>
  <si>
    <t>Крем для рук и ногтей "Цветок апельсина"</t>
  </si>
  <si>
    <t>8699954700283</t>
  </si>
  <si>
    <t>К587</t>
  </si>
  <si>
    <t xml:space="preserve">Крем для рук "Манго и клубника" </t>
  </si>
  <si>
    <t>8699954700528</t>
  </si>
  <si>
    <t>К589</t>
  </si>
  <si>
    <t>К590</t>
  </si>
  <si>
    <t>К591</t>
  </si>
  <si>
    <t>Крем для рук "Нарцисс"</t>
  </si>
  <si>
    <t>8699954700504</t>
  </si>
  <si>
    <t>Крем для рук "Лилия"</t>
  </si>
  <si>
    <t>8699954700498</t>
  </si>
  <si>
    <t>Крем для рук "Магнолия"</t>
  </si>
  <si>
    <t>8699954700481</t>
  </si>
  <si>
    <t>К592</t>
  </si>
  <si>
    <t xml:space="preserve">Крем для рук "Пачули, ваниль и лаванда" </t>
  </si>
  <si>
    <t>8699954700474</t>
  </si>
  <si>
    <t>К594</t>
  </si>
  <si>
    <t xml:space="preserve">Крем для рук "Пачули и амбра" </t>
  </si>
  <si>
    <t>8699954700450</t>
  </si>
  <si>
    <t>Н2277</t>
  </si>
  <si>
    <t>Н2281</t>
  </si>
  <si>
    <t>8699954700610</t>
  </si>
  <si>
    <t>Подарочный набор "Экзотическая мечта" (крем для рук: "Персик и цитрус" 30мл, "Манго и клубника" 30мл, "Кокос и лайм" 30мл) в розовой коробке</t>
  </si>
  <si>
    <t>Подарочный набор "Бриз" (крем для рук и ногтей: "Гардения" 30мл, "Лаванда" 30мл, "Ваниль" 30мл, "Цветок апельсина" 30мл) в коробке</t>
  </si>
  <si>
    <t>8699954700580</t>
  </si>
  <si>
    <t>КОСМЕТИЧЕСКАЯ ПРОДУКЦИЯ ФИРМЫ "БЕРЕЗКА" (ИСПАНИЯ)</t>
  </si>
  <si>
    <t xml:space="preserve">КОСМЕТИЧЕСКАЯ ПРОДУКЦИЯ ФИРМЫ "BFF" (ТУРЦИЯ) </t>
  </si>
  <si>
    <t>4603023443098</t>
  </si>
  <si>
    <t>П2021</t>
  </si>
  <si>
    <t>4603023443104</t>
  </si>
  <si>
    <t xml:space="preserve">П2022   </t>
  </si>
  <si>
    <t>4603023063920</t>
  </si>
  <si>
    <t xml:space="preserve">ЛК018      </t>
  </si>
  <si>
    <t xml:space="preserve">Двухфазное средство для снятия макияжа с глаз и губ "Орхидея" в футляре                     </t>
  </si>
  <si>
    <t>ФП434</t>
  </si>
  <si>
    <t>ФП432</t>
  </si>
  <si>
    <t>ФП433</t>
  </si>
  <si>
    <t>4603023972239</t>
  </si>
  <si>
    <t xml:space="preserve">Фитопопурри "Роза" в мешочке-сумочке </t>
  </si>
  <si>
    <t>Фитопопурри "Лаванда" в мешочке-сумочке</t>
  </si>
  <si>
    <t>4603023972215</t>
  </si>
  <si>
    <t xml:space="preserve">Фитопопурри "Мимоза" в мешочке-сумочке </t>
  </si>
  <si>
    <t>4603023972222</t>
  </si>
  <si>
    <t xml:space="preserve">П1373      </t>
  </si>
  <si>
    <t xml:space="preserve">Одеколон "О Жен" в футляре                                        </t>
  </si>
  <si>
    <t>4603023049108</t>
  </si>
  <si>
    <t>П1581</t>
  </si>
  <si>
    <t xml:space="preserve">Д. "Шалунья очаровательная" в футляре          </t>
  </si>
  <si>
    <t>П1779</t>
  </si>
  <si>
    <t xml:space="preserve">Д. "Жизнь прекрасна" </t>
  </si>
  <si>
    <t>4603023440905</t>
  </si>
  <si>
    <t>4603023061995</t>
  </si>
  <si>
    <t xml:space="preserve">К273       </t>
  </si>
  <si>
    <t xml:space="preserve">Крем-контур для чувствительных глаз интенсивное восстановление "Ландыш серебристый" в футляре                                                            </t>
  </si>
  <si>
    <r>
      <t xml:space="preserve">Сухие духи "Смородина" на ярлыке                             </t>
    </r>
    <r>
      <rPr>
        <b/>
        <sz val="12"/>
        <color indexed="10"/>
        <rFont val="Times New Roman"/>
        <family val="1"/>
      </rPr>
      <t xml:space="preserve">   </t>
    </r>
  </si>
  <si>
    <t>ФП515</t>
  </si>
  <si>
    <t>4603023973328</t>
  </si>
  <si>
    <t>4603023045384</t>
  </si>
  <si>
    <t xml:space="preserve">П1193      </t>
  </si>
  <si>
    <r>
      <t xml:space="preserve">Т/в "Миллионер" в футляре  </t>
    </r>
    <r>
      <rPr>
        <b/>
        <sz val="12"/>
        <color indexed="10"/>
        <rFont val="Times New Roman"/>
        <family val="1"/>
      </rPr>
      <t xml:space="preserve">              </t>
    </r>
  </si>
  <si>
    <t>4603023970938</t>
  </si>
  <si>
    <t>Парфюмерный жемчуг "Кофе" в мешочке</t>
  </si>
  <si>
    <t>4603023970945</t>
  </si>
  <si>
    <t xml:space="preserve">ПЖ047      </t>
  </si>
  <si>
    <t xml:space="preserve">ПЖ046      </t>
  </si>
  <si>
    <t>ПАРФЮМЕРИЯ В ПРОБИРКАХ</t>
  </si>
  <si>
    <t>4603023041096</t>
  </si>
  <si>
    <t xml:space="preserve">П582       </t>
  </si>
  <si>
    <t>П/в "Маджик найт" в футляре</t>
  </si>
  <si>
    <t>ДЕТСКАЯ КОСМЕТИКА</t>
  </si>
  <si>
    <t>КД014</t>
  </si>
  <si>
    <t>8410412020367</t>
  </si>
  <si>
    <r>
      <t xml:space="preserve">Крем для детей защитный "Алоэ"  </t>
    </r>
    <r>
      <rPr>
        <b/>
        <sz val="12"/>
        <color indexed="10"/>
        <rFont val="Times New Roman"/>
        <family val="1"/>
      </rPr>
      <t xml:space="preserve"> без скидки!</t>
    </r>
  </si>
  <si>
    <t xml:space="preserve">П026       </t>
  </si>
  <si>
    <t>М1675</t>
  </si>
  <si>
    <t>4603023551076</t>
  </si>
  <si>
    <t>4603023041898</t>
  </si>
  <si>
    <t xml:space="preserve">П716       </t>
  </si>
  <si>
    <t xml:space="preserve">Т/в "Моя вода" в футляре                     </t>
  </si>
  <si>
    <t xml:space="preserve">Д. "Тайна / Mystere" в футляре       </t>
  </si>
  <si>
    <t>в у.е</t>
  </si>
  <si>
    <r>
      <t xml:space="preserve">Жидкое крем-мыло "Белая акация"               </t>
    </r>
    <r>
      <rPr>
        <b/>
        <sz val="12"/>
        <color indexed="10"/>
        <rFont val="Times New Roman"/>
        <family val="1"/>
      </rPr>
      <t xml:space="preserve">без скидки!          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</t>
    </r>
    <r>
      <rPr>
        <sz val="12"/>
        <color indexed="10"/>
        <rFont val="Times New Roman"/>
        <family val="1"/>
      </rPr>
      <t xml:space="preserve"> </t>
    </r>
  </si>
  <si>
    <r>
      <t xml:space="preserve">Жидкое крем-мыло "Ягодный коктейль"      </t>
    </r>
    <r>
      <rPr>
        <b/>
        <sz val="12"/>
        <color indexed="10"/>
        <rFont val="Times New Roman"/>
        <family val="1"/>
      </rPr>
      <t xml:space="preserve">без скидки!   </t>
    </r>
    <r>
      <rPr>
        <sz val="12"/>
        <rFont val="Times New Roman"/>
        <family val="1"/>
      </rPr>
      <t xml:space="preserve">          </t>
    </r>
    <r>
      <rPr>
        <sz val="12"/>
        <color indexed="10"/>
        <rFont val="Times New Roman"/>
        <family val="1"/>
      </rPr>
      <t xml:space="preserve">                      </t>
    </r>
  </si>
  <si>
    <r>
      <t xml:space="preserve">Жидкое крем-мыло с антибактериальным эффектом "Чайное дерево"  </t>
    </r>
    <r>
      <rPr>
        <b/>
        <sz val="12"/>
        <color indexed="10"/>
        <rFont val="Times New Roman"/>
        <family val="1"/>
      </rPr>
      <t xml:space="preserve"> без скидки!</t>
    </r>
    <r>
      <rPr>
        <sz val="12"/>
        <rFont val="Times New Roman"/>
        <family val="1"/>
      </rPr>
      <t xml:space="preserve">     </t>
    </r>
  </si>
  <si>
    <r>
      <t xml:space="preserve">Жидкое крем-мыло "Летняя фантазия"   </t>
    </r>
    <r>
      <rPr>
        <b/>
        <sz val="12"/>
        <color indexed="10"/>
        <rFont val="Times New Roman"/>
        <family val="1"/>
      </rPr>
      <t xml:space="preserve"> без скидки!          </t>
    </r>
    <r>
      <rPr>
        <sz val="12"/>
        <rFont val="Times New Roman"/>
        <family val="1"/>
      </rPr>
      <t xml:space="preserve">        </t>
    </r>
  </si>
  <si>
    <r>
      <rPr>
        <sz val="12"/>
        <rFont val="Times New Roman"/>
        <family val="1"/>
      </rPr>
      <t>Жидкое мыло "Грейпфрут"</t>
    </r>
    <r>
      <rPr>
        <b/>
        <sz val="12"/>
        <rFont val="Times New Roman"/>
        <family val="1"/>
      </rPr>
      <t xml:space="preserve">       </t>
    </r>
    <r>
      <rPr>
        <b/>
        <sz val="12"/>
        <color indexed="10"/>
        <rFont val="Times New Roman"/>
        <family val="1"/>
      </rPr>
      <t xml:space="preserve">         без скидки!  </t>
    </r>
    <r>
      <rPr>
        <b/>
        <sz val="12"/>
        <rFont val="Times New Roman"/>
        <family val="1"/>
      </rPr>
      <t xml:space="preserve">    </t>
    </r>
  </si>
  <si>
    <r>
      <rPr>
        <sz val="12"/>
        <rFont val="Times New Roman"/>
        <family val="1"/>
      </rPr>
      <t xml:space="preserve">Жидкое мыло "Лимон" </t>
    </r>
    <r>
      <rPr>
        <b/>
        <sz val="12"/>
        <rFont val="Times New Roman"/>
        <family val="1"/>
      </rPr>
      <t xml:space="preserve">                      </t>
    </r>
    <r>
      <rPr>
        <b/>
        <sz val="12"/>
        <color indexed="10"/>
        <rFont val="Times New Roman"/>
        <family val="1"/>
      </rPr>
      <t xml:space="preserve">  без скидки!              </t>
    </r>
    <r>
      <rPr>
        <b/>
        <sz val="12"/>
        <rFont val="Times New Roman"/>
        <family val="1"/>
      </rPr>
      <t xml:space="preserve">                           </t>
    </r>
    <r>
      <rPr>
        <b/>
        <sz val="12"/>
        <color indexed="10"/>
        <rFont val="Times New Roman"/>
        <family val="1"/>
      </rPr>
      <t xml:space="preserve">                                                                      </t>
    </r>
  </si>
  <si>
    <r>
      <rPr>
        <sz val="12"/>
        <rFont val="Times New Roman"/>
        <family val="1"/>
      </rPr>
      <t xml:space="preserve">Жидкое мыло "Зеленое яблоко"    </t>
    </r>
    <r>
      <rPr>
        <b/>
        <sz val="12"/>
        <rFont val="Times New Roman"/>
        <family val="1"/>
      </rPr>
      <t xml:space="preserve">      </t>
    </r>
    <r>
      <rPr>
        <b/>
        <sz val="12"/>
        <color indexed="10"/>
        <rFont val="Times New Roman"/>
        <family val="1"/>
      </rPr>
      <t xml:space="preserve">без скидки!  </t>
    </r>
    <r>
      <rPr>
        <b/>
        <sz val="12"/>
        <rFont val="Times New Roman"/>
        <family val="1"/>
      </rPr>
      <t xml:space="preserve">       </t>
    </r>
    <r>
      <rPr>
        <b/>
        <sz val="12"/>
        <color indexed="10"/>
        <rFont val="Times New Roman"/>
        <family val="1"/>
      </rPr>
      <t xml:space="preserve">                                                       </t>
    </r>
    <r>
      <rPr>
        <b/>
        <sz val="12"/>
        <rFont val="Times New Roman"/>
        <family val="1"/>
      </rPr>
      <t xml:space="preserve">               </t>
    </r>
  </si>
  <si>
    <r>
      <rPr>
        <sz val="12"/>
        <rFont val="Times New Roman"/>
        <family val="1"/>
      </rPr>
      <t>Жидкое мыло "Малина"</t>
    </r>
    <r>
      <rPr>
        <b/>
        <sz val="12"/>
        <rFont val="Times New Roman"/>
        <family val="1"/>
      </rPr>
      <t xml:space="preserve">                      </t>
    </r>
    <r>
      <rPr>
        <b/>
        <sz val="12"/>
        <color indexed="10"/>
        <rFont val="Times New Roman"/>
        <family val="1"/>
      </rPr>
      <t xml:space="preserve">без скидки! </t>
    </r>
  </si>
  <si>
    <r>
      <t xml:space="preserve">Мыло туалетное "Лаванда" в футляре </t>
    </r>
    <r>
      <rPr>
        <b/>
        <sz val="12"/>
        <color indexed="10"/>
        <rFont val="Times New Roman"/>
        <family val="1"/>
      </rPr>
      <t xml:space="preserve">     без скидки! </t>
    </r>
  </si>
  <si>
    <r>
      <t xml:space="preserve">Молочко для тела для очень сухой кожи "Алоэ"  </t>
    </r>
    <r>
      <rPr>
        <b/>
        <sz val="12"/>
        <color indexed="10"/>
        <rFont val="Times New Roman"/>
        <family val="1"/>
      </rPr>
      <t xml:space="preserve"> без скидки! </t>
    </r>
  </si>
  <si>
    <r>
      <t xml:space="preserve">Молочко для тела для всех типов кожи "Мускусная роза" 6 масел   </t>
    </r>
    <r>
      <rPr>
        <b/>
        <sz val="12"/>
        <color indexed="10"/>
        <rFont val="Times New Roman"/>
        <family val="1"/>
      </rPr>
      <t xml:space="preserve"> без скидки!</t>
    </r>
    <r>
      <rPr>
        <sz val="12"/>
        <rFont val="Times New Roman"/>
        <family val="1"/>
      </rPr>
      <t xml:space="preserve"> </t>
    </r>
  </si>
  <si>
    <t>4603023973175</t>
  </si>
  <si>
    <t>ФА126</t>
  </si>
  <si>
    <t>Фитоаромат "Натуральная лаванда" в мешочке в форме конфеты</t>
  </si>
  <si>
    <t>4603023063791</t>
  </si>
  <si>
    <t xml:space="preserve">ЛК014      </t>
  </si>
  <si>
    <t>М1670</t>
  </si>
  <si>
    <t>М1672</t>
  </si>
  <si>
    <t>М1674</t>
  </si>
  <si>
    <t>М1668</t>
  </si>
  <si>
    <t>Гель для душа "Алоэ" увлажняющий для всех типов кожи</t>
  </si>
  <si>
    <t>4603023551021</t>
  </si>
  <si>
    <t xml:space="preserve">Гель для душа "Киви" тонизирующий для всех типов кожи </t>
  </si>
  <si>
    <t>4603023551045</t>
  </si>
  <si>
    <t>Гель для душа "Роза" питательный для всех типов кожи</t>
  </si>
  <si>
    <t>4603023551069</t>
  </si>
  <si>
    <t>Гель для душа "Ромашка" успокаивающий для чувствительной кожи</t>
  </si>
  <si>
    <t>4603023551007</t>
  </si>
  <si>
    <t>М1669</t>
  </si>
  <si>
    <t>М1667</t>
  </si>
  <si>
    <t>М1671</t>
  </si>
  <si>
    <t xml:space="preserve">Жидкое мыло "Алоэ" увлажняющее </t>
  </si>
  <si>
    <t>4603023551014</t>
  </si>
  <si>
    <t xml:space="preserve">Жидкое мыло "Киви" тонизирующее </t>
  </si>
  <si>
    <t>4603023551038</t>
  </si>
  <si>
    <t>Жидкое мыло "Ромашка" смягчающее</t>
  </si>
  <si>
    <t>4603023550994</t>
  </si>
  <si>
    <r>
      <t xml:space="preserve">П/в "Шанс еще один" в футляре   </t>
    </r>
    <r>
      <rPr>
        <b/>
        <sz val="12"/>
        <color indexed="10"/>
        <rFont val="Times New Roman"/>
        <family val="1"/>
      </rPr>
      <t xml:space="preserve"> без скидки!</t>
    </r>
  </si>
  <si>
    <t>П1893</t>
  </si>
  <si>
    <t>4603023441896</t>
  </si>
  <si>
    <t>4603023049085</t>
  </si>
  <si>
    <t>П1577</t>
  </si>
  <si>
    <t xml:space="preserve">Д. "Реноме" в футляре                         </t>
  </si>
  <si>
    <t>4603023440967</t>
  </si>
  <si>
    <t xml:space="preserve">Д. "Миллионерша" </t>
  </si>
  <si>
    <t>4603023062282</t>
  </si>
  <si>
    <t xml:space="preserve">К257       </t>
  </si>
  <si>
    <t>Лосьон -тоник очищающий для лица с ирисом "Специальный уход" в футляре</t>
  </si>
  <si>
    <t>П1846</t>
  </si>
  <si>
    <t>Д. "Шансита свежая вода"</t>
  </si>
  <si>
    <t>4603023441445</t>
  </si>
  <si>
    <t>ФА127</t>
  </si>
  <si>
    <t>4603023973243</t>
  </si>
  <si>
    <t>М1673</t>
  </si>
  <si>
    <t xml:space="preserve">Жидкое мыло "Роза" питательное </t>
  </si>
  <si>
    <t>4603023551052</t>
  </si>
  <si>
    <t xml:space="preserve">П1785      </t>
  </si>
  <si>
    <t>4603023020930</t>
  </si>
  <si>
    <t xml:space="preserve">Н590       </t>
  </si>
  <si>
    <t xml:space="preserve">Подарочный набор (д."Следуй за мной.День" 30 мл,"Следуй за мной.Ночь" 30мл)  в подарочном футляре                                                            </t>
  </si>
  <si>
    <t>4603023971607</t>
  </si>
  <si>
    <t>ШБ001</t>
  </si>
  <si>
    <t xml:space="preserve">СД088 Сухие духи 20 г: "Лаванда" С718/"Экзотик" С723 (в шоу-боксе 24 шт:  С718 - 12 шт, С723 - 12 шт)  </t>
  </si>
  <si>
    <t>24шт*20г</t>
  </si>
  <si>
    <t>4603023971614</t>
  </si>
  <si>
    <t>ШБ002</t>
  </si>
  <si>
    <t>СД089 Сухие духи 40 г: "Ваниль" С730/ "Зеленый чай" С731 (в шоу-боксе 24 шт: С730 - 12 шт, С731 - 12 шт)</t>
  </si>
  <si>
    <t>24шт*40г</t>
  </si>
  <si>
    <t>4603023971263</t>
  </si>
  <si>
    <t xml:space="preserve">ПЖ056      </t>
  </si>
  <si>
    <r>
      <t xml:space="preserve">Парфюмерный жемчуг "Лимон"                         </t>
    </r>
    <r>
      <rPr>
        <b/>
        <sz val="12"/>
        <color indexed="12"/>
        <rFont val="Times New Roman"/>
        <family val="1"/>
      </rPr>
      <t xml:space="preserve"> </t>
    </r>
  </si>
  <si>
    <t>4603023012638</t>
  </si>
  <si>
    <t>Парфюмерный набор "Энержи" в золотой коробке</t>
  </si>
  <si>
    <t xml:space="preserve">Н205       </t>
  </si>
  <si>
    <t>П2056</t>
  </si>
  <si>
    <t>4603023443456</t>
  </si>
  <si>
    <t xml:space="preserve">2. ПАРФЮМЕРНЫЙ ЖЕМЧУГ  </t>
  </si>
  <si>
    <t>4603023079402</t>
  </si>
  <si>
    <t xml:space="preserve">ПЖ042      </t>
  </si>
  <si>
    <t xml:space="preserve">Парфюмерный жемчуг "Василек" в прямоугольном мешочке </t>
  </si>
  <si>
    <t>ПЖ081</t>
  </si>
  <si>
    <t>Парфюмерный жемчуг "Василек" в мешочке "конфета"</t>
  </si>
  <si>
    <t>4603023974042</t>
  </si>
  <si>
    <t xml:space="preserve">Д. "Тайна" в футляре </t>
  </si>
  <si>
    <t xml:space="preserve">Т/в "Лучший / The Best" в футляре             </t>
  </si>
  <si>
    <t xml:space="preserve">Т/в "Только ты / Only you" в футляре             </t>
  </si>
  <si>
    <t xml:space="preserve">Т/в "Океан" в футляре в футляре             </t>
  </si>
  <si>
    <t xml:space="preserve">П/в "Золотая пачули лайт / Patchouli d'or Light" в футляре                 </t>
  </si>
  <si>
    <t>Духи "Персидская сирень" на ярлыке</t>
  </si>
  <si>
    <t xml:space="preserve">Лосьон после бритья "Победитель / Win" </t>
  </si>
  <si>
    <t>4603023441414</t>
  </si>
  <si>
    <t>П1843</t>
  </si>
  <si>
    <t>4603023441476</t>
  </si>
  <si>
    <t>П1849</t>
  </si>
  <si>
    <t>П2061</t>
  </si>
  <si>
    <t>Душистая вода "Жасмин" на ярлыке</t>
  </si>
  <si>
    <t>4603023443500</t>
  </si>
  <si>
    <t>П2063</t>
  </si>
  <si>
    <t>Д. "Красная Москва" в коробочке с красным бантом</t>
  </si>
  <si>
    <t>4603023443524</t>
  </si>
  <si>
    <t>4603023047388</t>
  </si>
  <si>
    <t xml:space="preserve">П/в "Легкий бриз. Мираж" в футляре                </t>
  </si>
  <si>
    <t>4603023049061</t>
  </si>
  <si>
    <t>П1575</t>
  </si>
  <si>
    <t xml:space="preserve">Д. "Тет-а-тет" в футляре                                     </t>
  </si>
  <si>
    <t>4603023074032</t>
  </si>
  <si>
    <t xml:space="preserve">С731       </t>
  </si>
  <si>
    <t xml:space="preserve">Т/в "Энержи спорт / Energy sport" в футляре          </t>
  </si>
  <si>
    <t xml:space="preserve">П/в "Люби меня / Love me" в футляре                                    </t>
  </si>
  <si>
    <t xml:space="preserve">П/в "Жизнь прекрасна / Charmante comme la vie" в футляре              </t>
  </si>
  <si>
    <t xml:space="preserve">П/в "Жизнь прекрасна. Элегантный / Charmante comme la vie. L' elegance" в футляре     </t>
  </si>
  <si>
    <r>
      <t xml:space="preserve">Д. "Шансита / Shansita" в футляре     </t>
    </r>
    <r>
      <rPr>
        <b/>
        <sz val="12"/>
        <color indexed="10"/>
        <rFont val="Times New Roman"/>
        <family val="1"/>
      </rPr>
      <t xml:space="preserve"> </t>
    </r>
  </si>
  <si>
    <t xml:space="preserve">Д. "Шансита живая вода / Shansita Acqua di vita" в футляре    </t>
  </si>
  <si>
    <r>
      <t xml:space="preserve">Д. "Играй и очаровывай. Fresh" в футляре  </t>
    </r>
    <r>
      <rPr>
        <b/>
        <sz val="12"/>
        <color indexed="10"/>
        <rFont val="Times New Roman"/>
        <family val="1"/>
      </rPr>
      <t xml:space="preserve">   </t>
    </r>
  </si>
  <si>
    <t xml:space="preserve">Д. "Жизнь прекрасна. L'elegance"      </t>
  </si>
  <si>
    <t>Д. "Только ты"</t>
  </si>
  <si>
    <t xml:space="preserve">Т/в "Действие / Action" в футляре </t>
  </si>
  <si>
    <t xml:space="preserve">Дезодорант парфюмированный для женщин "Дух духов Шансита / Shansita"        </t>
  </si>
  <si>
    <t xml:space="preserve">Дезодорант парфюмированный для женщин "Дух духов Шансита нежная вода / Shansita Acqua dolce" </t>
  </si>
  <si>
    <t>Дезодорант парфюмированный для женщин "Дух духов Шансита свежая вода / Shansita Acqua verde"</t>
  </si>
  <si>
    <t xml:space="preserve">Дезодорант парфюмированный для женщин "Дух духов Шансита живая вода / Shansita Acqua di vita" </t>
  </si>
  <si>
    <t xml:space="preserve">Дезодорант парфюмированный для женщин Дух духов "Олиана / Olyana"  </t>
  </si>
  <si>
    <t>Дезодорант парфюмированный для женщин"Жизнь прекрасна / Charmante comme la vie"</t>
  </si>
  <si>
    <t xml:space="preserve">Дезодорант парфюмированный для женщин "Клима"                   </t>
  </si>
  <si>
    <r>
      <t xml:space="preserve">Дезодорант парфюмированный для мужчин "Победитель / Win"       </t>
    </r>
    <r>
      <rPr>
        <b/>
        <sz val="12"/>
        <color indexed="12"/>
        <rFont val="Times New Roman"/>
        <family val="1"/>
      </rPr>
      <t xml:space="preserve">      </t>
    </r>
  </si>
  <si>
    <r>
      <t xml:space="preserve">Дезодорант парфюмиров. для мужчин Дух Ароматов "Хранитель / Sauveur"     </t>
    </r>
  </si>
  <si>
    <t xml:space="preserve">Крем для тела парфюмированный "Шансита / Shansita"          </t>
  </si>
  <si>
    <r>
      <t xml:space="preserve">Крем для тела парфюмированный "Шансита живая вода / Shansita Acqua di vita"  </t>
    </r>
    <r>
      <rPr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 xml:space="preserve">  </t>
    </r>
  </si>
  <si>
    <t>Крем для тела парфюмированный "Шансита нежная вода / Shansita Acqua dolce</t>
  </si>
  <si>
    <r>
      <t xml:space="preserve">Крем для тела парфюмированный "Шансита свежая вода / Shansita Acqua verde"   </t>
    </r>
    <r>
      <rPr>
        <b/>
        <sz val="12"/>
        <color indexed="12"/>
        <rFont val="Times New Roman"/>
        <family val="1"/>
      </rPr>
      <t xml:space="preserve"> </t>
    </r>
  </si>
  <si>
    <t xml:space="preserve">Гель для душа тонизирующий парфюмированный "Шансита / Shansita"   </t>
  </si>
  <si>
    <t xml:space="preserve">Гель для душа бодрящий парфюмированный "Шансита живая вода / Shansita Acqua di vita"   </t>
  </si>
  <si>
    <t xml:space="preserve">Гель для душа расслабляющий парфюмированный "Шансита нежная вода / Shansita Acqua dolce"  </t>
  </si>
  <si>
    <t xml:space="preserve">Гель для душа освежающий парфюмированный "Шансита свежая вода / Shansita Acqua verde" </t>
  </si>
  <si>
    <t xml:space="preserve">Гель для душа тонизирующий для мужчин "Миллионер / Millionaire"  </t>
  </si>
  <si>
    <t xml:space="preserve">Гель для душа парфюмированный "Неповторимый / Inimitable"                 </t>
  </si>
  <si>
    <t xml:space="preserve">П1388      </t>
  </si>
  <si>
    <t>4603023443395</t>
  </si>
  <si>
    <t>П2050</t>
  </si>
  <si>
    <t xml:space="preserve">Д. "Опус" в футляре        </t>
  </si>
  <si>
    <t xml:space="preserve">Д. "Зеленый чай бергамот" </t>
  </si>
  <si>
    <t>4603023048835</t>
  </si>
  <si>
    <t xml:space="preserve">Д. "Зеленый чай бергамот" в футляре </t>
  </si>
  <si>
    <t>4603023048897</t>
  </si>
  <si>
    <t>4603023066129</t>
  </si>
  <si>
    <t xml:space="preserve">К477       </t>
  </si>
  <si>
    <r>
      <t xml:space="preserve">Крем для ног увлажняющий "Алоэ вера"                  </t>
    </r>
    <r>
      <rPr>
        <b/>
        <sz val="12"/>
        <color indexed="10"/>
        <rFont val="Times New Roman"/>
        <family val="1"/>
      </rPr>
      <t xml:space="preserve">                              </t>
    </r>
  </si>
  <si>
    <t xml:space="preserve">ПАРФЮМИРОВАННЫЙ КРЕМ ДЛЯ ТЕЛА       </t>
  </si>
  <si>
    <t>К665</t>
  </si>
  <si>
    <t>К666</t>
  </si>
  <si>
    <t>К667</t>
  </si>
  <si>
    <t>К668</t>
  </si>
  <si>
    <t>4603023068130</t>
  </si>
  <si>
    <t>4603023068147</t>
  </si>
  <si>
    <t>4603023068154</t>
  </si>
  <si>
    <t>4603023068161</t>
  </si>
  <si>
    <t>4603023442954</t>
  </si>
  <si>
    <t xml:space="preserve">П2007      </t>
  </si>
  <si>
    <t>4603023066099</t>
  </si>
  <si>
    <t xml:space="preserve">К474       </t>
  </si>
  <si>
    <t xml:space="preserve">Крем для рук питательный "Зеленая олива"                                      </t>
  </si>
  <si>
    <t xml:space="preserve">П1564      </t>
  </si>
  <si>
    <t xml:space="preserve">П1554      </t>
  </si>
  <si>
    <t>4603023442978</t>
  </si>
  <si>
    <t xml:space="preserve">П2009      </t>
  </si>
  <si>
    <t xml:space="preserve">Д. "Только ты / Only you" в футляре      </t>
  </si>
  <si>
    <t>П1856</t>
  </si>
  <si>
    <t>4603023441544</t>
  </si>
  <si>
    <r>
      <t xml:space="preserve">Душистая вода "Кофе" на ярлыке   </t>
    </r>
    <r>
      <rPr>
        <b/>
        <sz val="12"/>
        <color indexed="10"/>
        <rFont val="Times New Roman"/>
        <family val="1"/>
      </rPr>
      <t>без скидки!</t>
    </r>
  </si>
  <si>
    <t>П1788</t>
  </si>
  <si>
    <t xml:space="preserve">Одеколон "Консул"                    </t>
  </si>
  <si>
    <t>4603023062046</t>
  </si>
  <si>
    <t xml:space="preserve">К279       </t>
  </si>
  <si>
    <t xml:space="preserve">Лосьон для идеального снятия макияжа с глаз и губ "Ландыш серебристый в футляре   </t>
  </si>
  <si>
    <r>
      <t xml:space="preserve">Косметичка 24*9*16,5см серого цвета с зеленым кантом    </t>
    </r>
    <r>
      <rPr>
        <b/>
        <sz val="12"/>
        <color indexed="10"/>
        <rFont val="Times New Roman"/>
        <family val="1"/>
      </rPr>
      <t xml:space="preserve"> без скидки!</t>
    </r>
  </si>
  <si>
    <r>
      <t xml:space="preserve">Косметичка 15,5*10*10см светло-зеленого цвета                 </t>
    </r>
    <r>
      <rPr>
        <b/>
        <sz val="12"/>
        <color indexed="10"/>
        <rFont val="Times New Roman"/>
        <family val="1"/>
      </rPr>
      <t xml:space="preserve"> без скидки!</t>
    </r>
  </si>
  <si>
    <r>
      <t xml:space="preserve">Косметичка 19*14,6*12,7см светло-зеленого цвета               </t>
    </r>
    <r>
      <rPr>
        <b/>
        <sz val="12"/>
        <color indexed="10"/>
        <rFont val="Times New Roman"/>
        <family val="1"/>
      </rPr>
      <t xml:space="preserve">без скидки!       </t>
    </r>
    <r>
      <rPr>
        <sz val="12"/>
        <rFont val="Times New Roman"/>
        <family val="1"/>
      </rPr>
      <t xml:space="preserve">                                 </t>
    </r>
  </si>
  <si>
    <r>
      <t xml:space="preserve">Косметичка 24*9*16,5см серого цвета с голубым  кантом   </t>
    </r>
    <r>
      <rPr>
        <b/>
        <sz val="12"/>
        <color indexed="10"/>
        <rFont val="Times New Roman"/>
        <family val="1"/>
      </rPr>
      <t xml:space="preserve"> без скидки!</t>
    </r>
  </si>
  <si>
    <r>
      <t xml:space="preserve">Косметичка 24*9*16,5см серого цвета с желтым  кантом      </t>
    </r>
    <r>
      <rPr>
        <b/>
        <sz val="12"/>
        <color indexed="10"/>
        <rFont val="Times New Roman"/>
        <family val="1"/>
      </rPr>
      <t xml:space="preserve">без скидки!       </t>
    </r>
    <r>
      <rPr>
        <sz val="12"/>
        <rFont val="Times New Roman"/>
        <family val="1"/>
      </rPr>
      <t xml:space="preserve">                                  </t>
    </r>
  </si>
  <si>
    <r>
      <t xml:space="preserve">Косметичка 24*9*16,5см серого цвета с белым  кантом        </t>
    </r>
    <r>
      <rPr>
        <b/>
        <sz val="12"/>
        <color indexed="10"/>
        <rFont val="Times New Roman"/>
        <family val="1"/>
      </rPr>
      <t>без скидки!</t>
    </r>
  </si>
  <si>
    <r>
      <t xml:space="preserve">Косметичка 28*6*12,5см розового цвета с черным бантом    </t>
    </r>
    <r>
      <rPr>
        <b/>
        <sz val="12"/>
        <color indexed="10"/>
        <rFont val="Times New Roman"/>
        <family val="1"/>
      </rPr>
      <t>без скидки!</t>
    </r>
  </si>
  <si>
    <r>
      <t xml:space="preserve">Косметичка 29*6*12,5см зеленого цвета с розовым бантом   </t>
    </r>
    <r>
      <rPr>
        <b/>
        <sz val="12"/>
        <color indexed="10"/>
        <rFont val="Times New Roman"/>
        <family val="1"/>
      </rPr>
      <t>без скидки!</t>
    </r>
  </si>
  <si>
    <r>
      <t xml:space="preserve">Сумка женская розового цвета с черной отделкой 36*27*14см    </t>
    </r>
    <r>
      <rPr>
        <b/>
        <sz val="12"/>
        <color indexed="10"/>
        <rFont val="Times New Roman"/>
        <family val="1"/>
      </rPr>
      <t xml:space="preserve">без скидки!  </t>
    </r>
    <r>
      <rPr>
        <sz val="12"/>
        <rFont val="Times New Roman"/>
        <family val="1"/>
      </rPr>
      <t xml:space="preserve">  </t>
    </r>
  </si>
  <si>
    <r>
      <t xml:space="preserve">Косметичка с декорирующим бантом, цвет - розовый в горошек 25*15см            </t>
    </r>
    <r>
      <rPr>
        <b/>
        <sz val="12"/>
        <color indexed="10"/>
        <rFont val="Times New Roman"/>
        <family val="1"/>
      </rPr>
      <t>без скидки!</t>
    </r>
  </si>
  <si>
    <t>4603023971645</t>
  </si>
  <si>
    <t xml:space="preserve">ФА102      </t>
  </si>
  <si>
    <t xml:space="preserve">Фитоаромат "Натуральная лаванда" (в ассортименте) </t>
  </si>
  <si>
    <t>ФА125</t>
  </si>
  <si>
    <t>4603023973168</t>
  </si>
  <si>
    <t>Фитоаромат "Натуральная лаванда" в мешочке, украшенном атласной лентой</t>
  </si>
  <si>
    <t>ФА129</t>
  </si>
  <si>
    <t>4603023973267</t>
  </si>
  <si>
    <t>Парфюмерный жемчуг "Ваниль" на ярлыке</t>
  </si>
  <si>
    <t>4603023971249</t>
  </si>
  <si>
    <t>4603023102452</t>
  </si>
  <si>
    <t>Коробка подарочная "Василек" малая 180*180*72 мм</t>
  </si>
  <si>
    <t>Коробка подарочная "Фрезия" малая 180*180*72мм</t>
  </si>
  <si>
    <t>4603023101639</t>
  </si>
  <si>
    <t xml:space="preserve">ПЖ054      </t>
  </si>
  <si>
    <t xml:space="preserve">А2760      </t>
  </si>
  <si>
    <t xml:space="preserve">А2515      </t>
  </si>
  <si>
    <t>4603023066983</t>
  </si>
  <si>
    <t>ЛБ008</t>
  </si>
  <si>
    <t xml:space="preserve">Лосьон после бритья "Только ты / OnIy you"            </t>
  </si>
  <si>
    <t>4603023066815</t>
  </si>
  <si>
    <t>Л014</t>
  </si>
  <si>
    <r>
      <t xml:space="preserve">Лосьон "Апельсин"           </t>
    </r>
  </si>
  <si>
    <t>П2030</t>
  </si>
  <si>
    <t>ЛБ015А</t>
  </si>
  <si>
    <t>4603023068093</t>
  </si>
  <si>
    <r>
      <t xml:space="preserve">Душистая вода "Шоколад" на ярлыке   </t>
    </r>
    <r>
      <rPr>
        <b/>
        <sz val="12"/>
        <color indexed="10"/>
        <rFont val="Times New Roman"/>
        <family val="1"/>
      </rPr>
      <t>без скидки!</t>
    </r>
  </si>
  <si>
    <t>П2051</t>
  </si>
  <si>
    <t>4603023443401</t>
  </si>
  <si>
    <t>4603023441469</t>
  </si>
  <si>
    <t>П1848</t>
  </si>
  <si>
    <t xml:space="preserve">Д. "Олиана florale"       </t>
  </si>
  <si>
    <t>4603023041331</t>
  </si>
  <si>
    <t xml:space="preserve">П566       </t>
  </si>
  <si>
    <t xml:space="preserve">Д. "Сезон желаний" в футляре           </t>
  </si>
  <si>
    <t xml:space="preserve">Д. "Шансита нежная вода / Shansita Acqua dolce" в футляре     </t>
  </si>
  <si>
    <t>П2077</t>
  </si>
  <si>
    <t xml:space="preserve">Т/в "Форвард" в футляре </t>
  </si>
  <si>
    <t>4603023443609</t>
  </si>
  <si>
    <t>Сухие духи "Кофе" на ярлыке</t>
  </si>
  <si>
    <r>
      <t xml:space="preserve">Сухие духи "Зеленый чай" на ярлыке                           </t>
    </r>
    <r>
      <rPr>
        <b/>
        <sz val="12"/>
        <color indexed="10"/>
        <rFont val="Times New Roman"/>
        <family val="1"/>
      </rPr>
      <t xml:space="preserve">   </t>
    </r>
  </si>
  <si>
    <t xml:space="preserve">Сухие духи "Красная Москва" на ярлыке      </t>
  </si>
  <si>
    <r>
      <t xml:space="preserve">Набор косметический "Мой идеал" (парфюмерная вода 50 мл, дезодорант 75 мл)  </t>
    </r>
    <r>
      <rPr>
        <b/>
        <sz val="12"/>
        <color indexed="10"/>
        <rFont val="Times New Roman"/>
        <family val="1"/>
      </rPr>
      <t>без скидки!</t>
    </r>
  </si>
  <si>
    <r>
      <t xml:space="preserve">Набор косметический "Мой идеал green" (крем для ног "Олива" 150 мл, крем для рук "Олива зеленая" 75 мл, п/в "Мой идеал green" 16 мл)   </t>
    </r>
    <r>
      <rPr>
        <b/>
        <sz val="12"/>
        <color indexed="10"/>
        <rFont val="Times New Roman"/>
        <family val="1"/>
      </rPr>
      <t>без скидки!</t>
    </r>
  </si>
  <si>
    <r>
      <t xml:space="preserve">Набор косметический "Мой идеал pink" (крем для рук "Роза" 75 мл, парфюмерная вода "Мой идеал pink" 50 мл)   </t>
    </r>
    <r>
      <rPr>
        <b/>
        <sz val="12"/>
        <color indexed="10"/>
        <rFont val="Times New Roman"/>
        <family val="1"/>
      </rPr>
      <t xml:space="preserve"> без скидки!</t>
    </r>
  </si>
  <si>
    <t>4603023041430</t>
  </si>
  <si>
    <t>4603023972031</t>
  </si>
  <si>
    <t>ФА113</t>
  </si>
  <si>
    <t>ФП465</t>
  </si>
  <si>
    <t xml:space="preserve">Фитопопурри "Роза" в коррексе </t>
  </si>
  <si>
    <t>4603023972550</t>
  </si>
  <si>
    <t>8032665599294</t>
  </si>
  <si>
    <t>8032665590314</t>
  </si>
  <si>
    <t xml:space="preserve">М628       </t>
  </si>
  <si>
    <t xml:space="preserve">Набор туалетного мыла "Груша" в коробке </t>
  </si>
  <si>
    <t>Н2512</t>
  </si>
  <si>
    <t>4603023194334</t>
  </si>
  <si>
    <r>
      <t xml:space="preserve">Подарочный набор "Блеск" (духи 30 мл,  натуральная лаванда 10 г, молочко для тела 100 мл)   </t>
    </r>
    <r>
      <rPr>
        <b/>
        <sz val="12"/>
        <color indexed="10"/>
        <rFont val="Times New Roman"/>
        <family val="1"/>
      </rPr>
      <t>без скидки!</t>
    </r>
  </si>
  <si>
    <t>Н2513</t>
  </si>
  <si>
    <r>
      <t xml:space="preserve">Подарочный набор "Белый чай" (парфюмерная вода 30 мл, фитопопурри 5г, молочко для тела 100 мл)   </t>
    </r>
    <r>
      <rPr>
        <b/>
        <sz val="12"/>
        <color indexed="10"/>
        <rFont val="Times New Roman"/>
        <family val="1"/>
      </rPr>
      <t>без скидки!</t>
    </r>
  </si>
  <si>
    <t>4603023194341</t>
  </si>
  <si>
    <t>4603023067966</t>
  </si>
  <si>
    <t>ЛК071</t>
  </si>
  <si>
    <t xml:space="preserve">Лосьон тонизирующий "Роза для тебя"/"La rose pour toi" для всех типов кожи        </t>
  </si>
  <si>
    <t>4603023098854</t>
  </si>
  <si>
    <t xml:space="preserve">Н1734      </t>
  </si>
  <si>
    <t xml:space="preserve">Подарочный набор "Красная Москва" (духи 42мл, дезодорант 75мл) в подарочном футляре                                   </t>
  </si>
  <si>
    <t xml:space="preserve">П573       </t>
  </si>
  <si>
    <t xml:space="preserve">М1342      </t>
  </si>
  <si>
    <t>П1782</t>
  </si>
  <si>
    <t>4603023440936</t>
  </si>
  <si>
    <t>4603023191746</t>
  </si>
  <si>
    <t>Н2148</t>
  </si>
  <si>
    <t xml:space="preserve">Подарочный набор для женщин "Жизнь прекрасна" (парфюмерная вода 50 мл, дезодорант для женщин 75 мл)                                   </t>
  </si>
  <si>
    <t>4603023096256</t>
  </si>
  <si>
    <t xml:space="preserve">Н1209      </t>
  </si>
  <si>
    <r>
      <t xml:space="preserve">Подарочный набор "Миллионерша" в футляре (парфюмерная вода 50мл, дезодорант 75мл)  </t>
    </r>
    <r>
      <rPr>
        <b/>
        <sz val="12"/>
        <color indexed="10"/>
        <rFont val="Times New Roman"/>
        <family val="1"/>
      </rPr>
      <t xml:space="preserve"> </t>
    </r>
  </si>
  <si>
    <t>4603023005104</t>
  </si>
  <si>
    <t xml:space="preserve">К107       </t>
  </si>
  <si>
    <t>Фитоаромат "Баня. С легким паром. Лаванда" в футляре</t>
  </si>
  <si>
    <t>8699954131995</t>
  </si>
  <si>
    <t>М1573</t>
  </si>
  <si>
    <t xml:space="preserve">Гель для душа "Олива терапия" </t>
  </si>
  <si>
    <t>8699954132992</t>
  </si>
  <si>
    <t>К563</t>
  </si>
  <si>
    <t xml:space="preserve">Лосьон для тела "Олива терапия" </t>
  </si>
  <si>
    <t>8699954132916</t>
  </si>
  <si>
    <t>К564</t>
  </si>
  <si>
    <t xml:space="preserve">Молочко для тела "Тунисская амбра" </t>
  </si>
  <si>
    <t>8699954102940</t>
  </si>
  <si>
    <t>М1577</t>
  </si>
  <si>
    <t xml:space="preserve">Шампунь "Дамасская роза" </t>
  </si>
  <si>
    <t>8699954700290</t>
  </si>
  <si>
    <t>М1582</t>
  </si>
  <si>
    <t xml:space="preserve">Жидкое мыло "Лаванда" </t>
  </si>
  <si>
    <t>8699954700320</t>
  </si>
  <si>
    <t>М1586</t>
  </si>
  <si>
    <t xml:space="preserve">Жидкое мыло "Цветок апельсина" </t>
  </si>
  <si>
    <t>8699954166034</t>
  </si>
  <si>
    <t>К647</t>
  </si>
  <si>
    <t xml:space="preserve">Душистая вода для тела "FRESH" для мужчин </t>
  </si>
  <si>
    <t>8699954167031</t>
  </si>
  <si>
    <t>К648</t>
  </si>
  <si>
    <t xml:space="preserve">Роликовый дезодорант "FRESH" для мужчин </t>
  </si>
  <si>
    <t>8699954165037</t>
  </si>
  <si>
    <t>К649</t>
  </si>
  <si>
    <t xml:space="preserve">Бальзам после бритья "FRESH" для мужчин </t>
  </si>
  <si>
    <t>8699954167024</t>
  </si>
  <si>
    <t>К651</t>
  </si>
  <si>
    <t>Роликовый дезодорант "TOUCH" для мужчин</t>
  </si>
  <si>
    <t>8699954165020</t>
  </si>
  <si>
    <t>К652</t>
  </si>
  <si>
    <t xml:space="preserve">Бальзам после бритья "TOUCH" для мужчин </t>
  </si>
  <si>
    <t>8699954700016</t>
  </si>
  <si>
    <t>М1653</t>
  </si>
  <si>
    <t xml:space="preserve">Шампунь против выпадения волос с аргенином </t>
  </si>
  <si>
    <t>8699954700115</t>
  </si>
  <si>
    <t>К654</t>
  </si>
  <si>
    <t>Укрепляющая маскка для волос с аргенином</t>
  </si>
  <si>
    <t>8699954700009</t>
  </si>
  <si>
    <t>М1655</t>
  </si>
  <si>
    <t xml:space="preserve">Шампунь для поврежденных и окрашенных волос с маслом макадами </t>
  </si>
  <si>
    <t>ЛБ017</t>
  </si>
  <si>
    <t>Лосьон после бритья "Непобедимый / INVITTO"</t>
  </si>
  <si>
    <t>4603023068062</t>
  </si>
  <si>
    <r>
      <t xml:space="preserve">П/в "Две луны" в футляре   </t>
    </r>
    <r>
      <rPr>
        <b/>
        <sz val="12"/>
        <color indexed="10"/>
        <rFont val="Times New Roman"/>
        <family val="1"/>
      </rPr>
      <t xml:space="preserve"> без скидки!</t>
    </r>
  </si>
  <si>
    <t>П2080</t>
  </si>
  <si>
    <t>Д. "Красавица ночи" в мешочке</t>
  </si>
  <si>
    <t>4603023443630</t>
  </si>
  <si>
    <t>М1550</t>
  </si>
  <si>
    <t>4603023067614</t>
  </si>
  <si>
    <t>Гель для душа "Олива зеленая" питательный для всех типов кожи</t>
  </si>
  <si>
    <t>Н2147</t>
  </si>
  <si>
    <t>4603023191739</t>
  </si>
  <si>
    <t xml:space="preserve">Подарочный набор для женщин "Жизнь прекрасна" (гель для душа 200 мл, дезодорант для женщин 75 мл)                </t>
  </si>
  <si>
    <t>4603023190169</t>
  </si>
  <si>
    <t>Н1957</t>
  </si>
  <si>
    <t>Подарочный набор для мужчин "Лучший": (гель для душа 200мл, лосьон после бритья 100мл) в футляре</t>
  </si>
  <si>
    <t>4603023190176</t>
  </si>
  <si>
    <t>Н1958</t>
  </si>
  <si>
    <t>Подарочный набор для мужчин "Только ты": (гель для душа 200мл, лосьон после бритья 100мл) в футляре</t>
  </si>
  <si>
    <t>К638</t>
  </si>
  <si>
    <t>Бальзам для губ с ароматом клубники</t>
  </si>
  <si>
    <t>8699954701099</t>
  </si>
  <si>
    <t>8032665590031</t>
  </si>
  <si>
    <t>М1277</t>
  </si>
  <si>
    <t>8032665590048</t>
  </si>
  <si>
    <t>М1276</t>
  </si>
  <si>
    <t>8032665590024</t>
  </si>
  <si>
    <t>М1283</t>
  </si>
  <si>
    <t>Мыло туалетное для мужчин "Лучший" в футляре</t>
  </si>
  <si>
    <t>Мыло туалетное для мужчин "Только ты" в футляре</t>
  </si>
  <si>
    <t>Мыло туалетное для мужчин "Энержи Спорт" в футляре</t>
  </si>
  <si>
    <t>П2081</t>
  </si>
  <si>
    <t>Д. "Время женщины" в мешочке</t>
  </si>
  <si>
    <t>4603023443647</t>
  </si>
  <si>
    <t>4603023048552</t>
  </si>
  <si>
    <r>
      <t xml:space="preserve">Т/в "Платиновый импульс" в футляре  </t>
    </r>
    <r>
      <rPr>
        <b/>
        <sz val="12"/>
        <color indexed="10"/>
        <rFont val="Times New Roman"/>
        <family val="1"/>
      </rPr>
      <t xml:space="preserve"> без скидки!</t>
    </r>
  </si>
  <si>
    <t xml:space="preserve">П1530      </t>
  </si>
  <si>
    <t xml:space="preserve">Крем для тела парфюмированный успокаивающий "Лаванда"       </t>
  </si>
  <si>
    <t xml:space="preserve">Крем для тела парфюмированный тонизирующий "Зеленый чай" </t>
  </si>
  <si>
    <t xml:space="preserve">Крем для тела парфюмированный питательный "Олива зеленая"  </t>
  </si>
  <si>
    <t xml:space="preserve">Крем для тела парфюмированный увлажняющий "Ландыш серебристый"   </t>
  </si>
  <si>
    <t>8410412021470</t>
  </si>
  <si>
    <t>М1657</t>
  </si>
  <si>
    <t xml:space="preserve">Гель для душа "Ячмень" для сухой кожи </t>
  </si>
  <si>
    <t>8410412029865</t>
  </si>
  <si>
    <t>М1659</t>
  </si>
  <si>
    <t xml:space="preserve">Гель для душа "Алоэ" увлажняющий </t>
  </si>
  <si>
    <t>8410412021487</t>
  </si>
  <si>
    <t>М1660</t>
  </si>
  <si>
    <t>Гель для душа "Мускусная роза" питательный</t>
  </si>
  <si>
    <t>4603023046138</t>
  </si>
  <si>
    <t xml:space="preserve">П1272      </t>
  </si>
  <si>
    <t>Душистая вода "Аромат дома. Ваниль" без футляра</t>
  </si>
  <si>
    <t>П1831</t>
  </si>
  <si>
    <t xml:space="preserve">Д. "Зеленый чай" </t>
  </si>
  <si>
    <t>4603023441377</t>
  </si>
  <si>
    <t>ДЕЗОДОРАНТЫ</t>
  </si>
  <si>
    <t>К708</t>
  </si>
  <si>
    <t>К709</t>
  </si>
  <si>
    <t>К710</t>
  </si>
  <si>
    <t>К711</t>
  </si>
  <si>
    <t xml:space="preserve">Роликовый дезодорант "Морской бриз" </t>
  </si>
  <si>
    <t>8410412028417</t>
  </si>
  <si>
    <t>Роликовый дезодорант "Овес" унисекс</t>
  </si>
  <si>
    <t>8410412028400</t>
  </si>
  <si>
    <t>Роликовый дезодорант "Мускусная роза"</t>
  </si>
  <si>
    <t>8410412028479</t>
  </si>
  <si>
    <t>Роликовый дезодорант "Мускусная роза и хлопок"</t>
  </si>
  <si>
    <t>8410412057011</t>
  </si>
  <si>
    <t>ПАРФЮМЕРНАЯ ВОДА ДЛЯ ЖЕНЩИН</t>
  </si>
  <si>
    <t>П2066</t>
  </si>
  <si>
    <t>П2067</t>
  </si>
  <si>
    <t>П2068</t>
  </si>
  <si>
    <t>П2069</t>
  </si>
  <si>
    <t>П2070</t>
  </si>
  <si>
    <t>П2118</t>
  </si>
  <si>
    <t xml:space="preserve">Парфюмерная вода для женщин "Моя подружка Париж" розовый/"Mon amie Paris" pink </t>
  </si>
  <si>
    <t>8428390044930</t>
  </si>
  <si>
    <t xml:space="preserve">Парфюмерная вода для женщин "Моя подружка Париж" голубой/"Mon amie Paris" blue </t>
  </si>
  <si>
    <t>8428390044954</t>
  </si>
  <si>
    <t xml:space="preserve">Парфюмерная вода для женщин "Моя подружка Париж" зеленый/"Mon amie Paris" green </t>
  </si>
  <si>
    <t>8428390044947</t>
  </si>
  <si>
    <t xml:space="preserve">Парфюмерная вода для женщин "Моя подружка Париж" красный/"Mon amie Paris" red </t>
  </si>
  <si>
    <t>8428390044961</t>
  </si>
  <si>
    <t>Парфюмерная вода для женщин "Моя подружка Париж" лиловый/"Mon amie Paris" purple</t>
  </si>
  <si>
    <t>8428390044978</t>
  </si>
  <si>
    <t xml:space="preserve">Парфюмерная вода для женщин "Моя подружка Париж" гранатовый/"Mon amie Paris" garnet </t>
  </si>
  <si>
    <t>8428390044985</t>
  </si>
  <si>
    <t>СЕРИЯ "ОЛИВА ТЕРАПИЯ"</t>
  </si>
  <si>
    <t xml:space="preserve">СЕРИЯ "АРАБСКИЙ УД"  </t>
  </si>
  <si>
    <t>М1693</t>
  </si>
  <si>
    <t xml:space="preserve">Гель для душа "Арабский уд" </t>
  </si>
  <si>
    <t>М1692</t>
  </si>
  <si>
    <t>Жидкое мыло "Арабский уд"</t>
  </si>
  <si>
    <t>8699954130936</t>
  </si>
  <si>
    <t>8699954131971</t>
  </si>
  <si>
    <t>М1691</t>
  </si>
  <si>
    <t>Шампунь "Арабский уд"</t>
  </si>
  <si>
    <t>8699954102933</t>
  </si>
  <si>
    <t>К717</t>
  </si>
  <si>
    <t>Молочко для тела "Арабский уд"</t>
  </si>
  <si>
    <t>8699954132930</t>
  </si>
  <si>
    <t>К720</t>
  </si>
  <si>
    <t xml:space="preserve">Скраб для тела "Арабский уд" </t>
  </si>
  <si>
    <t>8699954136938</t>
  </si>
  <si>
    <t>К718</t>
  </si>
  <si>
    <t xml:space="preserve">Маска для волос "Арабский уд" </t>
  </si>
  <si>
    <t>8699954105972</t>
  </si>
  <si>
    <t>К719</t>
  </si>
  <si>
    <t xml:space="preserve">Душистая вода для тела "Арабский уд" </t>
  </si>
  <si>
    <t>8699954133937</t>
  </si>
  <si>
    <t xml:space="preserve">Душистая вода для тела "Белый мускус" </t>
  </si>
  <si>
    <t>8699954133920</t>
  </si>
  <si>
    <t>К723</t>
  </si>
  <si>
    <t xml:space="preserve">СЕРИЯ "ДАМАССКАЯ РОЗА" </t>
  </si>
  <si>
    <t>К715</t>
  </si>
  <si>
    <t>Душистая вода для тела "Дамасская роза"</t>
  </si>
  <si>
    <t>8699954133944</t>
  </si>
  <si>
    <t>К721</t>
  </si>
  <si>
    <t xml:space="preserve">Душистая вода для тела "Кофе" </t>
  </si>
  <si>
    <t>8699954133968</t>
  </si>
  <si>
    <t xml:space="preserve">СЕРИЯ "ТУНИССКАЯ АМБРА" </t>
  </si>
  <si>
    <t>К712</t>
  </si>
  <si>
    <t xml:space="preserve">Душистая вода для тела "Олива терапия" </t>
  </si>
  <si>
    <t>8699954133951</t>
  </si>
  <si>
    <t>К713</t>
  </si>
  <si>
    <t xml:space="preserve">Душистая вода для тела "Тунисская амбра" </t>
  </si>
  <si>
    <t>8699954133913</t>
  </si>
  <si>
    <t>М1694</t>
  </si>
  <si>
    <t xml:space="preserve">Кондиционер для волос "Кофе" </t>
  </si>
  <si>
    <t>8699954103923</t>
  </si>
  <si>
    <t>М1690</t>
  </si>
  <si>
    <t xml:space="preserve">Кондиционер для волос "Олива терапия" </t>
  </si>
  <si>
    <t>8699954103916</t>
  </si>
  <si>
    <t>К722</t>
  </si>
  <si>
    <t xml:space="preserve">Маска для волос "Белый мускус" </t>
  </si>
  <si>
    <t>8699954105965</t>
  </si>
  <si>
    <t>К716</t>
  </si>
  <si>
    <t xml:space="preserve">Маска для волос "Дамасская роза" </t>
  </si>
  <si>
    <t>8699954105989</t>
  </si>
  <si>
    <t>К714</t>
  </si>
  <si>
    <t>Маска для волос "Тунисская амбра"</t>
  </si>
  <si>
    <t>8699954105958</t>
  </si>
  <si>
    <t>СРЕДСТВА ПО УХОДУ ЗА ВОЛОСАМИ</t>
  </si>
  <si>
    <t>СЕРИЯ С АРГЕНИНОМ И КЕРАТИНОМ ПРОТИВ ВЫПАДЕНИЯ ВОЛОС, ДЛЯ УКРЕПЛЕНИЯ И ВОССТАНОВЛЕНИЯ</t>
  </si>
  <si>
    <t>СЕРИЯ С МАСЛОМ МАКАДАМИ ДЛЯ ОКРАШЕННЫХ И ЛОМКИХ ВОЛОС</t>
  </si>
  <si>
    <t>СЕРИЯ С МАСЛОМ АРГАНЫ ДЛЯ ИНТЕНСИВНОЙ ЗАЩИТЫ</t>
  </si>
  <si>
    <t>М1695</t>
  </si>
  <si>
    <t xml:space="preserve">Шампунь против ломких волос с маслом арганы </t>
  </si>
  <si>
    <t>8699954700023</t>
  </si>
  <si>
    <t>СЕРИЯ С ПРОТЕИНАМИ РИСА ДЛЯ СОЗДАНИЯ ОБЪЕМА ВОЛОС</t>
  </si>
  <si>
    <t>М1697</t>
  </si>
  <si>
    <t xml:space="preserve">Шампунь для создания объема волос с протеином риса </t>
  </si>
  <si>
    <t>8699954700047</t>
  </si>
  <si>
    <r>
      <t>Бальзам для губ "Сладкая вишня"</t>
    </r>
    <r>
      <rPr>
        <b/>
        <sz val="12"/>
        <color indexed="10"/>
        <rFont val="Times New Roman"/>
        <family val="1"/>
      </rPr>
      <t xml:space="preserve"> без скидки!</t>
    </r>
  </si>
  <si>
    <r>
      <t>Бальзам для губ "Мед-ягоды"</t>
    </r>
    <r>
      <rPr>
        <b/>
        <sz val="12"/>
        <color indexed="10"/>
        <rFont val="Times New Roman"/>
        <family val="1"/>
      </rPr>
      <t xml:space="preserve"> без скидки!</t>
    </r>
  </si>
  <si>
    <r>
      <t>Бальзам для губ "Ванильное пирожное"</t>
    </r>
    <r>
      <rPr>
        <b/>
        <sz val="12"/>
        <color indexed="10"/>
        <rFont val="Times New Roman"/>
        <family val="1"/>
      </rPr>
      <t xml:space="preserve"> без скидки!</t>
    </r>
  </si>
  <si>
    <r>
      <t xml:space="preserve">Бальзам для губ "Кокос" </t>
    </r>
    <r>
      <rPr>
        <b/>
        <sz val="12"/>
        <color indexed="10"/>
        <rFont val="Times New Roman"/>
        <family val="1"/>
      </rPr>
      <t>без скидки!</t>
    </r>
  </si>
  <si>
    <t>ТУАЛЕТНАЯ ВОДА "КУКЛЫ"</t>
  </si>
  <si>
    <t>П1876</t>
  </si>
  <si>
    <t>П1877</t>
  </si>
  <si>
    <t>П1878</t>
  </si>
  <si>
    <r>
      <t xml:space="preserve">Туалетная вода "Конфета" </t>
    </r>
    <r>
      <rPr>
        <b/>
        <sz val="12"/>
        <color indexed="10"/>
        <rFont val="Times New Roman"/>
        <family val="1"/>
      </rPr>
      <t xml:space="preserve"> без скидки!</t>
    </r>
  </si>
  <si>
    <t>8428390380328</t>
  </si>
  <si>
    <r>
      <t xml:space="preserve">Туалетная вода "Вишня" </t>
    </r>
    <r>
      <rPr>
        <b/>
        <sz val="12"/>
        <color indexed="10"/>
        <rFont val="Times New Roman"/>
        <family val="1"/>
      </rPr>
      <t xml:space="preserve"> без скидки!</t>
    </r>
  </si>
  <si>
    <t>8428390380335</t>
  </si>
  <si>
    <r>
      <t xml:space="preserve">Туалетная вода "Непоседа" </t>
    </r>
    <r>
      <rPr>
        <b/>
        <sz val="12"/>
        <color indexed="10"/>
        <rFont val="Times New Roman"/>
        <family val="1"/>
      </rPr>
      <t xml:space="preserve"> без скидки!</t>
    </r>
  </si>
  <si>
    <t>8428390380342</t>
  </si>
  <si>
    <t>К617</t>
  </si>
  <si>
    <t>К618</t>
  </si>
  <si>
    <t>К620</t>
  </si>
  <si>
    <r>
      <t xml:space="preserve">Крем для рук "Алое вера" </t>
    </r>
    <r>
      <rPr>
        <b/>
        <sz val="12"/>
        <color indexed="10"/>
        <rFont val="Times New Roman"/>
        <family val="1"/>
      </rPr>
      <t xml:space="preserve"> без скидки!</t>
    </r>
  </si>
  <si>
    <t>8428390070113</t>
  </si>
  <si>
    <r>
      <t xml:space="preserve">Крем для рук "Карите" </t>
    </r>
    <r>
      <rPr>
        <b/>
        <sz val="12"/>
        <color indexed="10"/>
        <rFont val="Times New Roman"/>
        <family val="1"/>
      </rPr>
      <t xml:space="preserve"> без скидки!</t>
    </r>
  </si>
  <si>
    <t>8428390072087</t>
  </si>
  <si>
    <r>
      <t xml:space="preserve">Крем для рук "Мускусная роза" </t>
    </r>
    <r>
      <rPr>
        <b/>
        <sz val="12"/>
        <color indexed="10"/>
        <rFont val="Times New Roman"/>
        <family val="1"/>
      </rPr>
      <t xml:space="preserve"> без скидки!</t>
    </r>
  </si>
  <si>
    <t>8428390071189</t>
  </si>
  <si>
    <t>К610</t>
  </si>
  <si>
    <r>
      <t xml:space="preserve">Молочко для тела "Мускусная роза"  </t>
    </r>
    <r>
      <rPr>
        <b/>
        <sz val="12"/>
        <color indexed="10"/>
        <rFont val="Times New Roman"/>
        <family val="1"/>
      </rPr>
      <t>без скидки!</t>
    </r>
  </si>
  <si>
    <t>8428390071028</t>
  </si>
  <si>
    <t xml:space="preserve">КРЕМ ДЛЯ НОГ       </t>
  </si>
  <si>
    <t>К606</t>
  </si>
  <si>
    <r>
      <t xml:space="preserve">Гель для усталых ног  </t>
    </r>
    <r>
      <rPr>
        <b/>
        <sz val="12"/>
        <color indexed="10"/>
        <rFont val="Times New Roman"/>
        <family val="1"/>
      </rPr>
      <t>без скидки!</t>
    </r>
  </si>
  <si>
    <t>8428390076665</t>
  </si>
  <si>
    <t>М1596</t>
  </si>
  <si>
    <t>М1599</t>
  </si>
  <si>
    <r>
      <t xml:space="preserve">Гель для душа "Алое вера" </t>
    </r>
    <r>
      <rPr>
        <b/>
        <sz val="12"/>
        <color indexed="10"/>
        <rFont val="Times New Roman"/>
        <family val="1"/>
      </rPr>
      <t xml:space="preserve"> без скидки!</t>
    </r>
  </si>
  <si>
    <t>8428390070007</t>
  </si>
  <si>
    <r>
      <t xml:space="preserve">Гель для душа "Мускусная роза" </t>
    </r>
    <r>
      <rPr>
        <b/>
        <sz val="12"/>
        <color indexed="10"/>
        <rFont val="Times New Roman"/>
        <family val="1"/>
      </rPr>
      <t xml:space="preserve"> без скидки!</t>
    </r>
  </si>
  <si>
    <t>8428390071004</t>
  </si>
  <si>
    <t>СД135</t>
  </si>
  <si>
    <t>8428390755430</t>
  </si>
  <si>
    <t>СД137</t>
  </si>
  <si>
    <t>8428390755492</t>
  </si>
  <si>
    <t>СД141</t>
  </si>
  <si>
    <t>8428390755652</t>
  </si>
  <si>
    <t>СД139</t>
  </si>
  <si>
    <t>8428390755591</t>
  </si>
  <si>
    <t>СД166</t>
  </si>
  <si>
    <t>8428390755331</t>
  </si>
  <si>
    <r>
      <t xml:space="preserve">Саше "Корица-апельсин"  </t>
    </r>
    <r>
      <rPr>
        <b/>
        <sz val="12"/>
        <color indexed="10"/>
        <rFont val="Times New Roman"/>
        <family val="1"/>
      </rPr>
      <t xml:space="preserve">без скидки!        </t>
    </r>
    <r>
      <rPr>
        <sz val="12"/>
        <rFont val="Times New Roman"/>
        <family val="1"/>
      </rPr>
      <t>в большой коробке - 72 шт.</t>
    </r>
  </si>
  <si>
    <r>
      <t xml:space="preserve">Саше "Лаванда"  </t>
    </r>
    <r>
      <rPr>
        <b/>
        <sz val="12"/>
        <color indexed="10"/>
        <rFont val="Times New Roman"/>
        <family val="1"/>
      </rPr>
      <t xml:space="preserve">без скидки!           </t>
    </r>
    <r>
      <rPr>
        <sz val="12"/>
        <rFont val="Times New Roman"/>
        <family val="1"/>
      </rPr>
      <t xml:space="preserve"> в большой коробке - 72 шт.</t>
    </r>
  </si>
  <si>
    <r>
      <t xml:space="preserve">Саше "Роза"  </t>
    </r>
    <r>
      <rPr>
        <b/>
        <sz val="12"/>
        <color indexed="10"/>
        <rFont val="Times New Roman"/>
        <family val="1"/>
      </rPr>
      <t xml:space="preserve">без скидки!                </t>
    </r>
    <r>
      <rPr>
        <sz val="12"/>
        <rFont val="Times New Roman"/>
        <family val="1"/>
      </rPr>
      <t xml:space="preserve">   в большой коробке - 72 шт.</t>
    </r>
  </si>
  <si>
    <r>
      <t xml:space="preserve">Саше "Ночное цветение"  </t>
    </r>
    <r>
      <rPr>
        <b/>
        <sz val="12"/>
        <color indexed="10"/>
        <rFont val="Times New Roman"/>
        <family val="1"/>
      </rPr>
      <t xml:space="preserve">без скидки!        </t>
    </r>
    <r>
      <rPr>
        <sz val="12"/>
        <rFont val="Times New Roman"/>
        <family val="1"/>
      </rPr>
      <t xml:space="preserve"> в большой коробке - 72 шт.</t>
    </r>
  </si>
  <si>
    <r>
      <t xml:space="preserve">Саше "Цветок чая"  </t>
    </r>
    <r>
      <rPr>
        <b/>
        <sz val="12"/>
        <color indexed="10"/>
        <rFont val="Times New Roman"/>
        <family val="1"/>
      </rPr>
      <t xml:space="preserve"> без скидки!      </t>
    </r>
    <r>
      <rPr>
        <sz val="12"/>
        <rFont val="Times New Roman"/>
        <family val="1"/>
      </rPr>
      <t xml:space="preserve">  в большой коробке - 72 шт.</t>
    </r>
  </si>
  <si>
    <r>
      <t xml:space="preserve">Саше "Манго"  </t>
    </r>
    <r>
      <rPr>
        <b/>
        <sz val="12"/>
        <color indexed="10"/>
        <rFont val="Times New Roman"/>
        <family val="1"/>
      </rPr>
      <t xml:space="preserve"> без скидки!               </t>
    </r>
    <r>
      <rPr>
        <sz val="12"/>
        <rFont val="Times New Roman"/>
        <family val="1"/>
      </rPr>
      <t xml:space="preserve"> в большой коробке - 72 шт.</t>
    </r>
  </si>
  <si>
    <t>САШЕ ДЛЯ ШКАФОВ</t>
  </si>
  <si>
    <t>СД143</t>
  </si>
  <si>
    <t>СД144</t>
  </si>
  <si>
    <t>СД145</t>
  </si>
  <si>
    <t>СД147</t>
  </si>
  <si>
    <t>СД149</t>
  </si>
  <si>
    <t>СД150</t>
  </si>
  <si>
    <t>СД151</t>
  </si>
  <si>
    <t>СД152</t>
  </si>
  <si>
    <r>
      <t xml:space="preserve">Саше для шкафов "Цветок чая"  </t>
    </r>
    <r>
      <rPr>
        <b/>
        <sz val="12"/>
        <color indexed="10"/>
        <rFont val="Times New Roman"/>
        <family val="1"/>
      </rPr>
      <t>без скидки!</t>
    </r>
  </si>
  <si>
    <r>
      <t xml:space="preserve">Саше для шкафов "Пина колада"  </t>
    </r>
    <r>
      <rPr>
        <b/>
        <sz val="12"/>
        <color indexed="10"/>
        <rFont val="Times New Roman"/>
        <family val="1"/>
      </rPr>
      <t>без скидки!</t>
    </r>
  </si>
  <si>
    <r>
      <t xml:space="preserve">Саше для шкафов "Ночное цветение"  </t>
    </r>
    <r>
      <rPr>
        <b/>
        <sz val="12"/>
        <color indexed="10"/>
        <rFont val="Times New Roman"/>
        <family val="1"/>
      </rPr>
      <t>без скидки!</t>
    </r>
  </si>
  <si>
    <r>
      <t xml:space="preserve">Саше для шкафов "Ваниль"  </t>
    </r>
    <r>
      <rPr>
        <b/>
        <sz val="12"/>
        <color indexed="10"/>
        <rFont val="Times New Roman"/>
        <family val="1"/>
      </rPr>
      <t>без скидки!</t>
    </r>
  </si>
  <si>
    <r>
      <t xml:space="preserve">Саше для шкафов "Хлопок"  </t>
    </r>
    <r>
      <rPr>
        <b/>
        <sz val="12"/>
        <color indexed="10"/>
        <rFont val="Times New Roman"/>
        <family val="1"/>
      </rPr>
      <t>без скидки!</t>
    </r>
  </si>
  <si>
    <r>
      <t xml:space="preserve">Саше для шкафов "Корица"  </t>
    </r>
    <r>
      <rPr>
        <b/>
        <sz val="12"/>
        <color indexed="10"/>
        <rFont val="Times New Roman"/>
        <family val="1"/>
      </rPr>
      <t>без скидки!</t>
    </r>
  </si>
  <si>
    <r>
      <t xml:space="preserve">Саше для шкафов "Корица-апельсин"  </t>
    </r>
    <r>
      <rPr>
        <b/>
        <sz val="12"/>
        <color indexed="10"/>
        <rFont val="Times New Roman"/>
        <family val="1"/>
      </rPr>
      <t>без скидки!</t>
    </r>
  </si>
  <si>
    <r>
      <t xml:space="preserve">Саше для шкафов "Манго"  </t>
    </r>
    <r>
      <rPr>
        <b/>
        <sz val="12"/>
        <color indexed="10"/>
        <rFont val="Times New Roman"/>
        <family val="1"/>
      </rPr>
      <t>без скидки!</t>
    </r>
  </si>
  <si>
    <t>8428390041052</t>
  </si>
  <si>
    <t>8428390041069</t>
  </si>
  <si>
    <t>8428390041076</t>
  </si>
  <si>
    <t>8428390056186</t>
  </si>
  <si>
    <t>8428390056223</t>
  </si>
  <si>
    <t>8428390056230</t>
  </si>
  <si>
    <t>8428390057015</t>
  </si>
  <si>
    <t>8428390057527</t>
  </si>
  <si>
    <t>АД021</t>
  </si>
  <si>
    <t>АД023</t>
  </si>
  <si>
    <t>АД024</t>
  </si>
  <si>
    <t>АД025</t>
  </si>
  <si>
    <r>
      <t xml:space="preserve">Освежитель воздуха для авто в диффузоре "Ваниль"   </t>
    </r>
    <r>
      <rPr>
        <b/>
        <sz val="12"/>
        <color indexed="10"/>
        <rFont val="Times New Roman"/>
        <family val="1"/>
      </rPr>
      <t>без скидки!</t>
    </r>
  </si>
  <si>
    <r>
      <t xml:space="preserve">Освежитель воздуха для авто в диффузоре "Пикколино"   </t>
    </r>
    <r>
      <rPr>
        <b/>
        <sz val="12"/>
        <color indexed="10"/>
        <rFont val="Times New Roman"/>
        <family val="1"/>
      </rPr>
      <t>без скидки!</t>
    </r>
  </si>
  <si>
    <r>
      <t xml:space="preserve">Освежитель воздуха для авто в диффузоре "Роза"   </t>
    </r>
    <r>
      <rPr>
        <b/>
        <sz val="12"/>
        <color indexed="10"/>
        <rFont val="Times New Roman"/>
        <family val="1"/>
      </rPr>
      <t>без скидки!</t>
    </r>
  </si>
  <si>
    <r>
      <t xml:space="preserve">Освежитель воздуха для авто в диффузоре "Цветок апельсина"   </t>
    </r>
    <r>
      <rPr>
        <b/>
        <sz val="12"/>
        <color indexed="10"/>
        <rFont val="Times New Roman"/>
        <family val="1"/>
      </rPr>
      <t>без скидки!</t>
    </r>
  </si>
  <si>
    <t>8428390039752</t>
  </si>
  <si>
    <t>8428390039790</t>
  </si>
  <si>
    <t>8428390040031</t>
  </si>
  <si>
    <t>8428390040048</t>
  </si>
  <si>
    <r>
      <t xml:space="preserve">П/в "Олиана. florale / Olyana. florale" в футляре  </t>
    </r>
    <r>
      <rPr>
        <b/>
        <sz val="12"/>
        <color indexed="12"/>
        <rFont val="Times New Roman"/>
        <family val="1"/>
      </rPr>
      <t xml:space="preserve">  </t>
    </r>
  </si>
  <si>
    <t>ФП490</t>
  </si>
  <si>
    <t>4603023972925</t>
  </si>
  <si>
    <t xml:space="preserve">4. ДЕТСКИЕ ДУХИ </t>
  </si>
  <si>
    <t>4603023191777</t>
  </si>
  <si>
    <t>Н2151</t>
  </si>
  <si>
    <t>Подарочный набор "Миллионерша. Моя солнечная вода" (парфюмерная вода 50 мл, дезодорант 75 мл)</t>
  </si>
  <si>
    <t>П2073</t>
  </si>
  <si>
    <r>
      <t xml:space="preserve">П/в "Секси данс" в футляре  </t>
    </r>
    <r>
      <rPr>
        <b/>
        <sz val="12"/>
        <color indexed="10"/>
        <rFont val="Times New Roman"/>
        <family val="1"/>
      </rPr>
      <t xml:space="preserve"> без скидки!</t>
    </r>
  </si>
  <si>
    <t>4603023443562</t>
  </si>
  <si>
    <t xml:space="preserve">КОЛЛЕКЦИЯ КРЕМОВ ДЛЯ РУК И НОГТЕЙ       </t>
  </si>
  <si>
    <t>4603023442879</t>
  </si>
  <si>
    <t>П1997</t>
  </si>
  <si>
    <t xml:space="preserve">П/в "Санкт-Петербург / Saint-Petersburg" в футляре </t>
  </si>
  <si>
    <t>П2040</t>
  </si>
  <si>
    <t xml:space="preserve">Д. "Мое украшение" в футляре   </t>
  </si>
  <si>
    <t>4603023443296</t>
  </si>
  <si>
    <t>П2041</t>
  </si>
  <si>
    <t xml:space="preserve">Д. "Мое украшение blue" в футляре   </t>
  </si>
  <si>
    <t>4603023443302</t>
  </si>
  <si>
    <t>П2032</t>
  </si>
  <si>
    <r>
      <t xml:space="preserve">П/в "Мания ночи" в футляре   </t>
    </r>
    <r>
      <rPr>
        <b/>
        <sz val="12"/>
        <color indexed="10"/>
        <rFont val="Times New Roman"/>
        <family val="1"/>
      </rPr>
      <t xml:space="preserve">без скидки!             </t>
    </r>
    <r>
      <rPr>
        <sz val="12"/>
        <rFont val="Times New Roman"/>
        <family val="1"/>
      </rPr>
      <t xml:space="preserve">       </t>
    </r>
  </si>
  <si>
    <t>4603023443210</t>
  </si>
  <si>
    <t>П2033</t>
  </si>
  <si>
    <r>
      <t xml:space="preserve">П/в "Флирт" в футляре      </t>
    </r>
    <r>
      <rPr>
        <sz val="12"/>
        <rFont val="Times New Roman"/>
        <family val="1"/>
      </rPr>
      <t xml:space="preserve">      </t>
    </r>
    <r>
      <rPr>
        <sz val="12"/>
        <color indexed="10"/>
        <rFont val="Times New Roman"/>
        <family val="1"/>
      </rPr>
      <t xml:space="preserve"> </t>
    </r>
  </si>
  <si>
    <t>4603023443227</t>
  </si>
  <si>
    <t>П2048</t>
  </si>
  <si>
    <t>Т/в "Тайна" в футляре</t>
  </si>
  <si>
    <t>4603023443371</t>
  </si>
  <si>
    <t>П2042</t>
  </si>
  <si>
    <t xml:space="preserve">Д. "Мое украшение vert" в футляре   </t>
  </si>
  <si>
    <t>4603023443319</t>
  </si>
  <si>
    <t>П2038</t>
  </si>
  <si>
    <t>Д. "Мое украшение vert" в футляре</t>
  </si>
  <si>
    <t>4603023443272</t>
  </si>
  <si>
    <t>4603023061964</t>
  </si>
  <si>
    <t xml:space="preserve">К276       </t>
  </si>
  <si>
    <t>Лосьон-тоник тонизирующий без спирта для нормальной и сверхчувствительной кожи "Ландыш серебристый", в футляре</t>
  </si>
  <si>
    <t>П2037</t>
  </si>
  <si>
    <t>4603023443265</t>
  </si>
  <si>
    <t>Д. "Мое украшение rose" в футляре</t>
  </si>
  <si>
    <t>П2039</t>
  </si>
  <si>
    <t>4603023443289</t>
  </si>
  <si>
    <t>П2043</t>
  </si>
  <si>
    <t>4603023443326</t>
  </si>
  <si>
    <t>П2044</t>
  </si>
  <si>
    <t>Д. "Сердце океана" в футляре</t>
  </si>
  <si>
    <t>4603023443333</t>
  </si>
  <si>
    <t>Лосьон-тоник "Зеленый чай" очищающий для лица без футляра</t>
  </si>
  <si>
    <t>П2036</t>
  </si>
  <si>
    <t xml:space="preserve">Д. "Мое украшение" в футляре </t>
  </si>
  <si>
    <t>4603023443258</t>
  </si>
  <si>
    <t>4603023001816</t>
  </si>
  <si>
    <t xml:space="preserve">П775       </t>
  </si>
  <si>
    <t>П/в "Зеленый чай" в футляре</t>
  </si>
  <si>
    <t>8032665597672</t>
  </si>
  <si>
    <t>М1615</t>
  </si>
  <si>
    <t>М1702</t>
  </si>
  <si>
    <t>М1707</t>
  </si>
  <si>
    <t>4603023551182</t>
  </si>
  <si>
    <r>
      <t xml:space="preserve">Гель для душа парфюмированный "Букет императрицы"     </t>
    </r>
    <r>
      <rPr>
        <b/>
        <sz val="12"/>
        <color indexed="10"/>
        <rFont val="Times New Roman"/>
        <family val="1"/>
      </rPr>
      <t>без скидки!</t>
    </r>
    <r>
      <rPr>
        <sz val="12"/>
        <rFont val="Times New Roman"/>
        <family val="1"/>
      </rPr>
      <t xml:space="preserve">  </t>
    </r>
  </si>
  <si>
    <r>
      <t xml:space="preserve">Гель для душа парфюмированный "Кузнецкий мост"     </t>
    </r>
    <r>
      <rPr>
        <b/>
        <sz val="12"/>
        <color indexed="10"/>
        <rFont val="Times New Roman"/>
        <family val="1"/>
      </rPr>
      <t>без скидки!</t>
    </r>
    <r>
      <rPr>
        <sz val="12"/>
        <rFont val="Times New Roman"/>
        <family val="1"/>
      </rPr>
      <t xml:space="preserve">  </t>
    </r>
  </si>
  <si>
    <t>4603023551236</t>
  </si>
  <si>
    <t>П2045</t>
  </si>
  <si>
    <r>
      <t xml:space="preserve">П/в "Сердце океана" в футляре  </t>
    </r>
    <r>
      <rPr>
        <b/>
        <sz val="12"/>
        <color indexed="10"/>
        <rFont val="Times New Roman"/>
        <family val="1"/>
      </rPr>
      <t xml:space="preserve"> без скидки!</t>
    </r>
  </si>
  <si>
    <t>4603023443340</t>
  </si>
  <si>
    <t xml:space="preserve"> "БЛЕСК" </t>
  </si>
  <si>
    <t>4603023063210</t>
  </si>
  <si>
    <t xml:space="preserve">К307       </t>
  </si>
  <si>
    <r>
      <rPr>
        <sz val="12"/>
        <rFont val="Times New Roman"/>
        <family val="1"/>
      </rPr>
      <t xml:space="preserve">Молочко для тела "Блеск blue"      </t>
    </r>
    <r>
      <rPr>
        <b/>
        <sz val="12"/>
        <color indexed="10"/>
        <rFont val="Times New Roman"/>
        <family val="1"/>
      </rPr>
      <t xml:space="preserve"> без скидки!                           </t>
    </r>
  </si>
  <si>
    <t>4603023054577</t>
  </si>
  <si>
    <t xml:space="preserve">М451       </t>
  </si>
  <si>
    <r>
      <t xml:space="preserve">Гель для душа "Блеск blue"   </t>
    </r>
    <r>
      <rPr>
        <b/>
        <sz val="12"/>
        <color indexed="10"/>
        <rFont val="Times New Roman"/>
        <family val="1"/>
      </rPr>
      <t xml:space="preserve">   без скидки!              </t>
    </r>
    <r>
      <rPr>
        <sz val="12"/>
        <rFont val="Times New Roman"/>
        <family val="1"/>
      </rPr>
      <t xml:space="preserve">   </t>
    </r>
  </si>
  <si>
    <t xml:space="preserve">Д. "Мое украшение" в футляре           </t>
  </si>
  <si>
    <r>
      <t xml:space="preserve">Д. "Мое украшение rose" в футляре </t>
    </r>
    <r>
      <rPr>
        <sz val="12"/>
        <color indexed="10"/>
        <rFont val="Times New Roman"/>
        <family val="1"/>
      </rPr>
      <t xml:space="preserve">     </t>
    </r>
  </si>
  <si>
    <r>
      <t xml:space="preserve">П/в "Флирт" в футляре        </t>
    </r>
  </si>
  <si>
    <r>
      <t xml:space="preserve">П/в "Gala" в футляре           </t>
    </r>
    <r>
      <rPr>
        <sz val="12"/>
        <color indexed="10"/>
        <rFont val="Times New Roman"/>
        <family val="1"/>
      </rPr>
      <t xml:space="preserve">                     </t>
    </r>
  </si>
  <si>
    <r>
      <t xml:space="preserve">П/в "Мания ночи" в футляре   </t>
    </r>
    <r>
      <rPr>
        <b/>
        <sz val="12"/>
        <color indexed="10"/>
        <rFont val="Times New Roman"/>
        <family val="1"/>
      </rPr>
      <t xml:space="preserve">     без скидки!             </t>
    </r>
    <r>
      <rPr>
        <sz val="12"/>
        <rFont val="Times New Roman"/>
        <family val="1"/>
      </rPr>
      <t xml:space="preserve">       </t>
    </r>
  </si>
  <si>
    <r>
      <t xml:space="preserve">П/в "Сердце океана" в футляре  </t>
    </r>
    <r>
      <rPr>
        <sz val="12"/>
        <rFont val="Times New Roman"/>
        <family val="1"/>
      </rPr>
      <t xml:space="preserve">   </t>
    </r>
    <r>
      <rPr>
        <b/>
        <sz val="12"/>
        <color indexed="10"/>
        <rFont val="Times New Roman"/>
        <family val="1"/>
      </rPr>
      <t xml:space="preserve"> без скидки!</t>
    </r>
  </si>
  <si>
    <r>
      <t xml:space="preserve">Парфюмерный жемчуг "Аромат Вашего Авто. Классический" (в черном замшевом мешке, в футляре) </t>
    </r>
    <r>
      <rPr>
        <b/>
        <sz val="12"/>
        <color indexed="10"/>
        <rFont val="Times New Roman"/>
        <family val="1"/>
      </rPr>
      <t xml:space="preserve">   без скидки!</t>
    </r>
  </si>
  <si>
    <r>
      <t xml:space="preserve">Парфюмерный жемчуг "Аромат Вашего Авто. Чувственный" (в красном замшевом мешке, в футляре)  </t>
    </r>
    <r>
      <rPr>
        <b/>
        <sz val="12"/>
        <color indexed="10"/>
        <rFont val="Times New Roman"/>
        <family val="1"/>
      </rPr>
      <t xml:space="preserve"> без скидки!</t>
    </r>
  </si>
  <si>
    <r>
      <t xml:space="preserve">Парфюмерный жемчуг "Аромат Вашего Авто.Классический" (в черном замшевом мешке, в футляре) </t>
    </r>
    <r>
      <rPr>
        <b/>
        <sz val="12"/>
        <color indexed="10"/>
        <rFont val="Times New Roman"/>
        <family val="1"/>
      </rPr>
      <t xml:space="preserve">   без скидки!</t>
    </r>
  </si>
  <si>
    <r>
      <t xml:space="preserve">Парфюмерный жемчуг "Аромат Вашего Авто.Чувственный" (в красном замшевом мешке, в футляре)  </t>
    </r>
    <r>
      <rPr>
        <b/>
        <sz val="12"/>
        <color indexed="10"/>
        <rFont val="Times New Roman"/>
        <family val="1"/>
      </rPr>
      <t xml:space="preserve"> без скидки!</t>
    </r>
  </si>
  <si>
    <r>
      <t>Парфюмерный жемчуг "Аромат Вашего Авто.Экстремальный" (в сером замшевом мешке, в футляре)</t>
    </r>
    <r>
      <rPr>
        <b/>
        <sz val="12"/>
        <color indexed="10"/>
        <rFont val="Times New Roman"/>
        <family val="1"/>
      </rPr>
      <t xml:space="preserve">   без скидки!             </t>
    </r>
  </si>
  <si>
    <r>
      <t xml:space="preserve">Аромат Вашего дома. DETOX "Роза" </t>
    </r>
    <r>
      <rPr>
        <b/>
        <sz val="12"/>
        <color indexed="10"/>
        <rFont val="Times New Roman"/>
        <family val="1"/>
      </rPr>
      <t xml:space="preserve">    без скидки!</t>
    </r>
  </si>
  <si>
    <r>
      <t xml:space="preserve">Аромат Вашего дома. DETOX "Лаванда"     </t>
    </r>
    <r>
      <rPr>
        <b/>
        <sz val="12"/>
        <color indexed="10"/>
        <rFont val="Times New Roman"/>
        <family val="1"/>
      </rPr>
      <t xml:space="preserve">   без скидки!</t>
    </r>
  </si>
  <si>
    <r>
      <t xml:space="preserve">Аромат Вашего дома. DETOX "Цветочная ваниль"    </t>
    </r>
    <r>
      <rPr>
        <b/>
        <sz val="12"/>
        <color indexed="10"/>
        <rFont val="Times New Roman"/>
        <family val="1"/>
      </rPr>
      <t xml:space="preserve">   без скидки!</t>
    </r>
  </si>
  <si>
    <r>
      <t xml:space="preserve">Аромат Вашего дома. DETOX "Цитрус" </t>
    </r>
    <r>
      <rPr>
        <b/>
        <sz val="12"/>
        <color indexed="10"/>
        <rFont val="Times New Roman"/>
        <family val="1"/>
      </rPr>
      <t xml:space="preserve">    без скидки!                    </t>
    </r>
    <r>
      <rPr>
        <sz val="12"/>
        <rFont val="Times New Roman"/>
        <family val="1"/>
      </rPr>
      <t xml:space="preserve">  </t>
    </r>
    <r>
      <rPr>
        <b/>
        <sz val="12"/>
        <color indexed="12"/>
        <rFont val="Times New Roman"/>
        <family val="1"/>
      </rPr>
      <t xml:space="preserve"> </t>
    </r>
  </si>
  <si>
    <r>
      <t xml:space="preserve">Аромат Вашего дома. DETOX "Смородина"   </t>
    </r>
    <r>
      <rPr>
        <b/>
        <sz val="12"/>
        <color indexed="10"/>
        <rFont val="Times New Roman"/>
        <family val="1"/>
      </rPr>
      <t xml:space="preserve">    без скидки!</t>
    </r>
  </si>
  <si>
    <r>
      <t xml:space="preserve">Аромат Вашего дома. DETOX "Грейпфрутовая смородина" </t>
    </r>
    <r>
      <rPr>
        <b/>
        <sz val="12"/>
        <color indexed="10"/>
        <rFont val="Times New Roman"/>
        <family val="1"/>
      </rPr>
      <t xml:space="preserve">   без скидки!</t>
    </r>
  </si>
  <si>
    <r>
      <t xml:space="preserve">Жидкое мыло "Лаванда"     </t>
    </r>
    <r>
      <rPr>
        <b/>
        <sz val="12"/>
        <color indexed="10"/>
        <rFont val="Times New Roman"/>
        <family val="1"/>
      </rPr>
      <t xml:space="preserve"> </t>
    </r>
  </si>
  <si>
    <r>
      <t xml:space="preserve">Жидкое мыло "Роза" </t>
    </r>
    <r>
      <rPr>
        <b/>
        <sz val="12"/>
        <color indexed="10"/>
        <rFont val="Times New Roman"/>
        <family val="1"/>
      </rPr>
      <t xml:space="preserve">  </t>
    </r>
  </si>
  <si>
    <r>
      <t>Фитопопурри "Я люблю" в треугольном мешочке в ассортименте</t>
    </r>
    <r>
      <rPr>
        <b/>
        <sz val="12"/>
        <color indexed="10"/>
        <rFont val="Times New Roman"/>
        <family val="1"/>
      </rPr>
      <t xml:space="preserve">   </t>
    </r>
  </si>
  <si>
    <r>
      <t xml:space="preserve">Фитопопурри "Я люблю" в комбинированном мешочке с бантом в ассортименте   </t>
    </r>
    <r>
      <rPr>
        <sz val="12"/>
        <rFont val="Times New Roman"/>
        <family val="1"/>
      </rPr>
      <t xml:space="preserve">  </t>
    </r>
  </si>
  <si>
    <t xml:space="preserve">Фитопопурри "Я люблю" в мешочке с кружевным бантом в ассортименте           </t>
  </si>
  <si>
    <r>
      <t xml:space="preserve">САЛФЕТКИ  </t>
    </r>
    <r>
      <rPr>
        <b/>
        <i/>
        <sz val="14"/>
        <color indexed="10"/>
        <rFont val="Times New Roman"/>
        <family val="1"/>
      </rPr>
      <t xml:space="preserve">    БЕЗ СКИДКИ!</t>
    </r>
  </si>
  <si>
    <t>П2034</t>
  </si>
  <si>
    <t>4603023443234</t>
  </si>
  <si>
    <t>П2046</t>
  </si>
  <si>
    <t>П/в "Гала" в футляре</t>
  </si>
  <si>
    <t>4603023443357</t>
  </si>
  <si>
    <t>П2004</t>
  </si>
  <si>
    <t>П/в "Ландыш серебристый / Muguet argente" в футляре</t>
  </si>
  <si>
    <t>4603023442923</t>
  </si>
  <si>
    <t>4603023443364</t>
  </si>
  <si>
    <t>П2047</t>
  </si>
  <si>
    <r>
      <t xml:space="preserve">П/в "Мои сны" в футляре    </t>
    </r>
    <r>
      <rPr>
        <b/>
        <sz val="12"/>
        <color indexed="10"/>
        <rFont val="Times New Roman"/>
        <family val="1"/>
      </rPr>
      <t>без скидки!</t>
    </r>
  </si>
  <si>
    <r>
      <t xml:space="preserve">Детские духи "Снуппи" для мальчиков в футляре     </t>
    </r>
    <r>
      <rPr>
        <b/>
        <sz val="12"/>
        <color indexed="10"/>
        <rFont val="Times New Roman"/>
        <family val="1"/>
      </rPr>
      <t>без скидки!</t>
    </r>
  </si>
  <si>
    <t>Д. "Танец секси " в футляре</t>
  </si>
  <si>
    <t>П2112</t>
  </si>
  <si>
    <t>Д. "Танец секси " в мешочке</t>
  </si>
  <si>
    <t>4603023443883</t>
  </si>
  <si>
    <t>П2111</t>
  </si>
  <si>
    <r>
      <t xml:space="preserve">Т/в "Платиновый импульс" в мешочке    </t>
    </r>
    <r>
      <rPr>
        <b/>
        <sz val="12"/>
        <color indexed="10"/>
        <rFont val="Times New Roman"/>
        <family val="1"/>
      </rPr>
      <t>без скидки!</t>
    </r>
  </si>
  <si>
    <t>4603023443876</t>
  </si>
  <si>
    <t>М1709</t>
  </si>
  <si>
    <r>
      <t xml:space="preserve">Гель для душа парфюмированный "Лаванда"     </t>
    </r>
    <r>
      <rPr>
        <b/>
        <sz val="12"/>
        <color indexed="10"/>
        <rFont val="Times New Roman"/>
        <family val="1"/>
      </rPr>
      <t>без скидки!</t>
    </r>
    <r>
      <rPr>
        <sz val="12"/>
        <rFont val="Times New Roman"/>
        <family val="1"/>
      </rPr>
      <t xml:space="preserve">  </t>
    </r>
  </si>
  <si>
    <t>4603023551250</t>
  </si>
  <si>
    <t>8032665598761</t>
  </si>
  <si>
    <t>М1409</t>
  </si>
  <si>
    <r>
      <t xml:space="preserve">Мыло туалетное "Красная Москва" в футляре                              </t>
    </r>
    <r>
      <rPr>
        <b/>
        <sz val="12"/>
        <color indexed="12"/>
        <rFont val="Times New Roman"/>
        <family val="1"/>
      </rPr>
      <t xml:space="preserve"> </t>
    </r>
  </si>
  <si>
    <t>4603023068031</t>
  </si>
  <si>
    <t>КД013</t>
  </si>
  <si>
    <t>ДЕТСКИЕ КОСМЕТИЧЕСКИЕ СРЕДСТВА ДЛЯ УХОДА ЗА КОЖЕЙ</t>
  </si>
  <si>
    <t>4603023045346</t>
  </si>
  <si>
    <t xml:space="preserve">П1243      </t>
  </si>
  <si>
    <t xml:space="preserve">Т/в "Темно-синий / Bleu fonce" в футляре     </t>
  </si>
  <si>
    <t>4603023067232</t>
  </si>
  <si>
    <t>Д164</t>
  </si>
  <si>
    <t>Жидкость для снятия лака "Мягкая парфюмированная"</t>
  </si>
  <si>
    <t>4603023073714</t>
  </si>
  <si>
    <t>ПД121</t>
  </si>
  <si>
    <t>4603023443968</t>
  </si>
  <si>
    <t xml:space="preserve">Сухие духи "Ландыш" на ярлыке                                      </t>
  </si>
  <si>
    <t>4603023073745</t>
  </si>
  <si>
    <t>4603023009867</t>
  </si>
  <si>
    <t xml:space="preserve">П173       </t>
  </si>
  <si>
    <t xml:space="preserve">Лосьон после бритья "Океан"      </t>
  </si>
  <si>
    <t>4603023067249</t>
  </si>
  <si>
    <t>Д165</t>
  </si>
  <si>
    <t>Жидкость для снятия лака без ацетона "Сверхмягкая парфюмированная"</t>
  </si>
  <si>
    <t xml:space="preserve">С719       </t>
  </si>
  <si>
    <t xml:space="preserve">С722       </t>
  </si>
  <si>
    <t>4603023048149</t>
  </si>
  <si>
    <t xml:space="preserve">П1492      </t>
  </si>
  <si>
    <t xml:space="preserve">П/в "Красная Москва" в футляре                                      </t>
  </si>
  <si>
    <t>4603023442961</t>
  </si>
  <si>
    <t xml:space="preserve">П2008      </t>
  </si>
  <si>
    <t>Д. "Шансита свежая вода / Shansita Acqua verde" в футляре</t>
  </si>
  <si>
    <t>П1830</t>
  </si>
  <si>
    <t>Д. "Ландыш серебристый"</t>
  </si>
  <si>
    <t>4603023441360</t>
  </si>
  <si>
    <t>4603023074070</t>
  </si>
  <si>
    <t xml:space="preserve">С730       </t>
  </si>
  <si>
    <r>
      <t xml:space="preserve">Детские духи "Веселый слоненок" для мальчиков в дисплее  </t>
    </r>
    <r>
      <rPr>
        <b/>
        <sz val="12"/>
        <color indexed="10"/>
        <rFont val="Times New Roman"/>
        <family val="1"/>
      </rPr>
      <t xml:space="preserve">    без скидки!</t>
    </r>
  </si>
  <si>
    <r>
      <t xml:space="preserve">Детские духи "Мышка" для девочек в футляре      </t>
    </r>
    <r>
      <rPr>
        <b/>
        <sz val="12"/>
        <color indexed="10"/>
        <rFont val="Times New Roman"/>
        <family val="1"/>
      </rPr>
      <t xml:space="preserve">без скидки!     </t>
    </r>
    <r>
      <rPr>
        <sz val="12"/>
        <rFont val="Times New Roman"/>
        <family val="1"/>
      </rPr>
      <t xml:space="preserve">                            </t>
    </r>
  </si>
  <si>
    <t>4603023078870</t>
  </si>
  <si>
    <r>
      <t xml:space="preserve">Фитоаромат "Натуральная лаванда" в мешочке с вышивкой 12*12см  </t>
    </r>
    <r>
      <rPr>
        <b/>
        <sz val="12"/>
        <color indexed="10"/>
        <rFont val="Times New Roman"/>
        <family val="1"/>
      </rPr>
      <t xml:space="preserve"> без скидки!  </t>
    </r>
    <r>
      <rPr>
        <sz val="12"/>
        <rFont val="Times New Roman"/>
        <family val="1"/>
      </rPr>
      <t xml:space="preserve">               </t>
    </r>
  </si>
  <si>
    <t xml:space="preserve">ФА047      </t>
  </si>
  <si>
    <t>4603023085410</t>
  </si>
  <si>
    <t xml:space="preserve">А806       </t>
  </si>
  <si>
    <t>Сумка из ПВХ темно-синяя с кантом, со шнуром, с лог. NE</t>
  </si>
  <si>
    <t>8699954700511</t>
  </si>
  <si>
    <t>К588</t>
  </si>
  <si>
    <t xml:space="preserve">Крем для рук "Кокос и лайм" </t>
  </si>
  <si>
    <t>ФП474</t>
  </si>
  <si>
    <t>ФП475</t>
  </si>
  <si>
    <t xml:space="preserve">Фитопопурри "Кофе" </t>
  </si>
  <si>
    <t>4603023972710</t>
  </si>
  <si>
    <t xml:space="preserve">Фитопопурри "Цитрус" </t>
  </si>
  <si>
    <t>4603023972727</t>
  </si>
  <si>
    <t>4603023098878</t>
  </si>
  <si>
    <t xml:space="preserve">Н1736      </t>
  </si>
  <si>
    <t xml:space="preserve">Подарочный набор "Красная Москва "(духи 42мл, дезодорант 75мл, мыло туалетное 150мл) в подарочном футляре </t>
  </si>
  <si>
    <t>4603023059541</t>
  </si>
  <si>
    <t>М1275</t>
  </si>
  <si>
    <t xml:space="preserve">Гель для душа парфюмированный "Только ты / Only you"                      </t>
  </si>
  <si>
    <t>4603023442886</t>
  </si>
  <si>
    <t>П1998</t>
  </si>
  <si>
    <t xml:space="preserve">Т/в "Санкт-Петербург / Saint-Petersburg" в футляре </t>
  </si>
  <si>
    <t>4603023046121</t>
  </si>
  <si>
    <t xml:space="preserve">П1271      </t>
  </si>
  <si>
    <t>Душистая вода "Аромат дома. Лаванда" без футляра</t>
  </si>
  <si>
    <t xml:space="preserve">П092       </t>
  </si>
  <si>
    <t xml:space="preserve">Одеколон "Сирень"                          </t>
  </si>
  <si>
    <t>4603023970297</t>
  </si>
  <si>
    <t xml:space="preserve">СД069      </t>
  </si>
  <si>
    <t xml:space="preserve">Сухие духи "Фрезия" на ярлыке                                   </t>
  </si>
  <si>
    <t>4603023074049</t>
  </si>
  <si>
    <t xml:space="preserve">С732       </t>
  </si>
  <si>
    <r>
      <t xml:space="preserve">Сухие духи "Ландыш" на ярлыке                                                </t>
    </r>
    <r>
      <rPr>
        <b/>
        <sz val="12"/>
        <color indexed="10"/>
        <rFont val="Times New Roman"/>
        <family val="1"/>
      </rPr>
      <t xml:space="preserve">   </t>
    </r>
  </si>
  <si>
    <t>М1706</t>
  </si>
  <si>
    <t>М1708</t>
  </si>
  <si>
    <t>4603023551229</t>
  </si>
  <si>
    <r>
      <t xml:space="preserve">Гель для душа для женщин парфюмированный "Букет императрицы" </t>
    </r>
    <r>
      <rPr>
        <b/>
        <sz val="12"/>
        <color indexed="10"/>
        <rFont val="Times New Roman"/>
        <family val="1"/>
      </rPr>
      <t>без скидки!</t>
    </r>
  </si>
  <si>
    <t>4603023551243</t>
  </si>
  <si>
    <t>4603023045742</t>
  </si>
  <si>
    <t xml:space="preserve">П1185      </t>
  </si>
  <si>
    <t>Т/в "Кузнецкий мост" в футляре</t>
  </si>
  <si>
    <t>П2107</t>
  </si>
  <si>
    <r>
      <t xml:space="preserve">Т/в "Белый чай" в мешочке    </t>
    </r>
    <r>
      <rPr>
        <b/>
        <sz val="12"/>
        <color indexed="10"/>
        <rFont val="Times New Roman"/>
        <family val="1"/>
      </rPr>
      <t>без скидки!</t>
    </r>
  </si>
  <si>
    <t>4603023443838</t>
  </si>
  <si>
    <t>4603023067676</t>
  </si>
  <si>
    <t>ЛК069</t>
  </si>
  <si>
    <t xml:space="preserve">Лосьон "Жизнь прекрасна" восстанавливающий для всех типов кожи </t>
  </si>
  <si>
    <t>4603023067683</t>
  </si>
  <si>
    <t>ЛК068</t>
  </si>
  <si>
    <t>4603023067690</t>
  </si>
  <si>
    <t>ЛК070</t>
  </si>
  <si>
    <t>Лосьон "Миллионерша.Моя солнечная вода" тонизирующий для всех типов кожи</t>
  </si>
  <si>
    <t xml:space="preserve">Лосьон "Олиана" увлажняющий для всех типов кожи </t>
  </si>
  <si>
    <t>4603023440509</t>
  </si>
  <si>
    <t>П1734</t>
  </si>
  <si>
    <t xml:space="preserve">Одеколон "Дикая вода №4777 / Wild water №4777" в футляре               </t>
  </si>
  <si>
    <t>М1699</t>
  </si>
  <si>
    <r>
      <t xml:space="preserve">Гель для душа для женщин парфюмированный "Жизнь прекрасна / Charmante comme la vie"     </t>
    </r>
    <r>
      <rPr>
        <b/>
        <sz val="12"/>
        <color indexed="10"/>
        <rFont val="Times New Roman"/>
        <family val="1"/>
      </rPr>
      <t>без скидки!</t>
    </r>
  </si>
  <si>
    <r>
      <t xml:space="preserve">Гель для душа для женщин парфюмированный "Миллионерша / Millionairess"    </t>
    </r>
    <r>
      <rPr>
        <b/>
        <sz val="12"/>
        <color indexed="10"/>
        <rFont val="Times New Roman"/>
        <family val="1"/>
      </rPr>
      <t>без скидки!</t>
    </r>
  </si>
  <si>
    <t>М1700</t>
  </si>
  <si>
    <t>4603023551168</t>
  </si>
  <si>
    <t>4603023101660</t>
  </si>
  <si>
    <t xml:space="preserve">А2518      </t>
  </si>
  <si>
    <t xml:space="preserve">Коробка подарочная "Орхидея"малая 180*180*72мм </t>
  </si>
  <si>
    <t>ФА128</t>
  </si>
  <si>
    <t>Фитоаромат "Натуральная лаванда" в мешочке - конусе</t>
  </si>
  <si>
    <t>4603023973250</t>
  </si>
  <si>
    <t>4603023073769</t>
  </si>
  <si>
    <t xml:space="preserve">С723       </t>
  </si>
  <si>
    <r>
      <t xml:space="preserve">Сухие духи "Экзотик" на ярлыке                                                       </t>
    </r>
    <r>
      <rPr>
        <b/>
        <sz val="12"/>
        <color indexed="10"/>
        <rFont val="Times New Roman"/>
        <family val="1"/>
      </rPr>
      <t xml:space="preserve">   </t>
    </r>
  </si>
  <si>
    <t>4603023059893</t>
  </si>
  <si>
    <t>М1430</t>
  </si>
  <si>
    <t xml:space="preserve">Гель для душа парфюмированный "Победитель / Win"                             </t>
  </si>
  <si>
    <t>М1701</t>
  </si>
  <si>
    <t>4603023551151</t>
  </si>
  <si>
    <r>
      <t xml:space="preserve">Гель для душа для женщин парфюмированный "Олиана / Olyana"     </t>
    </r>
    <r>
      <rPr>
        <b/>
        <sz val="12"/>
        <color indexed="10"/>
        <rFont val="Times New Roman"/>
        <family val="1"/>
      </rPr>
      <t>без скидки!</t>
    </r>
  </si>
  <si>
    <r>
      <t xml:space="preserve">Гель для душа для женщин парфюмированный "Кузнецкий мост"   </t>
    </r>
    <r>
      <rPr>
        <b/>
        <sz val="12"/>
        <color indexed="10"/>
        <rFont val="Times New Roman"/>
        <family val="1"/>
      </rPr>
      <t xml:space="preserve">   без скидки!</t>
    </r>
  </si>
  <si>
    <t>4603023551175</t>
  </si>
  <si>
    <t>П2098</t>
  </si>
  <si>
    <t>П2099</t>
  </si>
  <si>
    <t>П2100</t>
  </si>
  <si>
    <t>П2101</t>
  </si>
  <si>
    <t>П2102</t>
  </si>
  <si>
    <t>П2103</t>
  </si>
  <si>
    <t>П2104</t>
  </si>
  <si>
    <t>Парфюмерная вода для женщин "Сердце Red"</t>
  </si>
  <si>
    <t>8428390056483</t>
  </si>
  <si>
    <t xml:space="preserve">Парфюмерная вода для женщин "Сердце Pink" </t>
  </si>
  <si>
    <t>8428390056537</t>
  </si>
  <si>
    <t>Парфюмерная вода для женщин "Сердце Silver"</t>
  </si>
  <si>
    <t>8428390056919</t>
  </si>
  <si>
    <t xml:space="preserve">Парфюмерная вода для женщин "Сердце Gold" </t>
  </si>
  <si>
    <t>8428390056995</t>
  </si>
  <si>
    <t>Парфюмерная вода для женщин "Яблоко Gold"</t>
  </si>
  <si>
    <t>8428390041984</t>
  </si>
  <si>
    <t xml:space="preserve">Парфюмерная вода для женщин "Яблоко Red" </t>
  </si>
  <si>
    <t>8428390041991</t>
  </si>
  <si>
    <t>Парфюмерная вода для женщин "Яблоко Silver"</t>
  </si>
  <si>
    <t>8428390042004</t>
  </si>
  <si>
    <t>МАСКИ ДЛЯ ЛИЦА</t>
  </si>
  <si>
    <t>К726</t>
  </si>
  <si>
    <t>К727</t>
  </si>
  <si>
    <t>К728</t>
  </si>
  <si>
    <t>К729</t>
  </si>
  <si>
    <t>К730</t>
  </si>
  <si>
    <r>
      <t xml:space="preserve">Маска для лица антиоксидантная       </t>
    </r>
    <r>
      <rPr>
        <b/>
        <sz val="12"/>
        <color indexed="10"/>
        <rFont val="Times New Roman"/>
        <family val="1"/>
      </rPr>
      <t>без скидки!</t>
    </r>
  </si>
  <si>
    <t>8428390715069</t>
  </si>
  <si>
    <r>
      <t xml:space="preserve">Крем-маска для лица. Детокс       </t>
    </r>
    <r>
      <rPr>
        <b/>
        <sz val="12"/>
        <color indexed="10"/>
        <rFont val="Times New Roman"/>
        <family val="1"/>
      </rPr>
      <t xml:space="preserve">   без скидки! </t>
    </r>
  </si>
  <si>
    <t>8428390715076</t>
  </si>
  <si>
    <r>
      <t xml:space="preserve">Крем-маска для лица увлажняющая с минеральными солями    </t>
    </r>
    <r>
      <rPr>
        <b/>
        <sz val="12"/>
        <color indexed="10"/>
        <rFont val="Times New Roman"/>
        <family val="1"/>
      </rPr>
      <t xml:space="preserve"> без скидки!</t>
    </r>
  </si>
  <si>
    <t>8428390715083</t>
  </si>
  <si>
    <r>
      <t xml:space="preserve">Скраб-маска для лица отшелушивающая с натуральным диоксидом кремния          </t>
    </r>
    <r>
      <rPr>
        <b/>
        <sz val="12"/>
        <color indexed="10"/>
        <rFont val="Times New Roman"/>
        <family val="1"/>
      </rPr>
      <t>без скидки!</t>
    </r>
  </si>
  <si>
    <t>8428390715090</t>
  </si>
  <si>
    <r>
      <t xml:space="preserve">Маска для лица из глины очищающая </t>
    </r>
    <r>
      <rPr>
        <b/>
        <sz val="12"/>
        <color indexed="10"/>
        <rFont val="Times New Roman"/>
        <family val="1"/>
      </rPr>
      <t xml:space="preserve">    без скидки!</t>
    </r>
  </si>
  <si>
    <t>8428390715106</t>
  </si>
  <si>
    <t xml:space="preserve">Крем детский "Добрый Мишка"             </t>
  </si>
  <si>
    <t>ПД125</t>
  </si>
  <si>
    <r>
      <t xml:space="preserve">Детские духи для девочек "Мышка" в мешочке    </t>
    </r>
    <r>
      <rPr>
        <b/>
        <sz val="12"/>
        <color indexed="10"/>
        <rFont val="Times New Roman"/>
        <family val="1"/>
      </rPr>
      <t>без скидки!</t>
    </r>
  </si>
  <si>
    <t>4603023444002</t>
  </si>
  <si>
    <t>ПД123</t>
  </si>
  <si>
    <t>4603023043335</t>
  </si>
  <si>
    <t>4603023005456</t>
  </si>
  <si>
    <r>
      <t xml:space="preserve">Детские духи "Счастливый мишутка" для девочек в футляре   </t>
    </r>
    <r>
      <rPr>
        <b/>
        <sz val="12"/>
        <color indexed="10"/>
        <rFont val="Times New Roman"/>
        <family val="1"/>
      </rPr>
      <t xml:space="preserve"> без скидки!</t>
    </r>
  </si>
  <si>
    <r>
      <t xml:space="preserve">Детские духи "Счастливый мишутка" для мальчиков в футляре   </t>
    </r>
    <r>
      <rPr>
        <b/>
        <sz val="12"/>
        <color indexed="10"/>
        <rFont val="Times New Roman"/>
        <family val="1"/>
      </rPr>
      <t>без скидки!</t>
    </r>
  </si>
  <si>
    <r>
      <t xml:space="preserve">Детские духи для мальчиков "Счастливый мишутка" в футляре  </t>
    </r>
    <r>
      <rPr>
        <b/>
        <sz val="12"/>
        <color indexed="10"/>
        <rFont val="Times New Roman"/>
        <family val="1"/>
      </rPr>
      <t xml:space="preserve">  без скидки! </t>
    </r>
  </si>
  <si>
    <t>4603023443982</t>
  </si>
  <si>
    <r>
      <t xml:space="preserve">Дет.духи для мальчиков "Счастливая игрушка. Мишутка" в футляре </t>
    </r>
    <r>
      <rPr>
        <b/>
        <sz val="12"/>
        <color indexed="10"/>
        <rFont val="Times New Roman"/>
        <family val="1"/>
      </rPr>
      <t>без скидки!</t>
    </r>
  </si>
  <si>
    <t>4603023041393</t>
  </si>
  <si>
    <t xml:space="preserve">П598       </t>
  </si>
  <si>
    <t xml:space="preserve">ПД018      </t>
  </si>
  <si>
    <t xml:space="preserve">ПД019      </t>
  </si>
  <si>
    <t xml:space="preserve">5. ЛАКИ ДЛЯ НОГТЕЙ - КЛАССИКА без футляра   </t>
  </si>
  <si>
    <t>ДЛ137</t>
  </si>
  <si>
    <t>ДЛ138</t>
  </si>
  <si>
    <t>ДЛ139</t>
  </si>
  <si>
    <t>ДЛ140</t>
  </si>
  <si>
    <t xml:space="preserve">Лак для ногтей тон 20 </t>
  </si>
  <si>
    <t>4603023068208</t>
  </si>
  <si>
    <t>4603023068215</t>
  </si>
  <si>
    <t>Лак для ногтей тон 206</t>
  </si>
  <si>
    <t xml:space="preserve">Лак для ногтей тон 210 </t>
  </si>
  <si>
    <t>4603023068222</t>
  </si>
  <si>
    <t>Лак для ногтей тон 17</t>
  </si>
  <si>
    <t>4603023068239</t>
  </si>
  <si>
    <t>ПД109</t>
  </si>
  <si>
    <r>
      <t xml:space="preserve">Детские духи для девочек "Мышка" в футляре    </t>
    </r>
    <r>
      <rPr>
        <b/>
        <sz val="12"/>
        <color indexed="10"/>
        <rFont val="Times New Roman"/>
        <family val="1"/>
      </rPr>
      <t>без скидки!</t>
    </r>
  </si>
  <si>
    <t>4603023440707</t>
  </si>
  <si>
    <t>ПД082</t>
  </si>
  <si>
    <r>
      <t>Детские духи "Мишутка" для девочек в футляре</t>
    </r>
    <r>
      <rPr>
        <b/>
        <sz val="12"/>
        <color indexed="10"/>
        <rFont val="Times New Roman"/>
        <family val="1"/>
      </rPr>
      <t xml:space="preserve">    без скидки!</t>
    </r>
  </si>
  <si>
    <t>4603023044028</t>
  </si>
  <si>
    <r>
      <t>Детские духи "Мишутка" для девочек в мешочке</t>
    </r>
    <r>
      <rPr>
        <b/>
        <sz val="12"/>
        <color indexed="10"/>
        <rFont val="Times New Roman"/>
        <family val="1"/>
      </rPr>
      <t xml:space="preserve">    без скидки!</t>
    </r>
  </si>
  <si>
    <t>ПД129</t>
  </si>
  <si>
    <t>4603023444040</t>
  </si>
  <si>
    <t>ПЖ051</t>
  </si>
  <si>
    <t>Парфюмерный жемчуг "Малина" на ярлыке</t>
  </si>
  <si>
    <t>4603023971218</t>
  </si>
  <si>
    <t xml:space="preserve">Лосьон тонизирующий с экстрактом ириса "Специальный уход"                   </t>
  </si>
  <si>
    <r>
      <t xml:space="preserve">Фитоаромат "Натуральная лаванда" в мешочке 7*10см          </t>
    </r>
    <r>
      <rPr>
        <b/>
        <sz val="12"/>
        <color indexed="10"/>
        <rFont val="Times New Roman"/>
        <family val="1"/>
      </rPr>
      <t xml:space="preserve">   без скидки! </t>
    </r>
  </si>
  <si>
    <r>
      <t xml:space="preserve">Фитоаромат "Натуральная лаванда" в мешочке с вышивкой     </t>
    </r>
    <r>
      <rPr>
        <b/>
        <sz val="12"/>
        <color indexed="10"/>
        <rFont val="Times New Roman"/>
        <family val="1"/>
      </rPr>
      <t>без скидки!</t>
    </r>
  </si>
  <si>
    <r>
      <t xml:space="preserve">Фитоаромат "Натуральная лаванда" три мешочка на ленте      </t>
    </r>
    <r>
      <rPr>
        <b/>
        <sz val="12"/>
        <color indexed="10"/>
        <rFont val="Times New Roman"/>
        <family val="1"/>
      </rPr>
      <t xml:space="preserve"> без скидки!</t>
    </r>
  </si>
  <si>
    <r>
      <t xml:space="preserve">Фитоаромат "Натуральная лаванда" в мешочке из органзы      </t>
    </r>
    <r>
      <rPr>
        <b/>
        <sz val="12"/>
        <color indexed="10"/>
        <rFont val="Times New Roman"/>
        <family val="1"/>
      </rPr>
      <t xml:space="preserve"> без скидки!  </t>
    </r>
    <r>
      <rPr>
        <sz val="12"/>
        <rFont val="Times New Roman"/>
        <family val="1"/>
      </rPr>
      <t xml:space="preserve">                    </t>
    </r>
  </si>
  <si>
    <r>
      <t xml:space="preserve">Фитоаромат "Натуральная лаванда" в мешочке - конусе       </t>
    </r>
    <r>
      <rPr>
        <b/>
        <sz val="12"/>
        <color indexed="10"/>
        <rFont val="Times New Roman"/>
        <family val="1"/>
      </rPr>
      <t xml:space="preserve">без скидки!   </t>
    </r>
  </si>
  <si>
    <r>
      <t xml:space="preserve">Фитоаромат "Лаванда" в мешочке из органзы с поперечн.кружевом  </t>
    </r>
    <r>
      <rPr>
        <b/>
        <sz val="12"/>
        <color indexed="10"/>
        <rFont val="Times New Roman"/>
        <family val="1"/>
      </rPr>
      <t>без скидки!</t>
    </r>
    <r>
      <rPr>
        <sz val="12"/>
        <rFont val="Times New Roman"/>
        <family val="1"/>
      </rPr>
      <t xml:space="preserve"> </t>
    </r>
  </si>
  <si>
    <r>
      <t xml:space="preserve">Фитоаромат "Лаванда" в мешочке из органзы с двойным кружевом  </t>
    </r>
    <r>
      <rPr>
        <b/>
        <sz val="12"/>
        <color indexed="10"/>
        <rFont val="Times New Roman"/>
        <family val="1"/>
      </rPr>
      <t xml:space="preserve">без скидки! </t>
    </r>
  </si>
  <si>
    <t>4603023073738</t>
  </si>
  <si>
    <t xml:space="preserve">С718       </t>
  </si>
  <si>
    <t>4603023076319</t>
  </si>
  <si>
    <t>СД013</t>
  </si>
  <si>
    <t xml:space="preserve">Сухие духи "Красная Москва" на ярлыке                                   </t>
  </si>
  <si>
    <t>4603023067492</t>
  </si>
  <si>
    <t>К551</t>
  </si>
  <si>
    <t xml:space="preserve">Крем для рук "Специальный уход"                                          </t>
  </si>
  <si>
    <t>4603023067669</t>
  </si>
  <si>
    <t>К552</t>
  </si>
  <si>
    <t xml:space="preserve">Скраб для лица мягкое очищение "Специальный уход"          </t>
  </si>
  <si>
    <t>М1703</t>
  </si>
  <si>
    <t>М1704</t>
  </si>
  <si>
    <t>М1705</t>
  </si>
  <si>
    <r>
      <t xml:space="preserve">Гель для душа для женщин парфюмированный "Шансита / SHANSITA"                </t>
    </r>
    <r>
      <rPr>
        <b/>
        <sz val="12"/>
        <color indexed="10"/>
        <rFont val="Times New Roman"/>
        <family val="1"/>
      </rPr>
      <t>без скидки!</t>
    </r>
  </si>
  <si>
    <t>4603023551199</t>
  </si>
  <si>
    <r>
      <t xml:space="preserve">Гель для душа для женщин парфюмированный "Шансита нежная вода / SHANSITA Acqua dolce"    </t>
    </r>
    <r>
      <rPr>
        <b/>
        <sz val="12"/>
        <color indexed="10"/>
        <rFont val="Times New Roman"/>
        <family val="1"/>
      </rPr>
      <t>без скидки!</t>
    </r>
  </si>
  <si>
    <t>4603023551205</t>
  </si>
  <si>
    <r>
      <t xml:space="preserve">Гель для душа для женщин парфюмированный "Шансита свежая вода"/"SHANSITA Acqua verde"    </t>
    </r>
    <r>
      <rPr>
        <b/>
        <sz val="12"/>
        <color indexed="10"/>
        <rFont val="Times New Roman"/>
        <family val="1"/>
      </rPr>
      <t xml:space="preserve"> без скидки!</t>
    </r>
  </si>
  <si>
    <t>4603023551212</t>
  </si>
  <si>
    <t>М1710</t>
  </si>
  <si>
    <r>
      <t xml:space="preserve">Гель для душа для женщин парфюмированнный "Лаванда"  </t>
    </r>
    <r>
      <rPr>
        <b/>
        <sz val="12"/>
        <color indexed="10"/>
        <rFont val="Times New Roman"/>
        <family val="1"/>
      </rPr>
      <t xml:space="preserve"> без скидки!</t>
    </r>
  </si>
  <si>
    <t>4603023551267</t>
  </si>
  <si>
    <t>П2011</t>
  </si>
  <si>
    <t xml:space="preserve">Одеколон "Цветочный от Брокара" </t>
  </si>
  <si>
    <t xml:space="preserve">18.09.2018г. </t>
  </si>
  <si>
    <t>4603023550130</t>
  </si>
  <si>
    <t>М1450</t>
  </si>
  <si>
    <t xml:space="preserve">Гель для душа парфюмированный "Жизнь прекрасна / Charmante comme la vie"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</si>
</sst>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66">
    <font>
      <sz val="10"/>
      <name val="Arial Cyr"/>
      <family val="0"/>
    </font>
    <font>
      <sz val="11"/>
      <color indexed="8"/>
      <name val="Calibri"/>
      <family val="2"/>
    </font>
    <font>
      <b/>
      <i/>
      <sz val="1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8"/>
      <name val="Times New Roman"/>
      <family val="1"/>
    </font>
    <font>
      <sz val="10"/>
      <name val="Arial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12"/>
      <name val="Times New Roman"/>
      <family val="1"/>
    </font>
    <font>
      <b/>
      <sz val="12"/>
      <color indexed="62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i/>
      <sz val="14"/>
      <color indexed="18"/>
      <name val="Times New Roman"/>
      <family val="1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4"/>
      <color rgb="FF000099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66FFFF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26"/>
      </left>
      <right style="thin">
        <color indexed="26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26"/>
      </top>
      <bottom style="thin"/>
    </border>
    <border>
      <left style="thin">
        <color indexed="26"/>
      </left>
      <right style="thin">
        <color indexed="26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26"/>
      </right>
      <top>
        <color indexed="63"/>
      </top>
      <bottom style="thin"/>
    </border>
    <border>
      <left style="thin">
        <color indexed="26"/>
      </left>
      <right style="thin">
        <color indexed="26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6"/>
      </left>
      <right style="thin">
        <color indexed="26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53" fillId="0" borderId="7" applyNumberFormat="0" applyFill="0" applyAlignment="0" applyProtection="0"/>
    <xf numFmtId="0" fontId="54" fillId="29" borderId="8" applyNumberFormat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21" fillId="0" borderId="0">
      <alignment/>
      <protection/>
    </xf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16" fillId="0" borderId="0">
      <alignment/>
      <protection/>
    </xf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43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left" vertical="center"/>
    </xf>
    <xf numFmtId="172" fontId="3" fillId="33" borderId="0" xfId="0" applyNumberFormat="1" applyFont="1" applyFill="1" applyAlignment="1">
      <alignment horizontal="center" vertical="center"/>
    </xf>
    <xf numFmtId="172" fontId="4" fillId="33" borderId="0" xfId="0" applyNumberFormat="1" applyFont="1" applyFill="1" applyAlignment="1">
      <alignment horizontal="center" vertical="center"/>
    </xf>
    <xf numFmtId="172" fontId="3" fillId="33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left" vertical="center"/>
    </xf>
    <xf numFmtId="0" fontId="5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 horizontal="center" vertical="top"/>
    </xf>
    <xf numFmtId="0" fontId="5" fillId="0" borderId="1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2" fontId="3" fillId="33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top"/>
    </xf>
    <xf numFmtId="0" fontId="12" fillId="33" borderId="0" xfId="0" applyFont="1" applyFill="1" applyBorder="1" applyAlignment="1">
      <alignment horizontal="right" vertical="top"/>
    </xf>
    <xf numFmtId="172" fontId="5" fillId="33" borderId="0" xfId="0" applyNumberFormat="1" applyFont="1" applyFill="1" applyAlignment="1">
      <alignment horizontal="center" vertical="top"/>
    </xf>
    <xf numFmtId="172" fontId="4" fillId="0" borderId="0" xfId="0" applyNumberFormat="1" applyFont="1" applyFill="1" applyBorder="1" applyAlignment="1">
      <alignment horizontal="left" vertical="center"/>
    </xf>
    <xf numFmtId="172" fontId="3" fillId="0" borderId="0" xfId="0" applyNumberFormat="1" applyFont="1" applyFill="1" applyBorder="1" applyAlignment="1">
      <alignment horizontal="center" vertical="center"/>
    </xf>
    <xf numFmtId="172" fontId="5" fillId="0" borderId="14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172" fontId="5" fillId="33" borderId="0" xfId="0" applyNumberFormat="1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Continuous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172" fontId="3" fillId="0" borderId="17" xfId="0" applyNumberFormat="1" applyFont="1" applyFill="1" applyBorder="1" applyAlignment="1">
      <alignment horizontal="center" vertical="center"/>
    </xf>
    <xf numFmtId="172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172" fontId="3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172" fontId="3" fillId="0" borderId="21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center" wrapText="1"/>
    </xf>
    <xf numFmtId="172" fontId="3" fillId="0" borderId="19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top"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172" fontId="3" fillId="0" borderId="14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49" fontId="3" fillId="0" borderId="27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2" fontId="8" fillId="0" borderId="28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right" vertical="center" wrapText="1"/>
    </xf>
    <xf numFmtId="172" fontId="6" fillId="0" borderId="19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right" vertical="center" wrapText="1"/>
    </xf>
    <xf numFmtId="0" fontId="8" fillId="0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right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/>
    </xf>
    <xf numFmtId="49" fontId="3" fillId="0" borderId="36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center" vertical="top"/>
    </xf>
    <xf numFmtId="49" fontId="3" fillId="33" borderId="0" xfId="0" applyNumberFormat="1" applyFont="1" applyFill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right" vertical="center"/>
    </xf>
    <xf numFmtId="0" fontId="8" fillId="34" borderId="18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5" fillId="0" borderId="38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172" fontId="3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18" fillId="33" borderId="10" xfId="0" applyNumberFormat="1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right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left" vertical="center"/>
    </xf>
    <xf numFmtId="0" fontId="8" fillId="33" borderId="0" xfId="0" applyNumberFormat="1" applyFont="1" applyFill="1" applyAlignment="1">
      <alignment horizontal="left"/>
    </xf>
    <xf numFmtId="0" fontId="6" fillId="33" borderId="0" xfId="0" applyNumberFormat="1" applyFont="1" applyFill="1" applyAlignment="1">
      <alignment horizontal="center" vertical="top"/>
    </xf>
    <xf numFmtId="0" fontId="8" fillId="33" borderId="0" xfId="0" applyNumberFormat="1" applyFont="1" applyFill="1" applyAlignment="1">
      <alignment horizontal="left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18" fillId="33" borderId="12" xfId="0" applyNumberFormat="1" applyFont="1" applyFill="1" applyBorder="1" applyAlignment="1">
      <alignment horizontal="center" vertical="top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top" wrapText="1"/>
    </xf>
    <xf numFmtId="0" fontId="18" fillId="0" borderId="10" xfId="0" applyNumberFormat="1" applyFont="1" applyFill="1" applyBorder="1" applyAlignment="1">
      <alignment horizontal="center" vertical="top" wrapText="1"/>
    </xf>
    <xf numFmtId="49" fontId="3" fillId="0" borderId="38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0" fontId="18" fillId="0" borderId="11" xfId="0" applyNumberFormat="1" applyFont="1" applyFill="1" applyBorder="1" applyAlignment="1">
      <alignment horizontal="center" vertical="top" wrapText="1"/>
    </xf>
    <xf numFmtId="0" fontId="18" fillId="33" borderId="10" xfId="0" applyNumberFormat="1" applyFont="1" applyFill="1" applyBorder="1" applyAlignment="1">
      <alignment horizontal="center" vertical="top" wrapText="1"/>
    </xf>
    <xf numFmtId="0" fontId="18" fillId="33" borderId="14" xfId="0" applyNumberFormat="1" applyFont="1" applyFill="1" applyBorder="1" applyAlignment="1">
      <alignment horizontal="center" vertical="top" wrapText="1"/>
    </xf>
    <xf numFmtId="0" fontId="18" fillId="33" borderId="12" xfId="0" applyNumberFormat="1" applyFont="1" applyFill="1" applyBorder="1" applyAlignment="1">
      <alignment horizontal="center" vertical="top" wrapText="1"/>
    </xf>
    <xf numFmtId="0" fontId="18" fillId="0" borderId="12" xfId="0" applyNumberFormat="1" applyFont="1" applyFill="1" applyBorder="1" applyAlignment="1">
      <alignment horizontal="center" vertical="top" wrapText="1"/>
    </xf>
    <xf numFmtId="0" fontId="18" fillId="0" borderId="12" xfId="0" applyNumberFormat="1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8" fillId="0" borderId="11" xfId="0" applyNumberFormat="1" applyFont="1" applyFill="1" applyBorder="1" applyAlignment="1">
      <alignment horizontal="center" vertical="top" wrapText="1"/>
    </xf>
    <xf numFmtId="0" fontId="18" fillId="33" borderId="11" xfId="0" applyNumberFormat="1" applyFont="1" applyFill="1" applyBorder="1" applyAlignment="1">
      <alignment horizontal="center" vertical="top" wrapText="1"/>
    </xf>
    <xf numFmtId="0" fontId="18" fillId="33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top" wrapText="1"/>
    </xf>
    <xf numFmtId="0" fontId="18" fillId="0" borderId="13" xfId="0" applyNumberFormat="1" applyFont="1" applyFill="1" applyBorder="1" applyAlignment="1">
      <alignment horizontal="center" vertical="top" wrapText="1"/>
    </xf>
    <xf numFmtId="0" fontId="18" fillId="0" borderId="10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right" vertical="center" wrapText="1"/>
    </xf>
    <xf numFmtId="0" fontId="18" fillId="33" borderId="10" xfId="0" applyNumberFormat="1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172" fontId="7" fillId="0" borderId="42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right" vertical="center"/>
    </xf>
    <xf numFmtId="0" fontId="18" fillId="33" borderId="12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18" fillId="33" borderId="11" xfId="0" applyNumberFormat="1" applyFont="1" applyFill="1" applyBorder="1" applyAlignment="1">
      <alignment horizontal="center" vertical="top" wrapText="1"/>
    </xf>
    <xf numFmtId="0" fontId="18" fillId="33" borderId="13" xfId="0" applyNumberFormat="1" applyFont="1" applyFill="1" applyBorder="1" applyAlignment="1">
      <alignment horizontal="center" vertical="top" wrapText="1"/>
    </xf>
    <xf numFmtId="0" fontId="3" fillId="35" borderId="0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0" fontId="18" fillId="33" borderId="14" xfId="0" applyNumberFormat="1" applyFont="1" applyFill="1" applyBorder="1" applyAlignment="1">
      <alignment horizontal="center" vertical="top" wrapText="1"/>
    </xf>
    <xf numFmtId="0" fontId="18" fillId="35" borderId="10" xfId="0" applyNumberFormat="1" applyFont="1" applyFill="1" applyBorder="1" applyAlignment="1">
      <alignment horizontal="center" vertical="top" wrapText="1"/>
    </xf>
    <xf numFmtId="0" fontId="8" fillId="35" borderId="10" xfId="0" applyFont="1" applyFill="1" applyBorder="1" applyAlignment="1">
      <alignment horizontal="center" vertical="center"/>
    </xf>
    <xf numFmtId="2" fontId="8" fillId="35" borderId="24" xfId="0" applyNumberFormat="1" applyFont="1" applyFill="1" applyBorder="1" applyAlignment="1">
      <alignment horizontal="center" vertical="center"/>
    </xf>
    <xf numFmtId="0" fontId="18" fillId="35" borderId="13" xfId="0" applyNumberFormat="1" applyFont="1" applyFill="1" applyBorder="1" applyAlignment="1">
      <alignment horizontal="center" vertical="top" wrapText="1"/>
    </xf>
    <xf numFmtId="0" fontId="18" fillId="35" borderId="12" xfId="0" applyNumberFormat="1" applyFont="1" applyFill="1" applyBorder="1" applyAlignment="1">
      <alignment horizontal="center" vertical="top" wrapText="1"/>
    </xf>
    <xf numFmtId="0" fontId="8" fillId="35" borderId="12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top"/>
    </xf>
    <xf numFmtId="0" fontId="8" fillId="35" borderId="10" xfId="0" applyFont="1" applyFill="1" applyBorder="1" applyAlignment="1">
      <alignment vertical="center"/>
    </xf>
    <xf numFmtId="0" fontId="8" fillId="35" borderId="10" xfId="0" applyFont="1" applyFill="1" applyBorder="1" applyAlignment="1">
      <alignment horizontal="center" vertical="top"/>
    </xf>
    <xf numFmtId="0" fontId="18" fillId="0" borderId="17" xfId="0" applyNumberFormat="1" applyFont="1" applyFill="1" applyBorder="1" applyAlignment="1">
      <alignment horizontal="center" vertical="top" wrapText="1"/>
    </xf>
    <xf numFmtId="0" fontId="18" fillId="33" borderId="17" xfId="0" applyNumberFormat="1" applyFont="1" applyFill="1" applyBorder="1" applyAlignment="1">
      <alignment horizontal="center" vertical="top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center"/>
    </xf>
    <xf numFmtId="0" fontId="8" fillId="35" borderId="22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18" fillId="0" borderId="27" xfId="0" applyNumberFormat="1" applyFont="1" applyFill="1" applyBorder="1" applyAlignment="1">
      <alignment horizontal="center" vertical="top" wrapText="1"/>
    </xf>
    <xf numFmtId="0" fontId="8" fillId="35" borderId="12" xfId="0" applyFont="1" applyFill="1" applyBorder="1" applyAlignment="1">
      <alignment horizontal="left" vertical="center"/>
    </xf>
    <xf numFmtId="0" fontId="18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/>
    </xf>
    <xf numFmtId="0" fontId="8" fillId="36" borderId="11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left" vertical="center"/>
    </xf>
    <xf numFmtId="0" fontId="8" fillId="35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8" fillId="35" borderId="11" xfId="0" applyFont="1" applyFill="1" applyBorder="1" applyAlignment="1">
      <alignment horizontal="left" vertical="center" wrapText="1"/>
    </xf>
    <xf numFmtId="0" fontId="18" fillId="35" borderId="17" xfId="0" applyNumberFormat="1" applyFont="1" applyFill="1" applyBorder="1" applyAlignment="1">
      <alignment horizontal="center" vertical="top" wrapText="1"/>
    </xf>
    <xf numFmtId="49" fontId="3" fillId="0" borderId="44" xfId="0" applyNumberFormat="1" applyFont="1" applyFill="1" applyBorder="1" applyAlignment="1">
      <alignment horizontal="center" vertical="center"/>
    </xf>
    <xf numFmtId="0" fontId="18" fillId="35" borderId="22" xfId="0" applyNumberFormat="1" applyFont="1" applyFill="1" applyBorder="1" applyAlignment="1">
      <alignment horizontal="center" vertical="top" wrapText="1"/>
    </xf>
    <xf numFmtId="0" fontId="18" fillId="0" borderId="14" xfId="0" applyNumberFormat="1" applyFont="1" applyFill="1" applyBorder="1" applyAlignment="1">
      <alignment horizontal="center" vertical="top" wrapText="1"/>
    </xf>
    <xf numFmtId="0" fontId="22" fillId="36" borderId="45" xfId="0" applyFont="1" applyFill="1" applyBorder="1" applyAlignment="1">
      <alignment horizontal="center" vertical="center" wrapText="1"/>
    </xf>
    <xf numFmtId="0" fontId="18" fillId="37" borderId="14" xfId="0" applyNumberFormat="1" applyFont="1" applyFill="1" applyBorder="1" applyAlignment="1">
      <alignment horizontal="center" vertical="top" wrapText="1"/>
    </xf>
    <xf numFmtId="0" fontId="8" fillId="37" borderId="14" xfId="0" applyFont="1" applyFill="1" applyBorder="1" applyAlignment="1">
      <alignment horizontal="left" vertical="center" wrapText="1"/>
    </xf>
    <xf numFmtId="0" fontId="8" fillId="37" borderId="14" xfId="0" applyFont="1" applyFill="1" applyBorder="1" applyAlignment="1">
      <alignment horizontal="center" vertical="center"/>
    </xf>
    <xf numFmtId="0" fontId="18" fillId="35" borderId="10" xfId="0" applyNumberFormat="1" applyFont="1" applyFill="1" applyBorder="1" applyAlignment="1">
      <alignment horizontal="center" vertical="top" wrapText="1"/>
    </xf>
    <xf numFmtId="2" fontId="8" fillId="35" borderId="23" xfId="0" applyNumberFormat="1" applyFont="1" applyFill="1" applyBorder="1" applyAlignment="1">
      <alignment horizontal="center" vertical="center"/>
    </xf>
    <xf numFmtId="2" fontId="8" fillId="35" borderId="28" xfId="0" applyNumberFormat="1" applyFont="1" applyFill="1" applyBorder="1" applyAlignment="1">
      <alignment horizontal="center" vertical="center"/>
    </xf>
    <xf numFmtId="2" fontId="8" fillId="35" borderId="25" xfId="0" applyNumberFormat="1" applyFont="1" applyFill="1" applyBorder="1" applyAlignment="1">
      <alignment horizontal="center" vertical="center"/>
    </xf>
    <xf numFmtId="2" fontId="8" fillId="35" borderId="30" xfId="0" applyNumberFormat="1" applyFont="1" applyFill="1" applyBorder="1" applyAlignment="1">
      <alignment horizontal="center" vertical="center"/>
    </xf>
    <xf numFmtId="2" fontId="8" fillId="35" borderId="46" xfId="0" applyNumberFormat="1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left" vertical="center" wrapText="1"/>
    </xf>
    <xf numFmtId="0" fontId="8" fillId="36" borderId="12" xfId="0" applyFont="1" applyFill="1" applyBorder="1" applyAlignment="1">
      <alignment horizontal="center" vertical="center"/>
    </xf>
    <xf numFmtId="2" fontId="8" fillId="36" borderId="23" xfId="0" applyNumberFormat="1" applyFont="1" applyFill="1" applyBorder="1" applyAlignment="1">
      <alignment horizontal="center" vertical="center"/>
    </xf>
    <xf numFmtId="172" fontId="7" fillId="33" borderId="0" xfId="0" applyNumberFormat="1" applyFont="1" applyFill="1" applyAlignment="1">
      <alignment horizontal="center" vertical="top"/>
    </xf>
    <xf numFmtId="172" fontId="6" fillId="38" borderId="46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36" borderId="10" xfId="0" applyFont="1" applyFill="1" applyBorder="1" applyAlignment="1">
      <alignment horizontal="left" vertical="center" wrapText="1"/>
    </xf>
    <xf numFmtId="0" fontId="8" fillId="36" borderId="10" xfId="0" applyFont="1" applyFill="1" applyBorder="1" applyAlignment="1">
      <alignment horizontal="center" vertical="center"/>
    </xf>
    <xf numFmtId="2" fontId="3" fillId="35" borderId="0" xfId="0" applyNumberFormat="1" applyFont="1" applyFill="1" applyBorder="1" applyAlignment="1">
      <alignment horizontal="left" vertical="center"/>
    </xf>
    <xf numFmtId="2" fontId="3" fillId="0" borderId="23" xfId="0" applyNumberFormat="1" applyFont="1" applyFill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/>
    </xf>
    <xf numFmtId="2" fontId="3" fillId="0" borderId="46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 vertical="center"/>
    </xf>
    <xf numFmtId="2" fontId="7" fillId="0" borderId="45" xfId="0" applyNumberFormat="1" applyFont="1" applyFill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/>
    </xf>
    <xf numFmtId="2" fontId="8" fillId="0" borderId="30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right" vertical="center"/>
    </xf>
    <xf numFmtId="0" fontId="18" fillId="33" borderId="38" xfId="0" applyNumberFormat="1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left" vertical="center"/>
    </xf>
    <xf numFmtId="0" fontId="18" fillId="36" borderId="11" xfId="0" applyNumberFormat="1" applyFont="1" applyFill="1" applyBorder="1" applyAlignment="1">
      <alignment horizontal="center" vertical="top" wrapText="1"/>
    </xf>
    <xf numFmtId="0" fontId="18" fillId="33" borderId="50" xfId="0" applyNumberFormat="1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18" fillId="36" borderId="10" xfId="0" applyNumberFormat="1" applyFont="1" applyFill="1" applyBorder="1" applyAlignment="1">
      <alignment horizontal="center" vertical="top" wrapText="1"/>
    </xf>
    <xf numFmtId="0" fontId="8" fillId="36" borderId="11" xfId="0" applyFont="1" applyFill="1" applyBorder="1" applyAlignment="1">
      <alignment horizontal="center" vertical="center"/>
    </xf>
    <xf numFmtId="0" fontId="8" fillId="36" borderId="2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8" fillId="0" borderId="13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8" fillId="35" borderId="17" xfId="0" applyFont="1" applyFill="1" applyBorder="1" applyAlignment="1">
      <alignment horizontal="left" vertical="center" wrapText="1"/>
    </xf>
    <xf numFmtId="0" fontId="18" fillId="33" borderId="13" xfId="0" applyNumberFormat="1" applyFont="1" applyFill="1" applyBorder="1" applyAlignment="1">
      <alignment horizontal="center" vertical="top" wrapText="1"/>
    </xf>
    <xf numFmtId="0" fontId="8" fillId="37" borderId="13" xfId="0" applyFont="1" applyFill="1" applyBorder="1" applyAlignment="1">
      <alignment horizontal="left" vertical="center" wrapText="1"/>
    </xf>
    <xf numFmtId="0" fontId="8" fillId="36" borderId="13" xfId="0" applyFont="1" applyFill="1" applyBorder="1" applyAlignment="1">
      <alignment horizontal="center" vertical="center"/>
    </xf>
    <xf numFmtId="0" fontId="18" fillId="35" borderId="14" xfId="0" applyNumberFormat="1" applyFont="1" applyFill="1" applyBorder="1" applyAlignment="1">
      <alignment horizontal="center" vertical="top" wrapText="1"/>
    </xf>
    <xf numFmtId="0" fontId="8" fillId="35" borderId="14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center" vertical="center"/>
    </xf>
    <xf numFmtId="2" fontId="8" fillId="36" borderId="46" xfId="0" applyNumberFormat="1" applyFont="1" applyFill="1" applyBorder="1" applyAlignment="1">
      <alignment horizontal="center" vertical="center"/>
    </xf>
    <xf numFmtId="0" fontId="18" fillId="33" borderId="52" xfId="0" applyNumberFormat="1" applyFont="1" applyFill="1" applyBorder="1" applyAlignment="1">
      <alignment horizontal="center" vertical="top" wrapText="1"/>
    </xf>
    <xf numFmtId="0" fontId="18" fillId="33" borderId="53" xfId="0" applyNumberFormat="1" applyFont="1" applyFill="1" applyBorder="1" applyAlignment="1">
      <alignment horizontal="center" vertical="top" wrapText="1"/>
    </xf>
    <xf numFmtId="0" fontId="18" fillId="33" borderId="53" xfId="0" applyNumberFormat="1" applyFont="1" applyFill="1" applyBorder="1" applyAlignment="1">
      <alignment horizontal="center" vertical="top" wrapText="1"/>
    </xf>
    <xf numFmtId="0" fontId="18" fillId="33" borderId="54" xfId="0" applyNumberFormat="1" applyFont="1" applyFill="1" applyBorder="1" applyAlignment="1">
      <alignment horizontal="center" vertical="top" wrapText="1"/>
    </xf>
    <xf numFmtId="0" fontId="18" fillId="0" borderId="53" xfId="0" applyNumberFormat="1" applyFont="1" applyFill="1" applyBorder="1" applyAlignment="1">
      <alignment horizontal="center" vertical="top" wrapText="1"/>
    </xf>
    <xf numFmtId="0" fontId="18" fillId="0" borderId="55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18" fillId="33" borderId="17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18" fillId="33" borderId="11" xfId="0" applyNumberFormat="1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horizontal="center" vertical="top" wrapText="1"/>
    </xf>
    <xf numFmtId="49" fontId="3" fillId="0" borderId="34" xfId="0" applyNumberFormat="1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left" vertical="center"/>
    </xf>
    <xf numFmtId="49" fontId="3" fillId="0" borderId="29" xfId="0" applyNumberFormat="1" applyFont="1" applyFill="1" applyBorder="1" applyAlignment="1">
      <alignment horizontal="center" vertical="center" wrapText="1"/>
    </xf>
    <xf numFmtId="0" fontId="8" fillId="0" borderId="38" xfId="0" applyNumberFormat="1" applyFont="1" applyFill="1" applyBorder="1" applyAlignment="1">
      <alignment horizontal="center" vertical="top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49" fontId="3" fillId="0" borderId="22" xfId="0" applyNumberFormat="1" applyFont="1" applyFill="1" applyBorder="1" applyAlignment="1">
      <alignment horizontal="center" vertical="center" wrapText="1"/>
    </xf>
    <xf numFmtId="0" fontId="8" fillId="35" borderId="22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vertical="center"/>
    </xf>
    <xf numFmtId="49" fontId="3" fillId="33" borderId="0" xfId="0" applyNumberFormat="1" applyFont="1" applyFill="1" applyBorder="1" applyAlignment="1">
      <alignment vertical="center"/>
    </xf>
    <xf numFmtId="0" fontId="7" fillId="33" borderId="0" xfId="0" applyNumberFormat="1" applyFont="1" applyFill="1" applyBorder="1" applyAlignment="1">
      <alignment vertical="center"/>
    </xf>
    <xf numFmtId="2" fontId="8" fillId="0" borderId="5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top"/>
    </xf>
    <xf numFmtId="172" fontId="7" fillId="0" borderId="0" xfId="0" applyNumberFormat="1" applyFont="1" applyFill="1" applyBorder="1" applyAlignment="1">
      <alignment horizontal="center" vertical="top" wrapText="1"/>
    </xf>
    <xf numFmtId="0" fontId="8" fillId="0" borderId="21" xfId="0" applyNumberFormat="1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2" fontId="3" fillId="33" borderId="21" xfId="0" applyNumberFormat="1" applyFont="1" applyFill="1" applyBorder="1" applyAlignment="1">
      <alignment horizontal="center" vertical="top"/>
    </xf>
    <xf numFmtId="172" fontId="3" fillId="0" borderId="21" xfId="0" applyNumberFormat="1" applyFont="1" applyFill="1" applyBorder="1" applyAlignment="1">
      <alignment horizontal="center" vertical="top" wrapText="1"/>
    </xf>
    <xf numFmtId="0" fontId="8" fillId="35" borderId="38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left" vertical="center" wrapText="1"/>
    </xf>
    <xf numFmtId="0" fontId="18" fillId="33" borderId="57" xfId="0" applyNumberFormat="1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/>
    </xf>
    <xf numFmtId="172" fontId="7" fillId="0" borderId="0" xfId="0" applyNumberFormat="1" applyFont="1" applyFill="1" applyAlignment="1">
      <alignment horizontal="center" vertical="top"/>
    </xf>
    <xf numFmtId="172" fontId="3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horizontal="right" vertical="center"/>
    </xf>
    <xf numFmtId="0" fontId="18" fillId="0" borderId="22" xfId="0" applyNumberFormat="1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vertical="center" wrapText="1"/>
    </xf>
    <xf numFmtId="0" fontId="18" fillId="35" borderId="12" xfId="0" applyNumberFormat="1" applyFont="1" applyFill="1" applyBorder="1" applyAlignment="1">
      <alignment horizontal="center" vertical="top" wrapText="1"/>
    </xf>
    <xf numFmtId="0" fontId="18" fillId="36" borderId="12" xfId="0" applyNumberFormat="1" applyFont="1" applyFill="1" applyBorder="1" applyAlignment="1">
      <alignment horizontal="center" vertical="top" wrapText="1"/>
    </xf>
    <xf numFmtId="0" fontId="3" fillId="39" borderId="20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left" vertical="center" wrapText="1"/>
    </xf>
    <xf numFmtId="0" fontId="18" fillId="33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/>
    </xf>
    <xf numFmtId="0" fontId="18" fillId="33" borderId="10" xfId="0" applyNumberFormat="1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right" vertical="center"/>
    </xf>
    <xf numFmtId="0" fontId="3" fillId="0" borderId="59" xfId="0" applyFont="1" applyFill="1" applyBorder="1" applyAlignment="1">
      <alignment horizontal="right" vertical="center"/>
    </xf>
    <xf numFmtId="0" fontId="3" fillId="0" borderId="60" xfId="0" applyFont="1" applyFill="1" applyBorder="1" applyAlignment="1">
      <alignment horizontal="right" vertical="center"/>
    </xf>
    <xf numFmtId="0" fontId="8" fillId="0" borderId="11" xfId="0" applyNumberFormat="1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vertical="center" wrapText="1"/>
    </xf>
    <xf numFmtId="0" fontId="18" fillId="0" borderId="50" xfId="0" applyNumberFormat="1" applyFont="1" applyFill="1" applyBorder="1" applyAlignment="1">
      <alignment horizontal="center" vertical="top" wrapText="1"/>
    </xf>
    <xf numFmtId="0" fontId="8" fillId="0" borderId="61" xfId="0" applyFont="1" applyFill="1" applyBorder="1" applyAlignment="1">
      <alignment horizontal="left" vertical="center"/>
    </xf>
    <xf numFmtId="0" fontId="8" fillId="34" borderId="26" xfId="0" applyFont="1" applyFill="1" applyBorder="1" applyAlignment="1">
      <alignment horizontal="center" vertical="center"/>
    </xf>
    <xf numFmtId="0" fontId="18" fillId="36" borderId="13" xfId="0" applyNumberFormat="1" applyFont="1" applyFill="1" applyBorder="1" applyAlignment="1">
      <alignment horizontal="center" vertical="top" wrapText="1"/>
    </xf>
    <xf numFmtId="0" fontId="8" fillId="36" borderId="13" xfId="0" applyFont="1" applyFill="1" applyBorder="1" applyAlignment="1">
      <alignment horizontal="left" vertical="center" wrapText="1"/>
    </xf>
    <xf numFmtId="0" fontId="18" fillId="0" borderId="27" xfId="0" applyNumberFormat="1" applyFont="1" applyFill="1" applyBorder="1" applyAlignment="1">
      <alignment horizontal="center" vertical="top" wrapText="1"/>
    </xf>
    <xf numFmtId="0" fontId="18" fillId="0" borderId="62" xfId="0" applyNumberFormat="1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18" fillId="36" borderId="10" xfId="0" applyNumberFormat="1" applyFont="1" applyFill="1" applyBorder="1" applyAlignment="1">
      <alignment horizontal="center" vertical="top" wrapText="1"/>
    </xf>
    <xf numFmtId="2" fontId="3" fillId="0" borderId="34" xfId="0" applyNumberFormat="1" applyFont="1" applyFill="1" applyBorder="1" applyAlignment="1">
      <alignment horizontal="center" vertical="center"/>
    </xf>
    <xf numFmtId="2" fontId="3" fillId="0" borderId="33" xfId="0" applyNumberFormat="1" applyFont="1" applyFill="1" applyBorder="1" applyAlignment="1">
      <alignment horizontal="center" vertical="center"/>
    </xf>
    <xf numFmtId="2" fontId="3" fillId="0" borderId="40" xfId="0" applyNumberFormat="1" applyFont="1" applyFill="1" applyBorder="1" applyAlignment="1">
      <alignment horizontal="center" vertical="center"/>
    </xf>
    <xf numFmtId="0" fontId="18" fillId="0" borderId="63" xfId="0" applyNumberFormat="1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/>
    </xf>
    <xf numFmtId="0" fontId="18" fillId="0" borderId="65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0" fontId="18" fillId="33" borderId="10" xfId="54" applyNumberFormat="1" applyFont="1" applyFill="1" applyBorder="1" applyAlignment="1">
      <alignment horizontal="center" vertical="top" wrapText="1"/>
      <protection/>
    </xf>
    <xf numFmtId="0" fontId="8" fillId="0" borderId="34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top" wrapText="1"/>
    </xf>
    <xf numFmtId="0" fontId="18" fillId="0" borderId="17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top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top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66" xfId="0" applyNumberFormat="1" applyFont="1" applyFill="1" applyBorder="1" applyAlignment="1">
      <alignment horizontal="center" vertical="top" wrapText="1"/>
    </xf>
    <xf numFmtId="0" fontId="3" fillId="39" borderId="16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5" fillId="0" borderId="51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top"/>
    </xf>
    <xf numFmtId="0" fontId="8" fillId="35" borderId="34" xfId="0" applyFont="1" applyFill="1" applyBorder="1" applyAlignment="1">
      <alignment horizontal="center" vertical="top"/>
    </xf>
    <xf numFmtId="0" fontId="8" fillId="0" borderId="4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top"/>
    </xf>
    <xf numFmtId="0" fontId="8" fillId="0" borderId="40" xfId="0" applyFont="1" applyFill="1" applyBorder="1" applyAlignment="1">
      <alignment horizontal="center" vertical="top"/>
    </xf>
    <xf numFmtId="0" fontId="8" fillId="0" borderId="33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0" fontId="8" fillId="0" borderId="67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/>
    </xf>
    <xf numFmtId="0" fontId="8" fillId="35" borderId="34" xfId="0" applyFont="1" applyFill="1" applyBorder="1" applyAlignment="1">
      <alignment horizontal="center" vertical="center"/>
    </xf>
    <xf numFmtId="0" fontId="8" fillId="35" borderId="29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 wrapText="1"/>
    </xf>
    <xf numFmtId="0" fontId="8" fillId="35" borderId="47" xfId="0" applyFont="1" applyFill="1" applyBorder="1" applyAlignment="1">
      <alignment horizontal="center" vertical="center"/>
    </xf>
    <xf numFmtId="0" fontId="8" fillId="35" borderId="36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top"/>
    </xf>
    <xf numFmtId="0" fontId="8" fillId="35" borderId="33" xfId="0" applyFont="1" applyFill="1" applyBorder="1" applyAlignment="1">
      <alignment horizontal="center" vertical="top"/>
    </xf>
    <xf numFmtId="0" fontId="8" fillId="0" borderId="47" xfId="0" applyFont="1" applyFill="1" applyBorder="1" applyAlignment="1">
      <alignment horizontal="center" vertical="top"/>
    </xf>
    <xf numFmtId="0" fontId="8" fillId="35" borderId="47" xfId="0" applyFont="1" applyFill="1" applyBorder="1" applyAlignment="1">
      <alignment horizontal="center" vertical="top"/>
    </xf>
    <xf numFmtId="0" fontId="8" fillId="0" borderId="40" xfId="0" applyFont="1" applyFill="1" applyBorder="1" applyAlignment="1">
      <alignment horizontal="center" vertical="center" wrapText="1"/>
    </xf>
    <xf numFmtId="0" fontId="8" fillId="35" borderId="48" xfId="0" applyFont="1" applyFill="1" applyBorder="1" applyAlignment="1">
      <alignment horizontal="center" vertical="center"/>
    </xf>
    <xf numFmtId="0" fontId="8" fillId="36" borderId="34" xfId="0" applyFont="1" applyFill="1" applyBorder="1" applyAlignment="1">
      <alignment horizontal="center" vertical="center"/>
    </xf>
    <xf numFmtId="0" fontId="8" fillId="36" borderId="67" xfId="0" applyFont="1" applyFill="1" applyBorder="1" applyAlignment="1">
      <alignment horizontal="center" vertical="center"/>
    </xf>
    <xf numFmtId="0" fontId="8" fillId="37" borderId="36" xfId="0" applyFont="1" applyFill="1" applyBorder="1" applyAlignment="1">
      <alignment horizontal="center" vertical="center"/>
    </xf>
    <xf numFmtId="0" fontId="8" fillId="36" borderId="33" xfId="0" applyFont="1" applyFill="1" applyBorder="1" applyAlignment="1">
      <alignment horizontal="center" vertical="center"/>
    </xf>
    <xf numFmtId="0" fontId="8" fillId="36" borderId="40" xfId="0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33" xfId="0" applyNumberFormat="1" applyFont="1" applyFill="1" applyBorder="1" applyAlignment="1">
      <alignment horizontal="center" vertical="top"/>
    </xf>
    <xf numFmtId="2" fontId="8" fillId="0" borderId="29" xfId="0" applyNumberFormat="1" applyFont="1" applyFill="1" applyBorder="1" applyAlignment="1">
      <alignment horizontal="center" vertical="top"/>
    </xf>
    <xf numFmtId="2" fontId="8" fillId="0" borderId="34" xfId="0" applyNumberFormat="1" applyFont="1" applyFill="1" applyBorder="1" applyAlignment="1">
      <alignment horizontal="center" vertical="center"/>
    </xf>
    <xf numFmtId="2" fontId="8" fillId="0" borderId="67" xfId="0" applyNumberFormat="1" applyFont="1" applyFill="1" applyBorder="1" applyAlignment="1">
      <alignment horizontal="center" vertical="center"/>
    </xf>
    <xf numFmtId="2" fontId="8" fillId="0" borderId="40" xfId="0" applyNumberFormat="1" applyFont="1" applyFill="1" applyBorder="1" applyAlignment="1">
      <alignment horizontal="center" vertical="center"/>
    </xf>
    <xf numFmtId="2" fontId="8" fillId="0" borderId="33" xfId="0" applyNumberFormat="1" applyFont="1" applyFill="1" applyBorder="1" applyAlignment="1">
      <alignment horizontal="center" vertical="center"/>
    </xf>
    <xf numFmtId="2" fontId="8" fillId="0" borderId="34" xfId="0" applyNumberFormat="1" applyFont="1" applyFill="1" applyBorder="1" applyAlignment="1">
      <alignment horizontal="center" vertical="center" wrapText="1"/>
    </xf>
    <xf numFmtId="2" fontId="8" fillId="0" borderId="51" xfId="0" applyNumberFormat="1" applyFont="1" applyFill="1" applyBorder="1" applyAlignment="1">
      <alignment horizontal="center" vertical="center"/>
    </xf>
    <xf numFmtId="2" fontId="8" fillId="0" borderId="29" xfId="0" applyNumberFormat="1" applyFont="1" applyFill="1" applyBorder="1" applyAlignment="1">
      <alignment horizontal="center" vertical="center"/>
    </xf>
    <xf numFmtId="2" fontId="8" fillId="0" borderId="36" xfId="0" applyNumberFormat="1" applyFont="1" applyFill="1" applyBorder="1" applyAlignment="1">
      <alignment horizontal="center" vertical="top"/>
    </xf>
    <xf numFmtId="2" fontId="8" fillId="0" borderId="21" xfId="0" applyNumberFormat="1" applyFont="1" applyFill="1" applyBorder="1" applyAlignment="1">
      <alignment horizontal="center" vertical="top"/>
    </xf>
    <xf numFmtId="2" fontId="8" fillId="0" borderId="36" xfId="0" applyNumberFormat="1" applyFont="1" applyFill="1" applyBorder="1" applyAlignment="1">
      <alignment horizontal="center" vertical="center"/>
    </xf>
    <xf numFmtId="2" fontId="8" fillId="35" borderId="34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36" borderId="28" xfId="0" applyNumberFormat="1" applyFont="1" applyFill="1" applyBorder="1" applyAlignment="1">
      <alignment horizontal="center" vertical="center"/>
    </xf>
    <xf numFmtId="2" fontId="8" fillId="36" borderId="25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35" borderId="39" xfId="0" applyNumberFormat="1" applyFont="1" applyFill="1" applyBorder="1" applyAlignment="1">
      <alignment horizontal="center" vertical="center"/>
    </xf>
    <xf numFmtId="0" fontId="18" fillId="0" borderId="68" xfId="0" applyNumberFormat="1" applyFont="1" applyFill="1" applyBorder="1" applyAlignment="1">
      <alignment horizontal="center" vertical="top" wrapText="1"/>
    </xf>
    <xf numFmtId="2" fontId="8" fillId="0" borderId="69" xfId="0" applyNumberFormat="1" applyFont="1" applyFill="1" applyBorder="1" applyAlignment="1">
      <alignment horizontal="center" vertical="center"/>
    </xf>
    <xf numFmtId="2" fontId="8" fillId="0" borderId="46" xfId="0" applyNumberFormat="1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left" vertical="center" wrapText="1"/>
    </xf>
    <xf numFmtId="0" fontId="8" fillId="0" borderId="53" xfId="0" applyFont="1" applyFill="1" applyBorder="1" applyAlignment="1">
      <alignment horizontal="left" vertical="center"/>
    </xf>
    <xf numFmtId="49" fontId="3" fillId="0" borderId="22" xfId="0" applyNumberFormat="1" applyFont="1" applyFill="1" applyBorder="1" applyAlignment="1">
      <alignment horizontal="left" vertical="center"/>
    </xf>
    <xf numFmtId="2" fontId="8" fillId="35" borderId="7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2" fontId="8" fillId="0" borderId="7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 vertical="center"/>
    </xf>
    <xf numFmtId="2" fontId="8" fillId="36" borderId="24" xfId="0" applyNumberFormat="1" applyFont="1" applyFill="1" applyBorder="1" applyAlignment="1">
      <alignment horizontal="center" vertical="center"/>
    </xf>
    <xf numFmtId="49" fontId="3" fillId="0" borderId="71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left" vertical="center"/>
    </xf>
    <xf numFmtId="2" fontId="8" fillId="35" borderId="29" xfId="0" applyNumberFormat="1" applyFont="1" applyFill="1" applyBorder="1" applyAlignment="1">
      <alignment horizontal="center" vertical="center"/>
    </xf>
    <xf numFmtId="0" fontId="18" fillId="35" borderId="10" xfId="0" applyNumberFormat="1" applyFont="1" applyFill="1" applyBorder="1" applyAlignment="1">
      <alignment horizontal="center" vertical="center" wrapText="1"/>
    </xf>
    <xf numFmtId="2" fontId="8" fillId="35" borderId="34" xfId="0" applyNumberFormat="1" applyFont="1" applyFill="1" applyBorder="1" applyAlignment="1">
      <alignment horizontal="center" vertical="top"/>
    </xf>
    <xf numFmtId="0" fontId="18" fillId="35" borderId="11" xfId="0" applyNumberFormat="1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top"/>
    </xf>
    <xf numFmtId="0" fontId="8" fillId="35" borderId="40" xfId="0" applyFont="1" applyFill="1" applyBorder="1" applyAlignment="1">
      <alignment horizontal="center" vertical="top"/>
    </xf>
    <xf numFmtId="49" fontId="8" fillId="35" borderId="10" xfId="0" applyNumberFormat="1" applyFont="1" applyFill="1" applyBorder="1" applyAlignment="1">
      <alignment horizontal="left" vertical="center" wrapText="1"/>
    </xf>
    <xf numFmtId="0" fontId="8" fillId="35" borderId="22" xfId="0" applyNumberFormat="1" applyFont="1" applyFill="1" applyBorder="1" applyAlignment="1">
      <alignment horizontal="center" vertical="center" wrapText="1"/>
    </xf>
    <xf numFmtId="0" fontId="8" fillId="35" borderId="22" xfId="0" applyFont="1" applyFill="1" applyBorder="1" applyAlignment="1">
      <alignment horizontal="left" vertical="center" wrapText="1"/>
    </xf>
    <xf numFmtId="0" fontId="8" fillId="35" borderId="4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top"/>
    </xf>
    <xf numFmtId="2" fontId="8" fillId="0" borderId="47" xfId="0" applyNumberFormat="1" applyFont="1" applyFill="1" applyBorder="1" applyAlignment="1">
      <alignment horizontal="center" vertical="top"/>
    </xf>
    <xf numFmtId="2" fontId="8" fillId="0" borderId="10" xfId="0" applyNumberFormat="1" applyFont="1" applyFill="1" applyBorder="1" applyAlignment="1">
      <alignment horizontal="center" vertical="top"/>
    </xf>
    <xf numFmtId="2" fontId="8" fillId="0" borderId="13" xfId="0" applyNumberFormat="1" applyFont="1" applyFill="1" applyBorder="1" applyAlignment="1">
      <alignment horizontal="center" vertical="top"/>
    </xf>
    <xf numFmtId="0" fontId="3" fillId="0" borderId="72" xfId="0" applyFont="1" applyFill="1" applyBorder="1" applyAlignment="1">
      <alignment horizontal="right" vertical="center" wrapText="1"/>
    </xf>
    <xf numFmtId="0" fontId="8" fillId="0" borderId="22" xfId="0" applyFont="1" applyFill="1" applyBorder="1" applyAlignment="1">
      <alignment vertical="center" wrapText="1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47" xfId="0" applyNumberFormat="1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left"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63" fillId="0" borderId="14" xfId="0" applyFont="1" applyFill="1" applyBorder="1" applyAlignment="1">
      <alignment horizontal="left" vertical="center"/>
    </xf>
    <xf numFmtId="2" fontId="8" fillId="0" borderId="29" xfId="0" applyNumberFormat="1" applyFont="1" applyFill="1" applyBorder="1" applyAlignment="1">
      <alignment horizontal="center" vertical="center" wrapText="1"/>
    </xf>
    <xf numFmtId="2" fontId="8" fillId="0" borderId="39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 wrapText="1"/>
    </xf>
    <xf numFmtId="0" fontId="18" fillId="35" borderId="12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2" fontId="8" fillId="0" borderId="14" xfId="0" applyNumberFormat="1" applyFont="1" applyFill="1" applyBorder="1" applyAlignment="1">
      <alignment horizontal="center" vertical="top"/>
    </xf>
    <xf numFmtId="2" fontId="64" fillId="0" borderId="40" xfId="0" applyNumberFormat="1" applyFont="1" applyFill="1" applyBorder="1" applyAlignment="1">
      <alignment horizontal="center" vertical="center"/>
    </xf>
    <xf numFmtId="2" fontId="64" fillId="0" borderId="33" xfId="0" applyNumberFormat="1" applyFont="1" applyFill="1" applyBorder="1" applyAlignment="1">
      <alignment horizontal="center" vertical="center" wrapText="1"/>
    </xf>
    <xf numFmtId="2" fontId="64" fillId="0" borderId="29" xfId="0" applyNumberFormat="1" applyFont="1" applyFill="1" applyBorder="1" applyAlignment="1">
      <alignment horizontal="center" vertical="center" wrapText="1"/>
    </xf>
    <xf numFmtId="2" fontId="64" fillId="35" borderId="29" xfId="0" applyNumberFormat="1" applyFont="1" applyFill="1" applyBorder="1" applyAlignment="1">
      <alignment horizontal="center" vertical="center" wrapText="1"/>
    </xf>
    <xf numFmtId="2" fontId="8" fillId="35" borderId="56" xfId="0" applyNumberFormat="1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right" vertical="center"/>
    </xf>
    <xf numFmtId="49" fontId="3" fillId="0" borderId="25" xfId="0" applyNumberFormat="1" applyFont="1" applyFill="1" applyBorder="1" applyAlignment="1">
      <alignment horizontal="center" vertical="center"/>
    </xf>
    <xf numFmtId="2" fontId="8" fillId="35" borderId="74" xfId="0" applyNumberFormat="1" applyFont="1" applyFill="1" applyBorder="1" applyAlignment="1">
      <alignment horizontal="center" vertical="center"/>
    </xf>
    <xf numFmtId="2" fontId="8" fillId="0" borderId="34" xfId="0" applyNumberFormat="1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left" vertical="center"/>
    </xf>
    <xf numFmtId="49" fontId="3" fillId="0" borderId="38" xfId="0" applyNumberFormat="1" applyFont="1" applyFill="1" applyBorder="1" applyAlignment="1">
      <alignment horizontal="center" vertical="center" wrapText="1"/>
    </xf>
    <xf numFmtId="0" fontId="18" fillId="0" borderId="38" xfId="0" applyNumberFormat="1" applyFont="1" applyFill="1" applyBorder="1" applyAlignment="1">
      <alignment horizontal="center" vertical="center" wrapText="1"/>
    </xf>
    <xf numFmtId="0" fontId="18" fillId="0" borderId="10" xfId="54" applyNumberFormat="1" applyFont="1" applyFill="1" applyBorder="1" applyAlignment="1">
      <alignment horizontal="center" vertical="top" wrapText="1"/>
      <protection/>
    </xf>
    <xf numFmtId="2" fontId="8" fillId="0" borderId="11" xfId="0" applyNumberFormat="1" applyFont="1" applyFill="1" applyBorder="1" applyAlignment="1">
      <alignment horizontal="center" vertical="center"/>
    </xf>
    <xf numFmtId="0" fontId="18" fillId="36" borderId="11" xfId="0" applyNumberFormat="1" applyFont="1" applyFill="1" applyBorder="1" applyAlignment="1">
      <alignment horizontal="center" vertical="top" wrapText="1"/>
    </xf>
    <xf numFmtId="0" fontId="8" fillId="36" borderId="22" xfId="0" applyFont="1" applyFill="1" applyBorder="1" applyAlignment="1">
      <alignment horizontal="center" vertical="center"/>
    </xf>
    <xf numFmtId="0" fontId="18" fillId="40" borderId="10" xfId="0" applyNumberFormat="1" applyFont="1" applyFill="1" applyBorder="1" applyAlignment="1">
      <alignment horizontal="center" vertical="top" wrapText="1"/>
    </xf>
    <xf numFmtId="0" fontId="8" fillId="40" borderId="10" xfId="0" applyFont="1" applyFill="1" applyBorder="1" applyAlignment="1">
      <alignment horizontal="left" vertical="center"/>
    </xf>
    <xf numFmtId="0" fontId="8" fillId="40" borderId="64" xfId="0" applyFont="1" applyFill="1" applyBorder="1" applyAlignment="1">
      <alignment horizontal="center" vertical="center" wrapText="1"/>
    </xf>
    <xf numFmtId="2" fontId="8" fillId="40" borderId="23" xfId="0" applyNumberFormat="1" applyFont="1" applyFill="1" applyBorder="1" applyAlignment="1">
      <alignment horizontal="center" vertical="center"/>
    </xf>
    <xf numFmtId="0" fontId="18" fillId="40" borderId="11" xfId="0" applyNumberFormat="1" applyFont="1" applyFill="1" applyBorder="1" applyAlignment="1">
      <alignment horizontal="center" vertical="top" wrapText="1"/>
    </xf>
    <xf numFmtId="0" fontId="8" fillId="40" borderId="11" xfId="0" applyFont="1" applyFill="1" applyBorder="1" applyAlignment="1">
      <alignment horizontal="left" vertical="center"/>
    </xf>
    <xf numFmtId="0" fontId="8" fillId="40" borderId="11" xfId="0" applyFont="1" applyFill="1" applyBorder="1" applyAlignment="1">
      <alignment horizontal="center" vertical="center"/>
    </xf>
    <xf numFmtId="0" fontId="8" fillId="40" borderId="10" xfId="0" applyFont="1" applyFill="1" applyBorder="1" applyAlignment="1">
      <alignment horizontal="center" vertical="center"/>
    </xf>
    <xf numFmtId="0" fontId="8" fillId="40" borderId="29" xfId="0" applyFont="1" applyFill="1" applyBorder="1" applyAlignment="1">
      <alignment horizontal="center" vertical="center"/>
    </xf>
    <xf numFmtId="2" fontId="8" fillId="40" borderId="28" xfId="0" applyNumberFormat="1" applyFont="1" applyFill="1" applyBorder="1" applyAlignment="1">
      <alignment horizontal="center" vertical="center"/>
    </xf>
    <xf numFmtId="0" fontId="18" fillId="40" borderId="12" xfId="0" applyNumberFormat="1" applyFont="1" applyFill="1" applyBorder="1" applyAlignment="1">
      <alignment horizontal="center" vertical="top" wrapText="1"/>
    </xf>
    <xf numFmtId="0" fontId="8" fillId="40" borderId="12" xfId="0" applyFont="1" applyFill="1" applyBorder="1" applyAlignment="1">
      <alignment horizontal="left" vertical="center"/>
    </xf>
    <xf numFmtId="0" fontId="8" fillId="40" borderId="12" xfId="0" applyFont="1" applyFill="1" applyBorder="1" applyAlignment="1">
      <alignment horizontal="center" vertical="center" wrapText="1"/>
    </xf>
    <xf numFmtId="0" fontId="18" fillId="40" borderId="22" xfId="0" applyNumberFormat="1" applyFont="1" applyFill="1" applyBorder="1" applyAlignment="1">
      <alignment horizontal="center" vertical="top" wrapText="1"/>
    </xf>
    <xf numFmtId="0" fontId="8" fillId="40" borderId="22" xfId="0" applyFont="1" applyFill="1" applyBorder="1" applyAlignment="1">
      <alignment horizontal="left" vertical="center"/>
    </xf>
    <xf numFmtId="0" fontId="8" fillId="40" borderId="22" xfId="0" applyFont="1" applyFill="1" applyBorder="1" applyAlignment="1">
      <alignment horizontal="center" vertical="center"/>
    </xf>
    <xf numFmtId="2" fontId="8" fillId="40" borderId="22" xfId="0" applyNumberFormat="1" applyFont="1" applyFill="1" applyBorder="1" applyAlignment="1">
      <alignment horizontal="center" vertical="center"/>
    </xf>
    <xf numFmtId="2" fontId="8" fillId="40" borderId="10" xfId="0" applyNumberFormat="1" applyFont="1" applyFill="1" applyBorder="1" applyAlignment="1">
      <alignment horizontal="center" vertical="center"/>
    </xf>
    <xf numFmtId="0" fontId="18" fillId="40" borderId="11" xfId="0" applyNumberFormat="1" applyFont="1" applyFill="1" applyBorder="1" applyAlignment="1">
      <alignment horizontal="center" vertical="center" wrapText="1"/>
    </xf>
    <xf numFmtId="0" fontId="8" fillId="40" borderId="11" xfId="0" applyFont="1" applyFill="1" applyBorder="1" applyAlignment="1">
      <alignment horizontal="left" vertical="center" wrapText="1"/>
    </xf>
    <xf numFmtId="0" fontId="8" fillId="40" borderId="10" xfId="0" applyFont="1" applyFill="1" applyBorder="1" applyAlignment="1">
      <alignment horizontal="left" vertical="center" wrapText="1"/>
    </xf>
    <xf numFmtId="2" fontId="64" fillId="0" borderId="29" xfId="0" applyNumberFormat="1" applyFont="1" applyFill="1" applyBorder="1" applyAlignment="1">
      <alignment horizontal="center" vertical="center"/>
    </xf>
    <xf numFmtId="2" fontId="64" fillId="0" borderId="34" xfId="0" applyNumberFormat="1" applyFont="1" applyFill="1" applyBorder="1" applyAlignment="1">
      <alignment horizontal="center" vertical="center"/>
    </xf>
    <xf numFmtId="2" fontId="64" fillId="0" borderId="10" xfId="0" applyNumberFormat="1" applyFont="1" applyFill="1" applyBorder="1" applyAlignment="1">
      <alignment horizontal="center" vertical="center"/>
    </xf>
    <xf numFmtId="2" fontId="64" fillId="0" borderId="47" xfId="0" applyNumberFormat="1" applyFont="1" applyFill="1" applyBorder="1" applyAlignment="1">
      <alignment horizontal="center" vertical="center"/>
    </xf>
    <xf numFmtId="2" fontId="64" fillId="0" borderId="22" xfId="0" applyNumberFormat="1" applyFont="1" applyFill="1" applyBorder="1" applyAlignment="1">
      <alignment horizontal="center" vertical="center"/>
    </xf>
    <xf numFmtId="2" fontId="64" fillId="0" borderId="13" xfId="0" applyNumberFormat="1" applyFont="1" applyFill="1" applyBorder="1" applyAlignment="1">
      <alignment horizontal="center" vertical="center"/>
    </xf>
    <xf numFmtId="2" fontId="64" fillId="0" borderId="33" xfId="0" applyNumberFormat="1" applyFont="1" applyFill="1" applyBorder="1" applyAlignment="1">
      <alignment horizontal="center" vertical="center"/>
    </xf>
    <xf numFmtId="2" fontId="64" fillId="0" borderId="67" xfId="0" applyNumberFormat="1" applyFont="1" applyFill="1" applyBorder="1" applyAlignment="1">
      <alignment horizontal="center" vertical="center"/>
    </xf>
    <xf numFmtId="2" fontId="64" fillId="0" borderId="12" xfId="0" applyNumberFormat="1" applyFont="1" applyFill="1" applyBorder="1" applyAlignment="1">
      <alignment horizontal="center" vertical="center"/>
    </xf>
    <xf numFmtId="2" fontId="64" fillId="0" borderId="10" xfId="0" applyNumberFormat="1" applyFont="1" applyFill="1" applyBorder="1" applyAlignment="1">
      <alignment horizontal="center" vertical="top"/>
    </xf>
    <xf numFmtId="2" fontId="64" fillId="0" borderId="13" xfId="0" applyNumberFormat="1" applyFont="1" applyFill="1" applyBorder="1" applyAlignment="1">
      <alignment horizontal="center" vertical="top"/>
    </xf>
    <xf numFmtId="2" fontId="64" fillId="0" borderId="71" xfId="0" applyNumberFormat="1" applyFont="1" applyFill="1" applyBorder="1" applyAlignment="1">
      <alignment horizontal="center" vertical="center" wrapText="1"/>
    </xf>
    <xf numFmtId="2" fontId="64" fillId="0" borderId="34" xfId="0" applyNumberFormat="1" applyFont="1" applyFill="1" applyBorder="1" applyAlignment="1">
      <alignment horizontal="center" vertical="center" wrapText="1"/>
    </xf>
    <xf numFmtId="2" fontId="64" fillId="0" borderId="51" xfId="0" applyNumberFormat="1" applyFont="1" applyFill="1" applyBorder="1" applyAlignment="1">
      <alignment horizontal="center" vertical="center" wrapText="1"/>
    </xf>
    <xf numFmtId="2" fontId="64" fillId="0" borderId="51" xfId="0" applyNumberFormat="1" applyFont="1" applyFill="1" applyBorder="1" applyAlignment="1">
      <alignment horizontal="center" vertical="center"/>
    </xf>
    <xf numFmtId="2" fontId="64" fillId="0" borderId="36" xfId="0" applyNumberFormat="1" applyFont="1" applyFill="1" applyBorder="1" applyAlignment="1">
      <alignment horizontal="center" vertical="center"/>
    </xf>
    <xf numFmtId="2" fontId="64" fillId="0" borderId="14" xfId="0" applyNumberFormat="1" applyFont="1" applyFill="1" applyBorder="1" applyAlignment="1">
      <alignment horizontal="center" vertical="center"/>
    </xf>
    <xf numFmtId="2" fontId="64" fillId="40" borderId="29" xfId="0" applyNumberFormat="1" applyFont="1" applyFill="1" applyBorder="1" applyAlignment="1">
      <alignment horizontal="center" vertical="center"/>
    </xf>
    <xf numFmtId="2" fontId="64" fillId="0" borderId="75" xfId="0" applyNumberFormat="1" applyFont="1" applyFill="1" applyBorder="1" applyAlignment="1">
      <alignment horizontal="center" vertical="top"/>
    </xf>
    <xf numFmtId="2" fontId="64" fillId="0" borderId="10" xfId="0" applyNumberFormat="1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2" fontId="64" fillId="0" borderId="48" xfId="0" applyNumberFormat="1" applyFont="1" applyFill="1" applyBorder="1" applyAlignment="1">
      <alignment horizontal="center" vertical="center"/>
    </xf>
    <xf numFmtId="0" fontId="18" fillId="36" borderId="31" xfId="0" applyNumberFormat="1" applyFont="1" applyFill="1" applyBorder="1" applyAlignment="1">
      <alignment horizontal="center" vertical="top" wrapText="1"/>
    </xf>
    <xf numFmtId="0" fontId="8" fillId="36" borderId="17" xfId="0" applyFont="1" applyFill="1" applyBorder="1" applyAlignment="1">
      <alignment horizontal="left" vertical="center" wrapText="1"/>
    </xf>
    <xf numFmtId="0" fontId="8" fillId="36" borderId="17" xfId="0" applyFont="1" applyFill="1" applyBorder="1" applyAlignment="1">
      <alignment horizontal="center" vertical="center"/>
    </xf>
    <xf numFmtId="0" fontId="8" fillId="36" borderId="19" xfId="0" applyFont="1" applyFill="1" applyBorder="1" applyAlignment="1">
      <alignment horizontal="center" vertical="center"/>
    </xf>
    <xf numFmtId="0" fontId="18" fillId="40" borderId="12" xfId="0" applyNumberFormat="1" applyFont="1" applyFill="1" applyBorder="1" applyAlignment="1">
      <alignment horizontal="center" vertical="center" wrapText="1"/>
    </xf>
    <xf numFmtId="0" fontId="8" fillId="40" borderId="12" xfId="0" applyFont="1" applyFill="1" applyBorder="1" applyAlignment="1">
      <alignment horizontal="left" vertical="center" wrapText="1"/>
    </xf>
    <xf numFmtId="0" fontId="8" fillId="40" borderId="12" xfId="0" applyFont="1" applyFill="1" applyBorder="1" applyAlignment="1">
      <alignment horizontal="center" vertical="center"/>
    </xf>
    <xf numFmtId="2" fontId="8" fillId="40" borderId="12" xfId="0" applyNumberFormat="1" applyFont="1" applyFill="1" applyBorder="1" applyAlignment="1">
      <alignment horizontal="center" vertical="center"/>
    </xf>
    <xf numFmtId="0" fontId="18" fillId="35" borderId="11" xfId="0" applyNumberFormat="1" applyFont="1" applyFill="1" applyBorder="1" applyAlignment="1">
      <alignment horizontal="center" vertical="top" wrapText="1"/>
    </xf>
    <xf numFmtId="0" fontId="8" fillId="35" borderId="11" xfId="0" applyFont="1" applyFill="1" applyBorder="1" applyAlignment="1">
      <alignment horizontal="left" vertical="center"/>
    </xf>
    <xf numFmtId="2" fontId="8" fillId="36" borderId="30" xfId="0" applyNumberFormat="1" applyFont="1" applyFill="1" applyBorder="1" applyAlignment="1">
      <alignment horizontal="center" vertical="center"/>
    </xf>
    <xf numFmtId="0" fontId="15" fillId="41" borderId="37" xfId="0" applyFont="1" applyFill="1" applyBorder="1" applyAlignment="1">
      <alignment horizontal="center" vertical="center" wrapText="1"/>
    </xf>
    <xf numFmtId="0" fontId="15" fillId="41" borderId="0" xfId="0" applyFont="1" applyFill="1" applyBorder="1" applyAlignment="1">
      <alignment horizontal="center" vertical="center" wrapText="1"/>
    </xf>
    <xf numFmtId="0" fontId="15" fillId="41" borderId="76" xfId="0" applyFont="1" applyFill="1" applyBorder="1" applyAlignment="1">
      <alignment horizontal="center" vertical="center" wrapText="1"/>
    </xf>
    <xf numFmtId="0" fontId="15" fillId="41" borderId="73" xfId="0" applyFont="1" applyFill="1" applyBorder="1" applyAlignment="1">
      <alignment horizontal="center" vertical="center"/>
    </xf>
    <xf numFmtId="0" fontId="15" fillId="41" borderId="19" xfId="0" applyFont="1" applyFill="1" applyBorder="1" applyAlignment="1">
      <alignment horizontal="center" vertical="center"/>
    </xf>
    <xf numFmtId="0" fontId="15" fillId="41" borderId="77" xfId="0" applyFont="1" applyFill="1" applyBorder="1" applyAlignment="1">
      <alignment horizontal="center" vertical="center"/>
    </xf>
    <xf numFmtId="0" fontId="15" fillId="41" borderId="59" xfId="0" applyFont="1" applyFill="1" applyBorder="1" applyAlignment="1">
      <alignment horizontal="center" vertical="center" wrapText="1"/>
    </xf>
    <xf numFmtId="0" fontId="15" fillId="41" borderId="35" xfId="0" applyFont="1" applyFill="1" applyBorder="1" applyAlignment="1">
      <alignment horizontal="center" vertical="center" wrapText="1"/>
    </xf>
    <xf numFmtId="0" fontId="15" fillId="41" borderId="78" xfId="0" applyFont="1" applyFill="1" applyBorder="1" applyAlignment="1">
      <alignment horizontal="center" vertical="center" wrapText="1"/>
    </xf>
    <xf numFmtId="0" fontId="15" fillId="41" borderId="59" xfId="0" applyFont="1" applyFill="1" applyBorder="1" applyAlignment="1">
      <alignment horizontal="center" vertical="center"/>
    </xf>
    <xf numFmtId="0" fontId="15" fillId="41" borderId="35" xfId="0" applyFont="1" applyFill="1" applyBorder="1" applyAlignment="1">
      <alignment horizontal="center" vertical="center"/>
    </xf>
    <xf numFmtId="0" fontId="15" fillId="41" borderId="78" xfId="0" applyFont="1" applyFill="1" applyBorder="1" applyAlignment="1">
      <alignment horizontal="center" vertical="center"/>
    </xf>
    <xf numFmtId="0" fontId="15" fillId="41" borderId="32" xfId="0" applyFont="1" applyFill="1" applyBorder="1" applyAlignment="1">
      <alignment horizontal="center" vertical="center" wrapText="1"/>
    </xf>
    <xf numFmtId="0" fontId="15" fillId="41" borderId="21" xfId="0" applyFont="1" applyFill="1" applyBorder="1" applyAlignment="1">
      <alignment horizontal="center" vertical="center" wrapText="1"/>
    </xf>
    <xf numFmtId="0" fontId="15" fillId="41" borderId="42" xfId="0" applyFont="1" applyFill="1" applyBorder="1" applyAlignment="1">
      <alignment horizontal="center" vertical="center" wrapText="1"/>
    </xf>
    <xf numFmtId="0" fontId="15" fillId="41" borderId="73" xfId="0" applyFont="1" applyFill="1" applyBorder="1" applyAlignment="1">
      <alignment horizontal="center" vertical="center" wrapText="1"/>
    </xf>
    <xf numFmtId="0" fontId="15" fillId="41" borderId="19" xfId="0" applyFont="1" applyFill="1" applyBorder="1" applyAlignment="1">
      <alignment horizontal="center" vertical="center" wrapText="1"/>
    </xf>
    <xf numFmtId="0" fontId="15" fillId="41" borderId="77" xfId="0" applyFont="1" applyFill="1" applyBorder="1" applyAlignment="1">
      <alignment horizontal="center" vertical="center" wrapText="1"/>
    </xf>
    <xf numFmtId="0" fontId="15" fillId="41" borderId="37" xfId="0" applyFont="1" applyFill="1" applyBorder="1" applyAlignment="1">
      <alignment horizontal="center" vertical="center"/>
    </xf>
    <xf numFmtId="0" fontId="15" fillId="41" borderId="0" xfId="0" applyFont="1" applyFill="1" applyBorder="1" applyAlignment="1">
      <alignment horizontal="center" vertical="center"/>
    </xf>
    <xf numFmtId="0" fontId="15" fillId="41" borderId="7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top"/>
    </xf>
    <xf numFmtId="0" fontId="7" fillId="33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33" borderId="19" xfId="0" applyFont="1" applyFill="1" applyBorder="1" applyAlignment="1">
      <alignment horizontal="center"/>
    </xf>
    <xf numFmtId="172" fontId="7" fillId="33" borderId="0" xfId="0" applyNumberFormat="1" applyFont="1" applyFill="1" applyAlignment="1">
      <alignment horizontal="center" vertical="top"/>
    </xf>
    <xf numFmtId="0" fontId="3" fillId="0" borderId="58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15" fillId="42" borderId="73" xfId="0" applyFont="1" applyFill="1" applyBorder="1" applyAlignment="1">
      <alignment horizontal="center" vertical="center" wrapText="1"/>
    </xf>
    <xf numFmtId="0" fontId="15" fillId="42" borderId="19" xfId="0" applyFont="1" applyFill="1" applyBorder="1" applyAlignment="1">
      <alignment horizontal="center" vertical="center" wrapText="1"/>
    </xf>
    <xf numFmtId="0" fontId="15" fillId="42" borderId="77" xfId="0" applyFont="1" applyFill="1" applyBorder="1" applyAlignment="1">
      <alignment horizontal="center" vertical="center" wrapText="1"/>
    </xf>
    <xf numFmtId="0" fontId="9" fillId="41" borderId="21" xfId="0" applyFont="1" applyFill="1" applyBorder="1" applyAlignment="1">
      <alignment horizontal="center" vertical="center" wrapText="1"/>
    </xf>
    <xf numFmtId="0" fontId="9" fillId="41" borderId="42" xfId="0" applyFont="1" applyFill="1" applyBorder="1" applyAlignment="1">
      <alignment horizontal="center" vertical="center" wrapText="1"/>
    </xf>
    <xf numFmtId="0" fontId="9" fillId="41" borderId="0" xfId="0" applyFont="1" applyFill="1" applyBorder="1" applyAlignment="1">
      <alignment horizontal="center" vertical="center" wrapText="1"/>
    </xf>
    <xf numFmtId="0" fontId="9" fillId="41" borderId="76" xfId="0" applyFont="1" applyFill="1" applyBorder="1" applyAlignment="1">
      <alignment horizontal="center" vertical="center" wrapText="1"/>
    </xf>
    <xf numFmtId="0" fontId="65" fillId="41" borderId="59" xfId="0" applyFont="1" applyFill="1" applyBorder="1" applyAlignment="1">
      <alignment horizontal="center" vertical="center" wrapText="1"/>
    </xf>
    <xf numFmtId="0" fontId="65" fillId="41" borderId="35" xfId="0" applyFont="1" applyFill="1" applyBorder="1" applyAlignment="1">
      <alignment horizontal="center" vertical="center" wrapText="1"/>
    </xf>
    <xf numFmtId="0" fontId="65" fillId="41" borderId="78" xfId="0" applyFont="1" applyFill="1" applyBorder="1" applyAlignment="1">
      <alignment horizontal="center" vertical="center" wrapText="1"/>
    </xf>
    <xf numFmtId="0" fontId="23" fillId="41" borderId="32" xfId="0" applyFont="1" applyFill="1" applyBorder="1" applyAlignment="1">
      <alignment horizontal="center" vertical="center" wrapText="1"/>
    </xf>
    <xf numFmtId="0" fontId="22" fillId="36" borderId="79" xfId="0" applyFont="1" applyFill="1" applyBorder="1" applyAlignment="1">
      <alignment horizontal="center" vertical="center" wrapText="1"/>
    </xf>
    <xf numFmtId="0" fontId="22" fillId="36" borderId="80" xfId="0" applyFont="1" applyFill="1" applyBorder="1" applyAlignment="1">
      <alignment horizontal="center" vertical="center" wrapText="1"/>
    </xf>
    <xf numFmtId="0" fontId="22" fillId="36" borderId="81" xfId="0" applyFont="1" applyFill="1" applyBorder="1" applyAlignment="1">
      <alignment horizontal="center" vertical="center" wrapText="1"/>
    </xf>
    <xf numFmtId="0" fontId="65" fillId="41" borderId="37" xfId="0" applyFont="1" applyFill="1" applyBorder="1" applyAlignment="1">
      <alignment horizontal="center" vertical="center" wrapText="1"/>
    </xf>
    <xf numFmtId="0" fontId="65" fillId="41" borderId="0" xfId="0" applyFont="1" applyFill="1" applyBorder="1" applyAlignment="1">
      <alignment horizontal="center" vertical="center" wrapText="1"/>
    </xf>
    <xf numFmtId="0" fontId="65" fillId="41" borderId="76" xfId="0" applyFont="1" applyFill="1" applyBorder="1" applyAlignment="1">
      <alignment horizontal="center" vertical="center" wrapText="1"/>
    </xf>
    <xf numFmtId="0" fontId="22" fillId="36" borderId="78" xfId="0" applyFont="1" applyFill="1" applyBorder="1" applyAlignment="1">
      <alignment horizontal="center" vertical="center" wrapText="1"/>
    </xf>
    <xf numFmtId="0" fontId="22" fillId="36" borderId="77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Обычный_бланк заказа" xfId="54"/>
    <cellStyle name="Плохой" xfId="55"/>
    <cellStyle name="Пояснение" xfId="56"/>
    <cellStyle name="Followed Hyperlink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1245</xdr:row>
      <xdr:rowOff>0</xdr:rowOff>
    </xdr:from>
    <xdr:to>
      <xdr:col>8</xdr:col>
      <xdr:colOff>0</xdr:colOff>
      <xdr:row>1245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0" y="268947900"/>
          <a:ext cx="8610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1201</xdr:row>
      <xdr:rowOff>0</xdr:rowOff>
    </xdr:from>
    <xdr:to>
      <xdr:col>8</xdr:col>
      <xdr:colOff>0</xdr:colOff>
      <xdr:row>1201</xdr:row>
      <xdr:rowOff>0</xdr:rowOff>
    </xdr:to>
    <xdr:sp>
      <xdr:nvSpPr>
        <xdr:cNvPr id="2" name="Line 1"/>
        <xdr:cNvSpPr>
          <a:spLocks/>
        </xdr:cNvSpPr>
      </xdr:nvSpPr>
      <xdr:spPr>
        <a:xfrm>
          <a:off x="2286000" y="260327775"/>
          <a:ext cx="8610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1201</xdr:row>
      <xdr:rowOff>0</xdr:rowOff>
    </xdr:from>
    <xdr:to>
      <xdr:col>8</xdr:col>
      <xdr:colOff>0</xdr:colOff>
      <xdr:row>1201</xdr:row>
      <xdr:rowOff>0</xdr:rowOff>
    </xdr:to>
    <xdr:sp>
      <xdr:nvSpPr>
        <xdr:cNvPr id="3" name="Line 1"/>
        <xdr:cNvSpPr>
          <a:spLocks/>
        </xdr:cNvSpPr>
      </xdr:nvSpPr>
      <xdr:spPr>
        <a:xfrm>
          <a:off x="2286000" y="260327775"/>
          <a:ext cx="8610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M1248"/>
  <sheetViews>
    <sheetView tabSelected="1" zoomScale="75" zoomScaleNormal="75" zoomScaleSheetLayoutView="75" workbookViewId="0" topLeftCell="A1">
      <selection activeCell="H24" sqref="H24"/>
    </sheetView>
  </sheetViews>
  <sheetFormatPr defaultColWidth="9.125" defaultRowHeight="12.75" outlineLevelCol="1"/>
  <cols>
    <col min="1" max="1" width="5.25390625" style="106" customWidth="1"/>
    <col min="2" max="2" width="13.75390625" style="139" customWidth="1" outlineLevel="1"/>
    <col min="3" max="3" width="11.00390625" style="173" customWidth="1" outlineLevel="1"/>
    <col min="4" max="4" width="81.25390625" style="5" customWidth="1"/>
    <col min="5" max="5" width="13.00390625" style="14" customWidth="1"/>
    <col min="6" max="6" width="8.375" style="29" customWidth="1"/>
    <col min="7" max="7" width="8.375" style="29" hidden="1" customWidth="1"/>
    <col min="8" max="8" width="10.375" style="18" customWidth="1"/>
    <col min="9" max="9" width="2.25390625" style="5" customWidth="1"/>
    <col min="10" max="10" width="8.25390625" style="5" customWidth="1"/>
    <col min="11" max="11" width="9.00390625" style="20" customWidth="1"/>
    <col min="12" max="12" width="9.75390625" style="20" customWidth="1"/>
    <col min="13" max="13" width="14.25390625" style="5" customWidth="1"/>
    <col min="14" max="16384" width="9.125" style="5" customWidth="1"/>
  </cols>
  <sheetData>
    <row r="1" spans="1:12" s="9" customFormat="1" ht="21.75" thickBot="1">
      <c r="A1" s="616" t="s">
        <v>400</v>
      </c>
      <c r="B1" s="616"/>
      <c r="C1" s="616"/>
      <c r="D1" s="616"/>
      <c r="E1" s="616"/>
      <c r="F1" s="616"/>
      <c r="G1" s="415"/>
      <c r="H1" s="22"/>
      <c r="I1" s="22"/>
      <c r="J1" s="22"/>
      <c r="K1" s="33"/>
      <c r="L1" s="33"/>
    </row>
    <row r="2" spans="1:12" s="9" customFormat="1" ht="9.75" customHeight="1">
      <c r="A2" s="106"/>
      <c r="B2" s="131"/>
      <c r="C2" s="166"/>
      <c r="D2" s="3"/>
      <c r="E2" s="13"/>
      <c r="F2" s="25"/>
      <c r="G2" s="25"/>
      <c r="H2" s="22"/>
      <c r="I2" s="22"/>
      <c r="J2" s="22"/>
      <c r="K2" s="33"/>
      <c r="L2" s="33"/>
    </row>
    <row r="3" spans="1:12" s="9" customFormat="1" ht="14.25" customHeight="1">
      <c r="A3" s="355"/>
      <c r="B3" s="132"/>
      <c r="C3" s="167"/>
      <c r="D3" s="2"/>
      <c r="E3" s="21"/>
      <c r="F3" s="22"/>
      <c r="G3" s="22"/>
      <c r="H3" s="31"/>
      <c r="I3" s="31"/>
      <c r="J3" s="31"/>
      <c r="K3" s="40"/>
      <c r="L3" s="40"/>
    </row>
    <row r="4" spans="1:12" s="4" customFormat="1" ht="15.75">
      <c r="A4" s="355"/>
      <c r="B4" s="132"/>
      <c r="C4" s="167"/>
      <c r="D4" s="5"/>
      <c r="E4" s="22"/>
      <c r="F4" s="22"/>
      <c r="G4" s="22"/>
      <c r="H4" s="31"/>
      <c r="I4" s="31"/>
      <c r="J4" s="32"/>
      <c r="K4" s="613"/>
      <c r="L4" s="613"/>
    </row>
    <row r="5" spans="1:12" s="4" customFormat="1" ht="15.75">
      <c r="A5" s="355"/>
      <c r="B5" s="132"/>
      <c r="C5" s="167"/>
      <c r="D5" s="5"/>
      <c r="E5" s="22" t="s">
        <v>100</v>
      </c>
      <c r="F5" s="22"/>
      <c r="G5" s="22"/>
      <c r="H5" s="31"/>
      <c r="I5" s="31"/>
      <c r="J5" s="32"/>
      <c r="K5" s="613"/>
      <c r="L5" s="613"/>
    </row>
    <row r="6" spans="1:12" s="4" customFormat="1" ht="15.75">
      <c r="A6" s="355"/>
      <c r="B6" s="132"/>
      <c r="C6" s="167"/>
      <c r="D6" s="5"/>
      <c r="E6" s="22"/>
      <c r="F6" s="22"/>
      <c r="G6" s="22"/>
      <c r="H6" s="31"/>
      <c r="I6" s="31"/>
      <c r="J6" s="32"/>
      <c r="K6" s="40"/>
      <c r="L6" s="40"/>
    </row>
    <row r="7" spans="1:12" ht="15">
      <c r="A7" s="355"/>
      <c r="B7" s="132"/>
      <c r="C7" s="167"/>
      <c r="E7" s="22"/>
      <c r="F7" s="22"/>
      <c r="G7" s="22"/>
      <c r="H7" s="31"/>
      <c r="I7" s="32"/>
      <c r="J7" s="41"/>
      <c r="K7" s="40"/>
      <c r="L7" s="40"/>
    </row>
    <row r="8" spans="1:12" s="4" customFormat="1" ht="15.75">
      <c r="A8" s="614" t="s">
        <v>225</v>
      </c>
      <c r="B8" s="614"/>
      <c r="C8" s="614"/>
      <c r="D8" s="614"/>
      <c r="E8" s="614"/>
      <c r="F8" s="614"/>
      <c r="G8" s="413"/>
      <c r="H8" s="31"/>
      <c r="I8" s="31"/>
      <c r="J8" s="32"/>
      <c r="K8" s="613"/>
      <c r="L8" s="613"/>
    </row>
    <row r="9" spans="1:12" s="4" customFormat="1" ht="15.75" customHeight="1">
      <c r="A9" s="615" t="s">
        <v>226</v>
      </c>
      <c r="B9" s="615"/>
      <c r="C9" s="615"/>
      <c r="D9" s="615"/>
      <c r="E9" s="615"/>
      <c r="F9" s="615"/>
      <c r="G9" s="414"/>
      <c r="H9" s="31"/>
      <c r="I9" s="31"/>
      <c r="J9" s="31"/>
      <c r="K9" s="40"/>
      <c r="L9" s="40"/>
    </row>
    <row r="10" spans="1:12" s="4" customFormat="1" ht="15.75" customHeight="1">
      <c r="A10" s="617" t="s">
        <v>3308</v>
      </c>
      <c r="B10" s="617"/>
      <c r="C10" s="617"/>
      <c r="D10" s="617"/>
      <c r="E10" s="617"/>
      <c r="F10" s="617"/>
      <c r="G10" s="264"/>
      <c r="H10" s="33"/>
      <c r="I10" s="22"/>
      <c r="J10" s="22"/>
      <c r="K10" s="33"/>
      <c r="L10" s="33"/>
    </row>
    <row r="11" spans="1:12" s="4" customFormat="1" ht="15.75" customHeight="1">
      <c r="A11" s="356"/>
      <c r="B11" s="264"/>
      <c r="C11" s="264"/>
      <c r="D11" s="264"/>
      <c r="E11" s="264"/>
      <c r="F11" s="264"/>
      <c r="G11" s="264"/>
      <c r="H11" s="33"/>
      <c r="I11" s="22"/>
      <c r="J11" s="22"/>
      <c r="K11" s="33"/>
      <c r="L11" s="33"/>
    </row>
    <row r="12" spans="1:12" s="4" customFormat="1" ht="15.75" customHeight="1" thickBot="1">
      <c r="A12" s="357"/>
      <c r="B12" s="133"/>
      <c r="C12" s="168"/>
      <c r="D12" s="33"/>
      <c r="E12" s="33"/>
      <c r="F12" s="33"/>
      <c r="G12" s="33"/>
      <c r="H12" s="33"/>
      <c r="I12" s="22"/>
      <c r="J12" s="22"/>
      <c r="K12" s="33"/>
      <c r="L12" s="33"/>
    </row>
    <row r="13" spans="1:12" s="4" customFormat="1" ht="15.75" customHeight="1" thickBot="1">
      <c r="A13" s="358"/>
      <c r="B13" s="134"/>
      <c r="C13" s="169"/>
      <c r="D13" s="6"/>
      <c r="E13" s="21"/>
      <c r="F13" s="26"/>
      <c r="G13" s="26"/>
      <c r="H13" s="16"/>
      <c r="I13" s="5"/>
      <c r="J13" s="610" t="s">
        <v>286</v>
      </c>
      <c r="K13" s="611"/>
      <c r="L13" s="612"/>
    </row>
    <row r="14" spans="1:12" s="4" customFormat="1" ht="15.75" customHeight="1">
      <c r="A14" s="106"/>
      <c r="B14" s="338"/>
      <c r="C14" s="339"/>
      <c r="D14" s="337"/>
      <c r="E14" s="337"/>
      <c r="F14" s="337"/>
      <c r="G14" s="337"/>
      <c r="H14" s="17"/>
      <c r="J14" s="30" t="s">
        <v>206</v>
      </c>
      <c r="K14" s="34"/>
      <c r="L14" s="34"/>
    </row>
    <row r="15" spans="1:12" s="4" customFormat="1" ht="15.75" customHeight="1" thickBot="1">
      <c r="A15" s="356"/>
      <c r="B15" s="264"/>
      <c r="C15" s="264"/>
      <c r="D15" s="264"/>
      <c r="E15" s="264"/>
      <c r="F15" s="264"/>
      <c r="G15" s="264"/>
      <c r="H15" s="33"/>
      <c r="I15" s="22"/>
      <c r="J15" s="22"/>
      <c r="K15" s="33"/>
      <c r="L15" s="33"/>
    </row>
    <row r="16" spans="1:12" s="8" customFormat="1" ht="40.5" customHeight="1">
      <c r="A16" s="618" t="s">
        <v>412</v>
      </c>
      <c r="B16" s="620"/>
      <c r="C16" s="622" t="s">
        <v>198</v>
      </c>
      <c r="D16" s="608" t="s">
        <v>139</v>
      </c>
      <c r="E16" s="149" t="s">
        <v>102</v>
      </c>
      <c r="F16" s="149" t="s">
        <v>152</v>
      </c>
      <c r="G16" s="150" t="s">
        <v>185</v>
      </c>
      <c r="H16" s="150" t="s">
        <v>185</v>
      </c>
      <c r="J16" s="111" t="s">
        <v>249</v>
      </c>
      <c r="K16" s="112" t="s">
        <v>250</v>
      </c>
      <c r="L16" s="113" t="s">
        <v>251</v>
      </c>
    </row>
    <row r="17" spans="1:12" s="8" customFormat="1" ht="41.25" customHeight="1" thickBot="1">
      <c r="A17" s="619"/>
      <c r="B17" s="621"/>
      <c r="C17" s="623"/>
      <c r="D17" s="609"/>
      <c r="E17" s="151"/>
      <c r="F17" s="151"/>
      <c r="G17" s="416"/>
      <c r="H17" s="152"/>
      <c r="J17" s="109"/>
      <c r="K17" s="107"/>
      <c r="L17" s="108"/>
    </row>
    <row r="18" spans="1:12" s="8" customFormat="1" ht="17.25" customHeight="1" thickBot="1">
      <c r="A18" s="114"/>
      <c r="B18" s="129"/>
      <c r="C18" s="170"/>
      <c r="D18" s="24"/>
      <c r="E18" s="23" t="s">
        <v>96</v>
      </c>
      <c r="F18" s="27" t="s">
        <v>97</v>
      </c>
      <c r="G18" s="265" t="s">
        <v>2411</v>
      </c>
      <c r="H18" s="265" t="s">
        <v>1170</v>
      </c>
      <c r="J18" s="37"/>
      <c r="K18" s="36" t="s">
        <v>97</v>
      </c>
      <c r="L18" s="265" t="s">
        <v>1170</v>
      </c>
    </row>
    <row r="19" spans="1:12" s="8" customFormat="1" ht="18" customHeight="1" thickBot="1">
      <c r="A19" s="599" t="s">
        <v>880</v>
      </c>
      <c r="B19" s="600"/>
      <c r="C19" s="600"/>
      <c r="D19" s="600"/>
      <c r="E19" s="600"/>
      <c r="F19" s="600"/>
      <c r="G19" s="600"/>
      <c r="H19" s="601"/>
      <c r="J19" s="60"/>
      <c r="K19" s="103"/>
      <c r="L19" s="103"/>
    </row>
    <row r="20" spans="1:12" ht="15" customHeight="1">
      <c r="A20" s="243">
        <f>A18+1</f>
        <v>1</v>
      </c>
      <c r="B20" s="405">
        <v>4603023000956</v>
      </c>
      <c r="C20" s="213" t="s">
        <v>567</v>
      </c>
      <c r="D20" s="450" t="s">
        <v>568</v>
      </c>
      <c r="E20" s="58">
        <v>85</v>
      </c>
      <c r="F20" s="58">
        <v>18</v>
      </c>
      <c r="G20" s="58">
        <v>0.68</v>
      </c>
      <c r="H20" s="255">
        <f>G20*76</f>
        <v>51.68000000000001</v>
      </c>
      <c r="I20" s="15"/>
      <c r="J20" s="118"/>
      <c r="K20" s="53">
        <f aca="true" t="shared" si="0" ref="K20:K42">IF(F20&gt;0,J20/F20,0)</f>
        <v>0</v>
      </c>
      <c r="L20" s="271">
        <f>(J20*H20)-(J20*H20*$L$6/100)</f>
        <v>0</v>
      </c>
    </row>
    <row r="21" spans="1:12" ht="15" customHeight="1">
      <c r="A21" s="92">
        <f aca="true" t="shared" si="1" ref="A21:A30">A20+1</f>
        <v>2</v>
      </c>
      <c r="B21" s="160">
        <v>4603023007542</v>
      </c>
      <c r="C21" s="194" t="s">
        <v>1491</v>
      </c>
      <c r="D21" s="44" t="s">
        <v>1492</v>
      </c>
      <c r="E21" s="43">
        <v>85</v>
      </c>
      <c r="F21" s="43">
        <v>18</v>
      </c>
      <c r="G21" s="43">
        <v>0.65</v>
      </c>
      <c r="H21" s="255">
        <f>G21*76</f>
        <v>49.4</v>
      </c>
      <c r="I21" s="15"/>
      <c r="J21" s="39"/>
      <c r="K21" s="38">
        <f t="shared" si="0"/>
        <v>0</v>
      </c>
      <c r="L21" s="273">
        <f>(J21*H21)-(J21*H21*$L$6/100)</f>
        <v>0</v>
      </c>
    </row>
    <row r="22" spans="1:12" ht="15" customHeight="1">
      <c r="A22" s="92">
        <f t="shared" si="1"/>
        <v>3</v>
      </c>
      <c r="B22" s="160">
        <v>4603023049733</v>
      </c>
      <c r="C22" s="194" t="s">
        <v>688</v>
      </c>
      <c r="D22" s="44" t="s">
        <v>693</v>
      </c>
      <c r="E22" s="43">
        <v>85</v>
      </c>
      <c r="F22" s="43">
        <v>18</v>
      </c>
      <c r="G22" s="43">
        <v>0.65</v>
      </c>
      <c r="H22" s="255">
        <f aca="true" t="shared" si="2" ref="H22:H42">G22*76</f>
        <v>49.4</v>
      </c>
      <c r="I22" s="15"/>
      <c r="J22" s="39"/>
      <c r="K22" s="38">
        <f t="shared" si="0"/>
        <v>0</v>
      </c>
      <c r="L22" s="273">
        <f>(J22*H22)-(J22*H22*$L$6/100)</f>
        <v>0</v>
      </c>
    </row>
    <row r="23" spans="1:12" ht="15" customHeight="1">
      <c r="A23" s="92">
        <f t="shared" si="1"/>
        <v>4</v>
      </c>
      <c r="B23" s="160">
        <v>4603023049726</v>
      </c>
      <c r="C23" s="194" t="s">
        <v>720</v>
      </c>
      <c r="D23" s="44" t="s">
        <v>721</v>
      </c>
      <c r="E23" s="43">
        <v>85</v>
      </c>
      <c r="F23" s="43">
        <v>18</v>
      </c>
      <c r="G23" s="43">
        <v>0.65</v>
      </c>
      <c r="H23" s="255">
        <f t="shared" si="2"/>
        <v>49.4</v>
      </c>
      <c r="I23" s="15"/>
      <c r="J23" s="39"/>
      <c r="K23" s="38">
        <f t="shared" si="0"/>
        <v>0</v>
      </c>
      <c r="L23" s="273">
        <f aca="true" t="shared" si="3" ref="L23:L42">(J23*H23)-(J23*H23*$L$6/100)</f>
        <v>0</v>
      </c>
    </row>
    <row r="24" spans="1:12" ht="15" customHeight="1">
      <c r="A24" s="92">
        <f t="shared" si="1"/>
        <v>5</v>
      </c>
      <c r="B24" s="160">
        <v>4603023003179</v>
      </c>
      <c r="C24" s="353" t="s">
        <v>1298</v>
      </c>
      <c r="D24" s="44" t="s">
        <v>1341</v>
      </c>
      <c r="E24" s="43">
        <v>85</v>
      </c>
      <c r="F24" s="43">
        <v>18</v>
      </c>
      <c r="G24" s="43">
        <v>0.65</v>
      </c>
      <c r="H24" s="255">
        <f t="shared" si="2"/>
        <v>49.4</v>
      </c>
      <c r="I24" s="15"/>
      <c r="J24" s="39"/>
      <c r="K24" s="38">
        <f t="shared" si="0"/>
        <v>0</v>
      </c>
      <c r="L24" s="273">
        <f t="shared" si="3"/>
        <v>0</v>
      </c>
    </row>
    <row r="25" spans="1:12" ht="15" customHeight="1">
      <c r="A25" s="92">
        <f t="shared" si="1"/>
        <v>6</v>
      </c>
      <c r="B25" s="160">
        <v>4603023000574</v>
      </c>
      <c r="C25" s="203" t="s">
        <v>676</v>
      </c>
      <c r="D25" s="44" t="s">
        <v>677</v>
      </c>
      <c r="E25" s="43">
        <v>85</v>
      </c>
      <c r="F25" s="43">
        <v>18</v>
      </c>
      <c r="G25" s="43">
        <v>0.65</v>
      </c>
      <c r="H25" s="255">
        <f t="shared" si="2"/>
        <v>49.4</v>
      </c>
      <c r="I25" s="15"/>
      <c r="J25" s="39"/>
      <c r="K25" s="38">
        <f t="shared" si="0"/>
        <v>0</v>
      </c>
      <c r="L25" s="273">
        <f t="shared" si="3"/>
        <v>0</v>
      </c>
    </row>
    <row r="26" spans="1:12" ht="15" customHeight="1">
      <c r="A26" s="92">
        <f t="shared" si="1"/>
        <v>7</v>
      </c>
      <c r="B26" s="160">
        <v>4603023000116</v>
      </c>
      <c r="C26" s="194" t="s">
        <v>3144</v>
      </c>
      <c r="D26" s="44" t="s">
        <v>3145</v>
      </c>
      <c r="E26" s="43">
        <v>85</v>
      </c>
      <c r="F26" s="43">
        <v>18</v>
      </c>
      <c r="G26" s="43">
        <v>0.65</v>
      </c>
      <c r="H26" s="255">
        <f t="shared" si="2"/>
        <v>49.4</v>
      </c>
      <c r="I26" s="15"/>
      <c r="J26" s="39"/>
      <c r="K26" s="38">
        <f t="shared" si="0"/>
        <v>0</v>
      </c>
      <c r="L26" s="273">
        <f t="shared" si="3"/>
        <v>0</v>
      </c>
    </row>
    <row r="27" spans="1:12" ht="15" customHeight="1">
      <c r="A27" s="92">
        <f t="shared" si="1"/>
        <v>8</v>
      </c>
      <c r="B27" s="160">
        <v>4603023000550</v>
      </c>
      <c r="C27" s="203" t="s">
        <v>630</v>
      </c>
      <c r="D27" s="44" t="s">
        <v>561</v>
      </c>
      <c r="E27" s="45">
        <v>85</v>
      </c>
      <c r="F27" s="43">
        <v>18</v>
      </c>
      <c r="G27" s="43">
        <v>0.65</v>
      </c>
      <c r="H27" s="255">
        <f t="shared" si="2"/>
        <v>49.4</v>
      </c>
      <c r="I27" s="15"/>
      <c r="J27" s="39"/>
      <c r="K27" s="38">
        <f t="shared" si="0"/>
        <v>0</v>
      </c>
      <c r="L27" s="273">
        <f t="shared" si="3"/>
        <v>0</v>
      </c>
    </row>
    <row r="28" spans="1:12" ht="15" customHeight="1">
      <c r="A28" s="92">
        <f t="shared" si="1"/>
        <v>9</v>
      </c>
      <c r="B28" s="160">
        <v>4603023000123</v>
      </c>
      <c r="C28" s="203" t="s">
        <v>565</v>
      </c>
      <c r="D28" s="44" t="s">
        <v>566</v>
      </c>
      <c r="E28" s="43">
        <v>85</v>
      </c>
      <c r="F28" s="43">
        <v>18</v>
      </c>
      <c r="G28" s="43">
        <v>0.65</v>
      </c>
      <c r="H28" s="255">
        <f t="shared" si="2"/>
        <v>49.4</v>
      </c>
      <c r="I28" s="15"/>
      <c r="J28" s="39"/>
      <c r="K28" s="38">
        <f t="shared" si="0"/>
        <v>0</v>
      </c>
      <c r="L28" s="273">
        <f t="shared" si="3"/>
        <v>0</v>
      </c>
    </row>
    <row r="29" spans="1:12" ht="15" customHeight="1">
      <c r="A29" s="92">
        <f t="shared" si="1"/>
        <v>10</v>
      </c>
      <c r="B29" s="160">
        <v>4603023003162</v>
      </c>
      <c r="C29" s="203" t="s">
        <v>1102</v>
      </c>
      <c r="D29" s="44" t="s">
        <v>1103</v>
      </c>
      <c r="E29" s="43">
        <v>85</v>
      </c>
      <c r="F29" s="43">
        <v>18</v>
      </c>
      <c r="G29" s="43">
        <v>0.65</v>
      </c>
      <c r="H29" s="255">
        <f t="shared" si="2"/>
        <v>49.4</v>
      </c>
      <c r="I29" s="15"/>
      <c r="J29" s="39"/>
      <c r="K29" s="38">
        <f t="shared" si="0"/>
        <v>0</v>
      </c>
      <c r="L29" s="273">
        <f t="shared" si="3"/>
        <v>0</v>
      </c>
    </row>
    <row r="30" spans="1:12" ht="15" customHeight="1">
      <c r="A30" s="92">
        <f t="shared" si="1"/>
        <v>11</v>
      </c>
      <c r="B30" s="160">
        <v>4603023000130</v>
      </c>
      <c r="C30" s="203" t="s">
        <v>1092</v>
      </c>
      <c r="D30" s="44" t="s">
        <v>1093</v>
      </c>
      <c r="E30" s="43">
        <v>85</v>
      </c>
      <c r="F30" s="43">
        <v>18</v>
      </c>
      <c r="G30" s="43">
        <v>0.65</v>
      </c>
      <c r="H30" s="255">
        <f t="shared" si="2"/>
        <v>49.4</v>
      </c>
      <c r="I30" s="15"/>
      <c r="J30" s="39"/>
      <c r="K30" s="38">
        <f t="shared" si="0"/>
        <v>0</v>
      </c>
      <c r="L30" s="273">
        <f t="shared" si="3"/>
        <v>0</v>
      </c>
    </row>
    <row r="31" spans="1:12" ht="15" customHeight="1">
      <c r="A31" s="92">
        <f aca="true" t="shared" si="4" ref="A31:A41">A30+1</f>
        <v>12</v>
      </c>
      <c r="B31" s="160">
        <v>4603023001083</v>
      </c>
      <c r="C31" s="203" t="s">
        <v>569</v>
      </c>
      <c r="D31" s="44" t="s">
        <v>570</v>
      </c>
      <c r="E31" s="43">
        <v>85</v>
      </c>
      <c r="F31" s="43">
        <v>18</v>
      </c>
      <c r="G31" s="43">
        <v>0.65</v>
      </c>
      <c r="H31" s="255">
        <f t="shared" si="2"/>
        <v>49.4</v>
      </c>
      <c r="I31" s="15"/>
      <c r="J31" s="39"/>
      <c r="K31" s="38">
        <f t="shared" si="0"/>
        <v>0</v>
      </c>
      <c r="L31" s="273">
        <f t="shared" si="3"/>
        <v>0</v>
      </c>
    </row>
    <row r="32" spans="1:12" ht="15" customHeight="1">
      <c r="A32" s="92">
        <f t="shared" si="4"/>
        <v>13</v>
      </c>
      <c r="B32" s="160">
        <v>4603023049887</v>
      </c>
      <c r="C32" s="203" t="s">
        <v>1094</v>
      </c>
      <c r="D32" s="44" t="s">
        <v>1095</v>
      </c>
      <c r="E32" s="43">
        <v>85</v>
      </c>
      <c r="F32" s="43">
        <v>18</v>
      </c>
      <c r="G32" s="43">
        <v>0.65</v>
      </c>
      <c r="H32" s="255">
        <f t="shared" si="2"/>
        <v>49.4</v>
      </c>
      <c r="I32" s="15"/>
      <c r="J32" s="39"/>
      <c r="K32" s="38">
        <f t="shared" si="0"/>
        <v>0</v>
      </c>
      <c r="L32" s="273">
        <f t="shared" si="3"/>
        <v>0</v>
      </c>
    </row>
    <row r="33" spans="1:12" ht="15" customHeight="1">
      <c r="A33" s="92">
        <f t="shared" si="4"/>
        <v>14</v>
      </c>
      <c r="B33" s="160">
        <v>4603023048095</v>
      </c>
      <c r="C33" s="203" t="s">
        <v>1168</v>
      </c>
      <c r="D33" s="44" t="s">
        <v>1169</v>
      </c>
      <c r="E33" s="43">
        <v>85</v>
      </c>
      <c r="F33" s="43">
        <v>18</v>
      </c>
      <c r="G33" s="43">
        <v>0.65</v>
      </c>
      <c r="H33" s="255">
        <f t="shared" si="2"/>
        <v>49.4</v>
      </c>
      <c r="I33" s="15"/>
      <c r="J33" s="39"/>
      <c r="K33" s="38">
        <f t="shared" si="0"/>
        <v>0</v>
      </c>
      <c r="L33" s="273">
        <f t="shared" si="3"/>
        <v>0</v>
      </c>
    </row>
    <row r="34" spans="1:12" ht="15" customHeight="1">
      <c r="A34" s="92">
        <f t="shared" si="4"/>
        <v>15</v>
      </c>
      <c r="B34" s="160">
        <v>4603023440998</v>
      </c>
      <c r="C34" s="194" t="s">
        <v>2581</v>
      </c>
      <c r="D34" s="48" t="s">
        <v>2582</v>
      </c>
      <c r="E34" s="43">
        <v>85</v>
      </c>
      <c r="F34" s="43">
        <v>18</v>
      </c>
      <c r="G34" s="43">
        <v>0.65</v>
      </c>
      <c r="H34" s="255">
        <f t="shared" si="2"/>
        <v>49.4</v>
      </c>
      <c r="I34" s="15"/>
      <c r="J34" s="39"/>
      <c r="K34" s="38">
        <f t="shared" si="0"/>
        <v>0</v>
      </c>
      <c r="L34" s="273">
        <f t="shared" si="3"/>
        <v>0</v>
      </c>
    </row>
    <row r="35" spans="1:12" ht="15" customHeight="1">
      <c r="A35" s="92">
        <f t="shared" si="4"/>
        <v>16</v>
      </c>
      <c r="B35" s="160">
        <v>4603023441001</v>
      </c>
      <c r="C35" s="194" t="s">
        <v>1748</v>
      </c>
      <c r="D35" s="97" t="s">
        <v>1749</v>
      </c>
      <c r="E35" s="43">
        <v>85</v>
      </c>
      <c r="F35" s="43">
        <v>18</v>
      </c>
      <c r="G35" s="43">
        <v>0.65</v>
      </c>
      <c r="H35" s="255">
        <f t="shared" si="2"/>
        <v>49.4</v>
      </c>
      <c r="I35" s="15"/>
      <c r="J35" s="39"/>
      <c r="K35" s="38">
        <f t="shared" si="0"/>
        <v>0</v>
      </c>
      <c r="L35" s="273">
        <f t="shared" si="3"/>
        <v>0</v>
      </c>
    </row>
    <row r="36" spans="1:12" ht="15" customHeight="1">
      <c r="A36" s="92">
        <f t="shared" si="4"/>
        <v>17</v>
      </c>
      <c r="B36" s="160">
        <v>4603023441018</v>
      </c>
      <c r="C36" s="194" t="s">
        <v>1642</v>
      </c>
      <c r="D36" s="48" t="s">
        <v>1643</v>
      </c>
      <c r="E36" s="43">
        <v>85</v>
      </c>
      <c r="F36" s="43">
        <v>18</v>
      </c>
      <c r="G36" s="43">
        <v>0.65</v>
      </c>
      <c r="H36" s="255">
        <f t="shared" si="2"/>
        <v>49.4</v>
      </c>
      <c r="I36" s="15"/>
      <c r="J36" s="39"/>
      <c r="K36" s="38">
        <f t="shared" si="0"/>
        <v>0</v>
      </c>
      <c r="L36" s="273">
        <f t="shared" si="3"/>
        <v>0</v>
      </c>
    </row>
    <row r="37" spans="1:12" ht="15" customHeight="1">
      <c r="A37" s="92">
        <f t="shared" si="4"/>
        <v>18</v>
      </c>
      <c r="B37" s="160">
        <v>4603023443166</v>
      </c>
      <c r="C37" s="194" t="s">
        <v>2173</v>
      </c>
      <c r="D37" s="48" t="s">
        <v>2194</v>
      </c>
      <c r="E37" s="43">
        <v>85</v>
      </c>
      <c r="F37" s="43">
        <v>18</v>
      </c>
      <c r="G37" s="43">
        <v>0.59</v>
      </c>
      <c r="H37" s="255">
        <f t="shared" si="2"/>
        <v>44.839999999999996</v>
      </c>
      <c r="I37" s="15"/>
      <c r="J37" s="39"/>
      <c r="K37" s="38">
        <f t="shared" si="0"/>
        <v>0</v>
      </c>
      <c r="L37" s="273">
        <f t="shared" si="3"/>
        <v>0</v>
      </c>
    </row>
    <row r="38" spans="1:12" ht="15" customHeight="1">
      <c r="A38" s="92">
        <f t="shared" si="4"/>
        <v>19</v>
      </c>
      <c r="B38" s="160">
        <v>4603023443180</v>
      </c>
      <c r="C38" s="194" t="s">
        <v>2619</v>
      </c>
      <c r="D38" s="48" t="s">
        <v>2194</v>
      </c>
      <c r="E38" s="43">
        <v>85</v>
      </c>
      <c r="F38" s="43">
        <v>18</v>
      </c>
      <c r="G38" s="43">
        <v>0.59</v>
      </c>
      <c r="H38" s="255">
        <f t="shared" si="2"/>
        <v>44.839999999999996</v>
      </c>
      <c r="I38" s="15"/>
      <c r="J38" s="39"/>
      <c r="K38" s="38">
        <f>IF(F38&gt;0,J38/F38,0)</f>
        <v>0</v>
      </c>
      <c r="L38" s="273">
        <f>(J38*H38)-(J38*H38*$L$6/100)</f>
        <v>0</v>
      </c>
    </row>
    <row r="39" spans="1:12" ht="15" customHeight="1">
      <c r="A39" s="92">
        <f t="shared" si="4"/>
        <v>20</v>
      </c>
      <c r="B39" s="160">
        <v>4603023443005</v>
      </c>
      <c r="C39" s="533" t="s">
        <v>3306</v>
      </c>
      <c r="D39" s="553" t="s">
        <v>3307</v>
      </c>
      <c r="E39" s="540">
        <v>85</v>
      </c>
      <c r="F39" s="540">
        <v>18</v>
      </c>
      <c r="G39" s="540">
        <v>0.59</v>
      </c>
      <c r="H39" s="542">
        <f t="shared" si="2"/>
        <v>44.839999999999996</v>
      </c>
      <c r="I39" s="15"/>
      <c r="J39" s="39"/>
      <c r="K39" s="38">
        <f>IF(F39&gt;0,J39/F39,0)</f>
        <v>0</v>
      </c>
      <c r="L39" s="273">
        <f>(J39*H39)-(J39*H39*$L$6/100)</f>
        <v>0</v>
      </c>
    </row>
    <row r="40" spans="1:12" ht="15" customHeight="1">
      <c r="A40" s="92">
        <f t="shared" si="4"/>
        <v>21</v>
      </c>
      <c r="B40" s="160">
        <v>4603023049320</v>
      </c>
      <c r="C40" s="203" t="s">
        <v>909</v>
      </c>
      <c r="D40" s="1" t="s">
        <v>613</v>
      </c>
      <c r="E40" s="43">
        <v>100</v>
      </c>
      <c r="F40" s="43">
        <v>16</v>
      </c>
      <c r="G40" s="43">
        <v>0.85</v>
      </c>
      <c r="H40" s="255">
        <f t="shared" si="2"/>
        <v>64.6</v>
      </c>
      <c r="I40" s="15"/>
      <c r="J40" s="39"/>
      <c r="K40" s="38">
        <f>IF(F40&gt;0,J40/F40,0)</f>
        <v>0</v>
      </c>
      <c r="L40" s="273">
        <f>(J40*H40)-(J40*H40*$L$6/100)</f>
        <v>0</v>
      </c>
    </row>
    <row r="41" spans="1:12" ht="15" customHeight="1">
      <c r="A41" s="92">
        <f t="shared" si="4"/>
        <v>22</v>
      </c>
      <c r="B41" s="160">
        <v>4603023049412</v>
      </c>
      <c r="C41" s="399" t="s">
        <v>700</v>
      </c>
      <c r="D41" s="400" t="s">
        <v>701</v>
      </c>
      <c r="E41" s="122">
        <v>100</v>
      </c>
      <c r="F41" s="122">
        <v>16</v>
      </c>
      <c r="G41" s="43">
        <v>0.72</v>
      </c>
      <c r="H41" s="255">
        <f t="shared" si="2"/>
        <v>54.72</v>
      </c>
      <c r="I41" s="15"/>
      <c r="J41" s="39"/>
      <c r="K41" s="38">
        <f t="shared" si="0"/>
        <v>0</v>
      </c>
      <c r="L41" s="273">
        <f t="shared" si="3"/>
        <v>0</v>
      </c>
    </row>
    <row r="42" spans="1:12" ht="15" customHeight="1" thickBot="1">
      <c r="A42" s="243">
        <f>A41+1</f>
        <v>23</v>
      </c>
      <c r="B42" s="398">
        <v>4603023047371</v>
      </c>
      <c r="C42" s="227" t="s">
        <v>2107</v>
      </c>
      <c r="D42" s="401" t="s">
        <v>2108</v>
      </c>
      <c r="E42" s="303">
        <v>100</v>
      </c>
      <c r="F42" s="303">
        <v>12</v>
      </c>
      <c r="G42" s="85">
        <v>2.32</v>
      </c>
      <c r="H42" s="255">
        <f t="shared" si="2"/>
        <v>176.32</v>
      </c>
      <c r="I42" s="15"/>
      <c r="J42" s="61"/>
      <c r="K42" s="62">
        <f t="shared" si="0"/>
        <v>0</v>
      </c>
      <c r="L42" s="274">
        <f t="shared" si="3"/>
        <v>0</v>
      </c>
    </row>
    <row r="43" spans="1:12" ht="20.25" customHeight="1" thickBot="1">
      <c r="A43" s="593" t="s">
        <v>881</v>
      </c>
      <c r="B43" s="594"/>
      <c r="C43" s="594"/>
      <c r="D43" s="594"/>
      <c r="E43" s="594"/>
      <c r="F43" s="594"/>
      <c r="G43" s="594"/>
      <c r="H43" s="595"/>
      <c r="I43" s="15"/>
      <c r="J43" s="12"/>
      <c r="K43" s="35"/>
      <c r="L43" s="277"/>
    </row>
    <row r="44" spans="1:12" ht="15" customHeight="1">
      <c r="A44" s="104">
        <f>A42+1</f>
        <v>24</v>
      </c>
      <c r="B44" s="175">
        <v>4603023443173</v>
      </c>
      <c r="C44" s="404" t="s">
        <v>2174</v>
      </c>
      <c r="D44" s="71" t="s">
        <v>2195</v>
      </c>
      <c r="E44" s="69">
        <v>100</v>
      </c>
      <c r="F44" s="69">
        <v>12</v>
      </c>
      <c r="G44" s="417">
        <v>1.24</v>
      </c>
      <c r="H44" s="254">
        <f>G44*76</f>
        <v>94.24</v>
      </c>
      <c r="I44" s="15"/>
      <c r="J44" s="118"/>
      <c r="K44" s="53">
        <f aca="true" t="shared" si="5" ref="K44:K53">IF(F44&gt;0,J44/F44,0)</f>
        <v>0</v>
      </c>
      <c r="L44" s="271">
        <f aca="true" t="shared" si="6" ref="L44:L53">(J44*H44)-(J44*H44*$L$6/100)</f>
        <v>0</v>
      </c>
    </row>
    <row r="45" spans="1:12" ht="15" customHeight="1">
      <c r="A45" s="92">
        <f aca="true" t="shared" si="7" ref="A45:A53">A44+1</f>
        <v>25</v>
      </c>
      <c r="B45" s="405">
        <v>4603023047319</v>
      </c>
      <c r="C45" s="406" t="s">
        <v>598</v>
      </c>
      <c r="D45" s="407" t="s">
        <v>599</v>
      </c>
      <c r="E45" s="384">
        <v>100</v>
      </c>
      <c r="F45" s="384">
        <v>12</v>
      </c>
      <c r="G45" s="384">
        <v>2.24</v>
      </c>
      <c r="H45" s="255">
        <f>G45*76</f>
        <v>170.24</v>
      </c>
      <c r="I45" s="15"/>
      <c r="J45" s="39"/>
      <c r="K45" s="38">
        <f t="shared" si="5"/>
        <v>0</v>
      </c>
      <c r="L45" s="273">
        <f t="shared" si="6"/>
        <v>0</v>
      </c>
    </row>
    <row r="46" spans="1:12" ht="15" customHeight="1">
      <c r="A46" s="92">
        <f t="shared" si="7"/>
        <v>26</v>
      </c>
      <c r="B46" s="160">
        <v>4603023047289</v>
      </c>
      <c r="C46" s="194" t="s">
        <v>2374</v>
      </c>
      <c r="D46" s="1" t="s">
        <v>2375</v>
      </c>
      <c r="E46" s="43">
        <v>100</v>
      </c>
      <c r="F46" s="43">
        <v>12</v>
      </c>
      <c r="G46" s="122">
        <v>2.32</v>
      </c>
      <c r="H46" s="255">
        <f aca="true" t="shared" si="8" ref="H46:H53">G46*76</f>
        <v>176.32</v>
      </c>
      <c r="I46" s="15"/>
      <c r="J46" s="39"/>
      <c r="K46" s="38">
        <f t="shared" si="5"/>
        <v>0</v>
      </c>
      <c r="L46" s="273">
        <f t="shared" si="6"/>
        <v>0</v>
      </c>
    </row>
    <row r="47" spans="1:12" ht="15" customHeight="1">
      <c r="A47" s="92">
        <f t="shared" si="7"/>
        <v>27</v>
      </c>
      <c r="B47" s="55" t="s">
        <v>1848</v>
      </c>
      <c r="C47" s="375" t="s">
        <v>1849</v>
      </c>
      <c r="D47" s="97" t="s">
        <v>1935</v>
      </c>
      <c r="E47" s="58">
        <v>100</v>
      </c>
      <c r="F47" s="66">
        <v>12</v>
      </c>
      <c r="G47" s="453">
        <v>3.3</v>
      </c>
      <c r="H47" s="255">
        <f t="shared" si="8"/>
        <v>250.79999999999998</v>
      </c>
      <c r="I47" s="15"/>
      <c r="J47" s="39"/>
      <c r="K47" s="38">
        <f t="shared" si="5"/>
        <v>0</v>
      </c>
      <c r="L47" s="273">
        <f t="shared" si="6"/>
        <v>0</v>
      </c>
    </row>
    <row r="48" spans="1:12" ht="15" customHeight="1">
      <c r="A48" s="92">
        <f t="shared" si="7"/>
        <v>28</v>
      </c>
      <c r="B48" s="42" t="s">
        <v>3172</v>
      </c>
      <c r="C48" s="267" t="s">
        <v>3173</v>
      </c>
      <c r="D48" s="48" t="s">
        <v>3174</v>
      </c>
      <c r="E48" s="43">
        <v>100</v>
      </c>
      <c r="F48" s="67">
        <v>12</v>
      </c>
      <c r="G48" s="421">
        <v>3.32</v>
      </c>
      <c r="H48" s="255">
        <f t="shared" si="8"/>
        <v>252.32</v>
      </c>
      <c r="I48" s="15"/>
      <c r="J48" s="39"/>
      <c r="K48" s="38">
        <f t="shared" si="5"/>
        <v>0</v>
      </c>
      <c r="L48" s="273">
        <f t="shared" si="6"/>
        <v>0</v>
      </c>
    </row>
    <row r="49" spans="1:12" ht="15" customHeight="1">
      <c r="A49" s="92">
        <f t="shared" si="7"/>
        <v>29</v>
      </c>
      <c r="B49" s="160">
        <v>4603023047333</v>
      </c>
      <c r="C49" s="190" t="s">
        <v>2146</v>
      </c>
      <c r="D49" s="97" t="s">
        <v>2147</v>
      </c>
      <c r="E49" s="43">
        <v>100</v>
      </c>
      <c r="F49" s="67">
        <v>12</v>
      </c>
      <c r="G49" s="418">
        <v>2.24</v>
      </c>
      <c r="H49" s="255">
        <f t="shared" si="8"/>
        <v>170.24</v>
      </c>
      <c r="I49" s="15"/>
      <c r="J49" s="39"/>
      <c r="K49" s="38">
        <f t="shared" si="5"/>
        <v>0</v>
      </c>
      <c r="L49" s="273">
        <f t="shared" si="6"/>
        <v>0</v>
      </c>
    </row>
    <row r="50" spans="1:12" ht="15" customHeight="1">
      <c r="A50" s="92">
        <f t="shared" si="7"/>
        <v>30</v>
      </c>
      <c r="B50" s="160">
        <v>4603023047357</v>
      </c>
      <c r="C50" s="190" t="s">
        <v>2070</v>
      </c>
      <c r="D50" s="48" t="s">
        <v>2071</v>
      </c>
      <c r="E50" s="43">
        <v>100</v>
      </c>
      <c r="F50" s="43">
        <v>12</v>
      </c>
      <c r="G50" s="105">
        <v>2.24</v>
      </c>
      <c r="H50" s="255">
        <f t="shared" si="8"/>
        <v>170.24</v>
      </c>
      <c r="I50" s="15"/>
      <c r="J50" s="39"/>
      <c r="K50" s="38">
        <f t="shared" si="5"/>
        <v>0</v>
      </c>
      <c r="L50" s="273">
        <f t="shared" si="6"/>
        <v>0</v>
      </c>
    </row>
    <row r="51" spans="1:12" ht="15" customHeight="1">
      <c r="A51" s="92">
        <f t="shared" si="7"/>
        <v>31</v>
      </c>
      <c r="B51" s="160">
        <v>4603023047326</v>
      </c>
      <c r="C51" s="203" t="s">
        <v>903</v>
      </c>
      <c r="D51" s="46" t="s">
        <v>904</v>
      </c>
      <c r="E51" s="43">
        <v>100</v>
      </c>
      <c r="F51" s="43">
        <v>12</v>
      </c>
      <c r="G51" s="105">
        <v>2.24</v>
      </c>
      <c r="H51" s="255">
        <f t="shared" si="8"/>
        <v>170.24</v>
      </c>
      <c r="I51" s="15"/>
      <c r="J51" s="39"/>
      <c r="K51" s="38">
        <f t="shared" si="5"/>
        <v>0</v>
      </c>
      <c r="L51" s="273">
        <f t="shared" si="6"/>
        <v>0</v>
      </c>
    </row>
    <row r="52" spans="1:12" ht="15" customHeight="1">
      <c r="A52" s="92">
        <f t="shared" si="7"/>
        <v>32</v>
      </c>
      <c r="B52" s="160">
        <v>4603023047340</v>
      </c>
      <c r="C52" s="194" t="s">
        <v>1853</v>
      </c>
      <c r="D52" s="48" t="s">
        <v>1854</v>
      </c>
      <c r="E52" s="43">
        <v>100</v>
      </c>
      <c r="F52" s="43">
        <v>12</v>
      </c>
      <c r="G52" s="122">
        <v>2.24</v>
      </c>
      <c r="H52" s="255">
        <f t="shared" si="8"/>
        <v>170.24</v>
      </c>
      <c r="I52" s="15"/>
      <c r="J52" s="39"/>
      <c r="K52" s="38">
        <f t="shared" si="5"/>
        <v>0</v>
      </c>
      <c r="L52" s="273">
        <f t="shared" si="6"/>
        <v>0</v>
      </c>
    </row>
    <row r="53" spans="1:12" ht="15" customHeight="1" thickBot="1">
      <c r="A53" s="102">
        <f t="shared" si="7"/>
        <v>33</v>
      </c>
      <c r="B53" s="302">
        <v>4603023047692</v>
      </c>
      <c r="C53" s="195" t="s">
        <v>1975</v>
      </c>
      <c r="D53" s="79" t="s">
        <v>1976</v>
      </c>
      <c r="E53" s="65">
        <v>100</v>
      </c>
      <c r="F53" s="65">
        <v>12</v>
      </c>
      <c r="G53" s="420">
        <v>1.49</v>
      </c>
      <c r="H53" s="257">
        <f t="shared" si="8"/>
        <v>113.24</v>
      </c>
      <c r="I53" s="15"/>
      <c r="J53" s="61"/>
      <c r="K53" s="62">
        <f t="shared" si="5"/>
        <v>0</v>
      </c>
      <c r="L53" s="274">
        <f t="shared" si="6"/>
        <v>0</v>
      </c>
    </row>
    <row r="54" spans="1:12" s="8" customFormat="1" ht="19.5" customHeight="1" thickBot="1">
      <c r="A54" s="587" t="s">
        <v>247</v>
      </c>
      <c r="B54" s="588"/>
      <c r="C54" s="588"/>
      <c r="D54" s="588"/>
      <c r="E54" s="588"/>
      <c r="F54" s="588"/>
      <c r="G54" s="588"/>
      <c r="H54" s="589"/>
      <c r="I54" s="15"/>
      <c r="J54" s="154"/>
      <c r="K54" s="153"/>
      <c r="L54" s="153"/>
    </row>
    <row r="55" spans="1:12" s="8" customFormat="1" ht="15" customHeight="1">
      <c r="A55" s="104">
        <f>A53+1</f>
        <v>34</v>
      </c>
      <c r="B55" s="80" t="s">
        <v>3246</v>
      </c>
      <c r="C55" s="404" t="s">
        <v>3247</v>
      </c>
      <c r="D55" s="10" t="s">
        <v>1804</v>
      </c>
      <c r="E55" s="74">
        <v>50</v>
      </c>
      <c r="F55" s="75">
        <v>12</v>
      </c>
      <c r="G55" s="448">
        <v>5.72</v>
      </c>
      <c r="H55" s="76">
        <f>G55*76</f>
        <v>434.71999999999997</v>
      </c>
      <c r="I55" s="15"/>
      <c r="J55" s="118"/>
      <c r="K55" s="53">
        <f>IF(F55&gt;0,J55/F55,0)</f>
        <v>0</v>
      </c>
      <c r="L55" s="271">
        <f>(J55*H55)-(J55*H55*$L$6/100)</f>
        <v>0</v>
      </c>
    </row>
    <row r="56" spans="1:12" s="8" customFormat="1" ht="15" customHeight="1">
      <c r="A56" s="92">
        <f>A55+1</f>
        <v>35</v>
      </c>
      <c r="B56" s="55" t="s">
        <v>1802</v>
      </c>
      <c r="C56" s="190" t="s">
        <v>1803</v>
      </c>
      <c r="D56" s="7" t="s">
        <v>1804</v>
      </c>
      <c r="E56" s="58">
        <v>100</v>
      </c>
      <c r="F56" s="58">
        <v>12</v>
      </c>
      <c r="G56" s="58">
        <v>8.01</v>
      </c>
      <c r="H56" s="255">
        <f>G56*76</f>
        <v>608.76</v>
      </c>
      <c r="I56" s="15"/>
      <c r="J56" s="39"/>
      <c r="K56" s="38">
        <f>IF(F56&gt;0,J56/F56,0)</f>
        <v>0</v>
      </c>
      <c r="L56" s="273">
        <f>(J56*H56)-(J56*H56*$L$6/100)</f>
        <v>0</v>
      </c>
    </row>
    <row r="57" spans="1:12" s="8" customFormat="1" ht="15" customHeight="1">
      <c r="A57" s="92">
        <f>A56+1</f>
        <v>36</v>
      </c>
      <c r="B57" s="42" t="s">
        <v>3157</v>
      </c>
      <c r="C57" s="529" t="s">
        <v>3158</v>
      </c>
      <c r="D57" s="1" t="s">
        <v>3159</v>
      </c>
      <c r="E57" s="58">
        <v>100</v>
      </c>
      <c r="F57" s="58">
        <v>8</v>
      </c>
      <c r="G57" s="105">
        <v>12.78</v>
      </c>
      <c r="H57" s="255">
        <f aca="true" t="shared" si="9" ref="H57:H65">G57*76</f>
        <v>971.28</v>
      </c>
      <c r="I57" s="15"/>
      <c r="J57" s="39"/>
      <c r="K57" s="38">
        <f>IF(F57&gt;0,J57/F57,0)</f>
        <v>0</v>
      </c>
      <c r="L57" s="273">
        <f>(J57*H57)-(J57*H57*$L$6/100)</f>
        <v>0</v>
      </c>
    </row>
    <row r="58" spans="1:12" s="8" customFormat="1" ht="15" customHeight="1">
      <c r="A58" s="92">
        <f>A57+1</f>
        <v>37</v>
      </c>
      <c r="B58" s="55" t="s">
        <v>144</v>
      </c>
      <c r="C58" s="191" t="s">
        <v>81</v>
      </c>
      <c r="D58" s="97" t="s">
        <v>474</v>
      </c>
      <c r="E58" s="58">
        <v>100</v>
      </c>
      <c r="F58" s="66">
        <v>12</v>
      </c>
      <c r="G58" s="418">
        <v>13.46</v>
      </c>
      <c r="H58" s="255">
        <f t="shared" si="9"/>
        <v>1022.96</v>
      </c>
      <c r="I58" s="15"/>
      <c r="J58" s="39"/>
      <c r="K58" s="38">
        <f>IF(F58&gt;0,J58/F58,0)</f>
        <v>0</v>
      </c>
      <c r="L58" s="273">
        <f>(J58*H58)-(J58*H58*$L$6/100)</f>
        <v>0</v>
      </c>
    </row>
    <row r="59" spans="1:12" s="8" customFormat="1" ht="15" customHeight="1">
      <c r="A59" s="92">
        <f aca="true" t="shared" si="10" ref="A59:A65">A58+1</f>
        <v>38</v>
      </c>
      <c r="B59" s="42" t="s">
        <v>1499</v>
      </c>
      <c r="C59" s="194" t="s">
        <v>1500</v>
      </c>
      <c r="D59" s="48" t="s">
        <v>1893</v>
      </c>
      <c r="E59" s="43">
        <v>100</v>
      </c>
      <c r="F59" s="67">
        <v>12</v>
      </c>
      <c r="G59" s="421">
        <v>13.46</v>
      </c>
      <c r="H59" s="255">
        <f t="shared" si="9"/>
        <v>1022.96</v>
      </c>
      <c r="I59" s="15"/>
      <c r="J59" s="39"/>
      <c r="K59" s="38">
        <f aca="true" t="shared" si="11" ref="K59:K65">IF(F59&gt;0,J59/F59,0)</f>
        <v>0</v>
      </c>
      <c r="L59" s="273">
        <f aca="true" t="shared" si="12" ref="L59:L65">(J59*H59)-(J59*H59*$L$6/100)</f>
        <v>0</v>
      </c>
    </row>
    <row r="60" spans="1:12" s="8" customFormat="1" ht="15" customHeight="1">
      <c r="A60" s="92">
        <f t="shared" si="10"/>
        <v>39</v>
      </c>
      <c r="B60" s="42" t="s">
        <v>1846</v>
      </c>
      <c r="C60" s="194" t="s">
        <v>1847</v>
      </c>
      <c r="D60" s="48" t="s">
        <v>1894</v>
      </c>
      <c r="E60" s="43">
        <v>100</v>
      </c>
      <c r="F60" s="67">
        <v>12</v>
      </c>
      <c r="G60" s="421">
        <v>13.46</v>
      </c>
      <c r="H60" s="255">
        <f t="shared" si="9"/>
        <v>1022.96</v>
      </c>
      <c r="I60" s="15"/>
      <c r="J60" s="39"/>
      <c r="K60" s="38">
        <f t="shared" si="11"/>
        <v>0</v>
      </c>
      <c r="L60" s="273">
        <f t="shared" si="12"/>
        <v>0</v>
      </c>
    </row>
    <row r="61" spans="1:12" s="8" customFormat="1" ht="15" customHeight="1">
      <c r="A61" s="92">
        <f t="shared" si="10"/>
        <v>40</v>
      </c>
      <c r="B61" s="42" t="s">
        <v>1933</v>
      </c>
      <c r="C61" s="194" t="s">
        <v>1934</v>
      </c>
      <c r="D61" s="1" t="s">
        <v>2497</v>
      </c>
      <c r="E61" s="43">
        <v>100</v>
      </c>
      <c r="F61" s="67">
        <v>9</v>
      </c>
      <c r="G61" s="421">
        <v>12.78</v>
      </c>
      <c r="H61" s="255">
        <f t="shared" si="9"/>
        <v>971.28</v>
      </c>
      <c r="I61" s="15"/>
      <c r="J61" s="39"/>
      <c r="K61" s="38">
        <f t="shared" si="11"/>
        <v>0</v>
      </c>
      <c r="L61" s="273">
        <f t="shared" si="12"/>
        <v>0</v>
      </c>
    </row>
    <row r="62" spans="1:12" s="8" customFormat="1" ht="15" customHeight="1">
      <c r="A62" s="92">
        <f t="shared" si="10"/>
        <v>41</v>
      </c>
      <c r="B62" s="42" t="s">
        <v>602</v>
      </c>
      <c r="C62" s="194" t="s">
        <v>603</v>
      </c>
      <c r="D62" s="1" t="s">
        <v>2496</v>
      </c>
      <c r="E62" s="43">
        <v>100</v>
      </c>
      <c r="F62" s="67">
        <v>9</v>
      </c>
      <c r="G62" s="421">
        <v>12.78</v>
      </c>
      <c r="H62" s="255">
        <f t="shared" si="9"/>
        <v>971.28</v>
      </c>
      <c r="I62" s="15"/>
      <c r="J62" s="39"/>
      <c r="K62" s="38">
        <f t="shared" si="11"/>
        <v>0</v>
      </c>
      <c r="L62" s="273">
        <f t="shared" si="12"/>
        <v>0</v>
      </c>
    </row>
    <row r="63" spans="1:12" s="8" customFormat="1" ht="15" customHeight="1">
      <c r="A63" s="92">
        <f t="shared" si="10"/>
        <v>42</v>
      </c>
      <c r="B63" s="42" t="s">
        <v>1489</v>
      </c>
      <c r="C63" s="194" t="s">
        <v>1490</v>
      </c>
      <c r="D63" s="47" t="s">
        <v>2498</v>
      </c>
      <c r="E63" s="43">
        <v>100</v>
      </c>
      <c r="F63" s="67">
        <v>8</v>
      </c>
      <c r="G63" s="421">
        <v>12.78</v>
      </c>
      <c r="H63" s="255">
        <f t="shared" si="9"/>
        <v>971.28</v>
      </c>
      <c r="I63" s="15"/>
      <c r="J63" s="39"/>
      <c r="K63" s="38">
        <f t="shared" si="11"/>
        <v>0</v>
      </c>
      <c r="L63" s="273">
        <f t="shared" si="12"/>
        <v>0</v>
      </c>
    </row>
    <row r="64" spans="1:12" s="8" customFormat="1" ht="15" customHeight="1">
      <c r="A64" s="92">
        <f t="shared" si="10"/>
        <v>43</v>
      </c>
      <c r="B64" s="42" t="s">
        <v>3138</v>
      </c>
      <c r="C64" s="194" t="s">
        <v>3139</v>
      </c>
      <c r="D64" s="48" t="s">
        <v>3140</v>
      </c>
      <c r="E64" s="43">
        <v>100</v>
      </c>
      <c r="F64" s="67">
        <v>9</v>
      </c>
      <c r="G64" s="525">
        <v>10.7</v>
      </c>
      <c r="H64" s="255">
        <f t="shared" si="9"/>
        <v>813.1999999999999</v>
      </c>
      <c r="I64" s="15"/>
      <c r="J64" s="39"/>
      <c r="K64" s="38">
        <f t="shared" si="11"/>
        <v>0</v>
      </c>
      <c r="L64" s="273">
        <f t="shared" si="12"/>
        <v>0</v>
      </c>
    </row>
    <row r="65" spans="1:12" s="8" customFormat="1" ht="15" customHeight="1" thickBot="1">
      <c r="A65" s="102">
        <f t="shared" si="10"/>
        <v>44</v>
      </c>
      <c r="B65" s="63" t="s">
        <v>698</v>
      </c>
      <c r="C65" s="195" t="s">
        <v>697</v>
      </c>
      <c r="D65" s="526" t="s">
        <v>706</v>
      </c>
      <c r="E65" s="65">
        <v>100</v>
      </c>
      <c r="F65" s="68">
        <v>12</v>
      </c>
      <c r="G65" s="422">
        <v>3.16</v>
      </c>
      <c r="H65" s="257">
        <f t="shared" si="9"/>
        <v>240.16000000000003</v>
      </c>
      <c r="I65" s="15"/>
      <c r="J65" s="61"/>
      <c r="K65" s="62">
        <f t="shared" si="11"/>
        <v>0</v>
      </c>
      <c r="L65" s="274">
        <f t="shared" si="12"/>
        <v>0</v>
      </c>
    </row>
    <row r="66" spans="1:12" s="8" customFormat="1" ht="19.5" customHeight="1" thickBot="1">
      <c r="A66" s="587" t="s">
        <v>330</v>
      </c>
      <c r="B66" s="588"/>
      <c r="C66" s="588"/>
      <c r="D66" s="588"/>
      <c r="E66" s="588"/>
      <c r="F66" s="588"/>
      <c r="G66" s="588"/>
      <c r="H66" s="589"/>
      <c r="I66" s="15"/>
      <c r="J66" s="12"/>
      <c r="K66" s="35"/>
      <c r="L66" s="35"/>
    </row>
    <row r="67" spans="1:12" s="8" customFormat="1" ht="15" customHeight="1">
      <c r="A67" s="104">
        <f>A65+1</f>
        <v>45</v>
      </c>
      <c r="B67" s="80" t="s">
        <v>1505</v>
      </c>
      <c r="C67" s="186" t="s">
        <v>1506</v>
      </c>
      <c r="D67" s="71" t="s">
        <v>1507</v>
      </c>
      <c r="E67" s="74">
        <v>70</v>
      </c>
      <c r="F67" s="75">
        <v>9</v>
      </c>
      <c r="G67" s="452">
        <v>7.1</v>
      </c>
      <c r="H67" s="254">
        <f>G67*76</f>
        <v>539.6</v>
      </c>
      <c r="I67" s="15"/>
      <c r="J67" s="118"/>
      <c r="K67" s="53">
        <f aca="true" t="shared" si="13" ref="K67:K75">IF(F67&gt;0,J67/F67,0)</f>
        <v>0</v>
      </c>
      <c r="L67" s="271">
        <f aca="true" t="shared" si="14" ref="L67:L75">(J67*H67)-(J67*H67*$L$6/100)</f>
        <v>0</v>
      </c>
    </row>
    <row r="68" spans="1:12" s="8" customFormat="1" ht="15" customHeight="1">
      <c r="A68" s="92">
        <f>A67+1</f>
        <v>46</v>
      </c>
      <c r="B68" s="42" t="s">
        <v>1839</v>
      </c>
      <c r="C68" s="194" t="s">
        <v>1840</v>
      </c>
      <c r="D68" s="48" t="s">
        <v>1895</v>
      </c>
      <c r="E68" s="43">
        <v>80</v>
      </c>
      <c r="F68" s="67">
        <v>9</v>
      </c>
      <c r="G68" s="418">
        <v>7.95</v>
      </c>
      <c r="H68" s="255">
        <f>G68*76</f>
        <v>604.2</v>
      </c>
      <c r="I68" s="15"/>
      <c r="J68" s="39"/>
      <c r="K68" s="38">
        <f t="shared" si="13"/>
        <v>0</v>
      </c>
      <c r="L68" s="273">
        <f t="shared" si="14"/>
        <v>0</v>
      </c>
    </row>
    <row r="69" spans="1:12" s="8" customFormat="1" ht="15" customHeight="1">
      <c r="A69" s="92">
        <f>A68+1</f>
        <v>47</v>
      </c>
      <c r="B69" s="55" t="s">
        <v>3085</v>
      </c>
      <c r="C69" s="190" t="s">
        <v>3086</v>
      </c>
      <c r="D69" s="7" t="s">
        <v>3087</v>
      </c>
      <c r="E69" s="58">
        <v>80</v>
      </c>
      <c r="F69" s="66">
        <v>12</v>
      </c>
      <c r="G69" s="418">
        <v>5.67</v>
      </c>
      <c r="H69" s="255">
        <f aca="true" t="shared" si="15" ref="H69:H75">G69*76</f>
        <v>430.92</v>
      </c>
      <c r="I69" s="15"/>
      <c r="J69" s="39"/>
      <c r="K69" s="38">
        <f t="shared" si="13"/>
        <v>0</v>
      </c>
      <c r="L69" s="273">
        <f t="shared" si="14"/>
        <v>0</v>
      </c>
    </row>
    <row r="70" spans="1:12" s="8" customFormat="1" ht="15" customHeight="1">
      <c r="A70" s="92">
        <f aca="true" t="shared" si="16" ref="A70:A75">A69+1</f>
        <v>48</v>
      </c>
      <c r="B70" s="42" t="s">
        <v>1923</v>
      </c>
      <c r="C70" s="194" t="s">
        <v>1924</v>
      </c>
      <c r="D70" s="1" t="s">
        <v>1925</v>
      </c>
      <c r="E70" s="43">
        <v>100</v>
      </c>
      <c r="F70" s="43">
        <v>9</v>
      </c>
      <c r="G70" s="105">
        <v>7.07</v>
      </c>
      <c r="H70" s="255">
        <f t="shared" si="15"/>
        <v>537.32</v>
      </c>
      <c r="I70" s="15"/>
      <c r="J70" s="39"/>
      <c r="K70" s="38">
        <f t="shared" si="13"/>
        <v>0</v>
      </c>
      <c r="L70" s="273">
        <f t="shared" si="14"/>
        <v>0</v>
      </c>
    </row>
    <row r="71" spans="1:12" s="8" customFormat="1" ht="15" customHeight="1">
      <c r="A71" s="92">
        <f t="shared" si="16"/>
        <v>49</v>
      </c>
      <c r="B71" s="42" t="s">
        <v>2388</v>
      </c>
      <c r="C71" s="190" t="s">
        <v>2389</v>
      </c>
      <c r="D71" s="7" t="s">
        <v>2390</v>
      </c>
      <c r="E71" s="43">
        <v>100</v>
      </c>
      <c r="F71" s="43">
        <v>12</v>
      </c>
      <c r="G71" s="105">
        <v>7.07</v>
      </c>
      <c r="H71" s="255">
        <f t="shared" si="15"/>
        <v>537.32</v>
      </c>
      <c r="I71" s="15"/>
      <c r="J71" s="39"/>
      <c r="K71" s="38">
        <f t="shared" si="13"/>
        <v>0</v>
      </c>
      <c r="L71" s="273">
        <f t="shared" si="14"/>
        <v>0</v>
      </c>
    </row>
    <row r="72" spans="1:12" s="8" customFormat="1" ht="15" customHeight="1">
      <c r="A72" s="92">
        <f t="shared" si="16"/>
        <v>50</v>
      </c>
      <c r="B72" s="55" t="s">
        <v>2407</v>
      </c>
      <c r="C72" s="190" t="s">
        <v>2408</v>
      </c>
      <c r="D72" s="7" t="s">
        <v>2409</v>
      </c>
      <c r="E72" s="58">
        <v>100</v>
      </c>
      <c r="F72" s="58">
        <v>12</v>
      </c>
      <c r="G72" s="105">
        <v>7.07</v>
      </c>
      <c r="H72" s="255">
        <f t="shared" si="15"/>
        <v>537.32</v>
      </c>
      <c r="I72" s="15"/>
      <c r="J72" s="39"/>
      <c r="K72" s="38">
        <f t="shared" si="13"/>
        <v>0</v>
      </c>
      <c r="L72" s="273">
        <f t="shared" si="14"/>
        <v>0</v>
      </c>
    </row>
    <row r="73" spans="1:12" s="8" customFormat="1" ht="15" customHeight="1">
      <c r="A73" s="92">
        <f t="shared" si="16"/>
        <v>51</v>
      </c>
      <c r="B73" s="42" t="s">
        <v>2072</v>
      </c>
      <c r="C73" s="194" t="s">
        <v>2073</v>
      </c>
      <c r="D73" s="48" t="s">
        <v>2074</v>
      </c>
      <c r="E73" s="43">
        <v>100</v>
      </c>
      <c r="F73" s="67">
        <v>6</v>
      </c>
      <c r="G73" s="421">
        <v>8.78</v>
      </c>
      <c r="H73" s="255">
        <f t="shared" si="15"/>
        <v>667.28</v>
      </c>
      <c r="I73" s="15"/>
      <c r="J73" s="39"/>
      <c r="K73" s="38">
        <f t="shared" si="13"/>
        <v>0</v>
      </c>
      <c r="L73" s="273">
        <f t="shared" si="14"/>
        <v>0</v>
      </c>
    </row>
    <row r="74" spans="1:12" s="8" customFormat="1" ht="15" customHeight="1">
      <c r="A74" s="92">
        <f t="shared" si="16"/>
        <v>52</v>
      </c>
      <c r="B74" s="42" t="s">
        <v>2153</v>
      </c>
      <c r="C74" s="194" t="s">
        <v>2154</v>
      </c>
      <c r="D74" s="48" t="s">
        <v>2182</v>
      </c>
      <c r="E74" s="43">
        <v>100</v>
      </c>
      <c r="F74" s="67">
        <v>12</v>
      </c>
      <c r="G74" s="421">
        <v>6.74</v>
      </c>
      <c r="H74" s="255">
        <f t="shared" si="15"/>
        <v>512.24</v>
      </c>
      <c r="I74" s="15"/>
      <c r="J74" s="39"/>
      <c r="K74" s="38">
        <f t="shared" si="13"/>
        <v>0</v>
      </c>
      <c r="L74" s="273">
        <f t="shared" si="14"/>
        <v>0</v>
      </c>
    </row>
    <row r="75" spans="1:12" s="8" customFormat="1" ht="15" customHeight="1" thickBot="1">
      <c r="A75" s="102">
        <f t="shared" si="16"/>
        <v>53</v>
      </c>
      <c r="B75" s="110" t="s">
        <v>2192</v>
      </c>
      <c r="C75" s="227" t="s">
        <v>2193</v>
      </c>
      <c r="D75" s="365" t="s">
        <v>2519</v>
      </c>
      <c r="E75" s="99">
        <v>100</v>
      </c>
      <c r="F75" s="408">
        <v>12</v>
      </c>
      <c r="G75" s="424">
        <v>7.07</v>
      </c>
      <c r="H75" s="257">
        <f t="shared" si="15"/>
        <v>537.32</v>
      </c>
      <c r="I75" s="15"/>
      <c r="J75" s="61"/>
      <c r="K75" s="62">
        <f t="shared" si="13"/>
        <v>0</v>
      </c>
      <c r="L75" s="274">
        <f t="shared" si="14"/>
        <v>0</v>
      </c>
    </row>
    <row r="76" spans="1:12" s="8" customFormat="1" ht="19.5" customHeight="1" thickBot="1">
      <c r="A76" s="587" t="s">
        <v>248</v>
      </c>
      <c r="B76" s="588"/>
      <c r="C76" s="588"/>
      <c r="D76" s="588"/>
      <c r="E76" s="588"/>
      <c r="F76" s="588"/>
      <c r="G76" s="588"/>
      <c r="H76" s="589"/>
      <c r="I76" s="15"/>
      <c r="K76" s="35"/>
      <c r="L76" s="35"/>
    </row>
    <row r="77" spans="1:12" s="8" customFormat="1" ht="15" customHeight="1">
      <c r="A77" s="104">
        <f>A75+1</f>
        <v>54</v>
      </c>
      <c r="B77" s="80" t="s">
        <v>1817</v>
      </c>
      <c r="C77" s="186" t="s">
        <v>1818</v>
      </c>
      <c r="D77" s="10" t="s">
        <v>1819</v>
      </c>
      <c r="E77" s="74">
        <v>7</v>
      </c>
      <c r="F77" s="74">
        <v>20</v>
      </c>
      <c r="G77" s="457">
        <v>2.1</v>
      </c>
      <c r="H77" s="254">
        <f>G77*76</f>
        <v>159.6</v>
      </c>
      <c r="I77" s="15"/>
      <c r="J77" s="118"/>
      <c r="K77" s="53">
        <f aca="true" t="shared" si="17" ref="K77:K124">IF(F77&gt;0,J77/F77,0)</f>
        <v>0</v>
      </c>
      <c r="L77" s="271">
        <f>(J77*H77)-(J77*H77*$L$6/100)</f>
        <v>0</v>
      </c>
    </row>
    <row r="78" spans="1:12" s="8" customFormat="1" ht="15" customHeight="1">
      <c r="A78" s="92">
        <f>A77+1</f>
        <v>55</v>
      </c>
      <c r="B78" s="125" t="s">
        <v>1805</v>
      </c>
      <c r="C78" s="194" t="s">
        <v>1806</v>
      </c>
      <c r="D78" s="7" t="s">
        <v>1807</v>
      </c>
      <c r="E78" s="43">
        <v>16</v>
      </c>
      <c r="F78" s="43">
        <v>24</v>
      </c>
      <c r="G78" s="105">
        <v>3.43</v>
      </c>
      <c r="H78" s="255">
        <f>G78*76</f>
        <v>260.68</v>
      </c>
      <c r="I78" s="15"/>
      <c r="J78" s="39"/>
      <c r="K78" s="38">
        <f t="shared" si="17"/>
        <v>0</v>
      </c>
      <c r="L78" s="273">
        <f>(J78*H78)-(J78*H78*$L$6/100)</f>
        <v>0</v>
      </c>
    </row>
    <row r="79" spans="1:12" s="8" customFormat="1" ht="15" customHeight="1">
      <c r="A79" s="92">
        <f>A78+1</f>
        <v>56</v>
      </c>
      <c r="B79" s="54" t="s">
        <v>1450</v>
      </c>
      <c r="C79" s="267" t="s">
        <v>1451</v>
      </c>
      <c r="D79" s="1" t="s">
        <v>1452</v>
      </c>
      <c r="E79" s="43">
        <v>16</v>
      </c>
      <c r="F79" s="43">
        <v>24</v>
      </c>
      <c r="G79" s="105">
        <v>3.43</v>
      </c>
      <c r="H79" s="255">
        <f aca="true" t="shared" si="18" ref="H79:H114">G79*76</f>
        <v>260.68</v>
      </c>
      <c r="I79" s="15"/>
      <c r="J79" s="39"/>
      <c r="K79" s="38">
        <f t="shared" si="17"/>
        <v>0</v>
      </c>
      <c r="L79" s="273">
        <f>(J79*H79)-(J79*H79*$L$6/100)</f>
        <v>0</v>
      </c>
    </row>
    <row r="80" spans="1:12" s="8" customFormat="1" ht="15" customHeight="1">
      <c r="A80" s="92">
        <f aca="true" t="shared" si="19" ref="A80:A124">A79+1</f>
        <v>57</v>
      </c>
      <c r="B80" s="327" t="s">
        <v>2555</v>
      </c>
      <c r="C80" s="190" t="s">
        <v>2573</v>
      </c>
      <c r="D80" s="97" t="s">
        <v>2554</v>
      </c>
      <c r="E80" s="43">
        <v>16</v>
      </c>
      <c r="F80" s="43">
        <v>24</v>
      </c>
      <c r="G80" s="105">
        <v>3.43</v>
      </c>
      <c r="H80" s="255">
        <f t="shared" si="18"/>
        <v>260.68</v>
      </c>
      <c r="I80" s="15"/>
      <c r="J80" s="39"/>
      <c r="K80" s="38">
        <f t="shared" si="17"/>
        <v>0</v>
      </c>
      <c r="L80" s="273">
        <f>(J80*H80)-(J80*H80*$L$6/100)</f>
        <v>0</v>
      </c>
    </row>
    <row r="81" spans="1:12" s="8" customFormat="1" ht="15" customHeight="1">
      <c r="A81" s="92">
        <f t="shared" si="19"/>
        <v>58</v>
      </c>
      <c r="B81" s="121" t="s">
        <v>2090</v>
      </c>
      <c r="C81" s="194" t="s">
        <v>2404</v>
      </c>
      <c r="D81" s="1" t="s">
        <v>2089</v>
      </c>
      <c r="E81" s="43">
        <v>16</v>
      </c>
      <c r="F81" s="43">
        <v>24</v>
      </c>
      <c r="G81" s="105">
        <v>3.43</v>
      </c>
      <c r="H81" s="255">
        <f t="shared" si="18"/>
        <v>260.68</v>
      </c>
      <c r="I81" s="15"/>
      <c r="J81" s="39"/>
      <c r="K81" s="38">
        <f t="shared" si="17"/>
        <v>0</v>
      </c>
      <c r="L81" s="273">
        <f aca="true" t="shared" si="20" ref="L81:L124">(J81*H81)-(J81*H81*$L$6/100)</f>
        <v>0</v>
      </c>
    </row>
    <row r="82" spans="1:12" s="8" customFormat="1" ht="15" customHeight="1">
      <c r="A82" s="92">
        <f t="shared" si="19"/>
        <v>59</v>
      </c>
      <c r="B82" s="121" t="s">
        <v>2123</v>
      </c>
      <c r="C82" s="375" t="s">
        <v>2124</v>
      </c>
      <c r="D82" s="1" t="s">
        <v>2196</v>
      </c>
      <c r="E82" s="43">
        <v>16</v>
      </c>
      <c r="F82" s="43">
        <v>24</v>
      </c>
      <c r="G82" s="105">
        <v>3.43</v>
      </c>
      <c r="H82" s="255">
        <f t="shared" si="18"/>
        <v>260.68</v>
      </c>
      <c r="I82" s="15"/>
      <c r="J82" s="39"/>
      <c r="K82" s="38">
        <f t="shared" si="17"/>
        <v>0</v>
      </c>
      <c r="L82" s="273">
        <f t="shared" si="20"/>
        <v>0</v>
      </c>
    </row>
    <row r="83" spans="1:12" s="8" customFormat="1" ht="15" customHeight="1">
      <c r="A83" s="92">
        <f t="shared" si="19"/>
        <v>60</v>
      </c>
      <c r="B83" s="121" t="s">
        <v>2023</v>
      </c>
      <c r="C83" s="194" t="s">
        <v>2025</v>
      </c>
      <c r="D83" s="1" t="s">
        <v>2024</v>
      </c>
      <c r="E83" s="43">
        <v>16</v>
      </c>
      <c r="F83" s="43">
        <v>24</v>
      </c>
      <c r="G83" s="105">
        <v>3.43</v>
      </c>
      <c r="H83" s="255">
        <f t="shared" si="18"/>
        <v>260.68</v>
      </c>
      <c r="I83" s="15"/>
      <c r="J83" s="39"/>
      <c r="K83" s="38">
        <f t="shared" si="17"/>
        <v>0</v>
      </c>
      <c r="L83" s="273">
        <f t="shared" si="20"/>
        <v>0</v>
      </c>
    </row>
    <row r="84" spans="1:12" s="8" customFormat="1" ht="15" customHeight="1">
      <c r="A84" s="92">
        <f>A83+1</f>
        <v>61</v>
      </c>
      <c r="B84" s="121" t="s">
        <v>1493</v>
      </c>
      <c r="C84" s="267" t="s">
        <v>1494</v>
      </c>
      <c r="D84" s="1" t="s">
        <v>1495</v>
      </c>
      <c r="E84" s="43">
        <v>16</v>
      </c>
      <c r="F84" s="43">
        <v>24</v>
      </c>
      <c r="G84" s="105">
        <v>3.43</v>
      </c>
      <c r="H84" s="255">
        <f t="shared" si="18"/>
        <v>260.68</v>
      </c>
      <c r="I84" s="15"/>
      <c r="J84" s="39"/>
      <c r="K84" s="38">
        <f t="shared" si="17"/>
        <v>0</v>
      </c>
      <c r="L84" s="273">
        <f t="shared" si="20"/>
        <v>0</v>
      </c>
    </row>
    <row r="85" spans="1:12" s="8" customFormat="1" ht="15" customHeight="1">
      <c r="A85" s="92">
        <f t="shared" si="19"/>
        <v>62</v>
      </c>
      <c r="B85" s="121" t="s">
        <v>1496</v>
      </c>
      <c r="C85" s="267" t="s">
        <v>1497</v>
      </c>
      <c r="D85" s="1" t="s">
        <v>1498</v>
      </c>
      <c r="E85" s="43">
        <v>16</v>
      </c>
      <c r="F85" s="43">
        <v>24</v>
      </c>
      <c r="G85" s="105">
        <v>3.43</v>
      </c>
      <c r="H85" s="255">
        <f t="shared" si="18"/>
        <v>260.68</v>
      </c>
      <c r="I85" s="15"/>
      <c r="J85" s="39"/>
      <c r="K85" s="38">
        <f t="shared" si="17"/>
        <v>0</v>
      </c>
      <c r="L85" s="273">
        <f t="shared" si="20"/>
        <v>0</v>
      </c>
    </row>
    <row r="86" spans="1:12" s="8" customFormat="1" ht="15" customHeight="1">
      <c r="A86" s="92">
        <f t="shared" si="19"/>
        <v>63</v>
      </c>
      <c r="B86" s="125" t="s">
        <v>1912</v>
      </c>
      <c r="C86" s="194" t="s">
        <v>1913</v>
      </c>
      <c r="D86" s="1" t="s">
        <v>1914</v>
      </c>
      <c r="E86" s="43">
        <v>16</v>
      </c>
      <c r="F86" s="43">
        <v>24</v>
      </c>
      <c r="G86" s="105">
        <v>3.43</v>
      </c>
      <c r="H86" s="255">
        <f t="shared" si="18"/>
        <v>260.68</v>
      </c>
      <c r="I86" s="15"/>
      <c r="J86" s="39"/>
      <c r="K86" s="38">
        <f t="shared" si="17"/>
        <v>0</v>
      </c>
      <c r="L86" s="273">
        <f t="shared" si="20"/>
        <v>0</v>
      </c>
    </row>
    <row r="87" spans="1:12" s="8" customFormat="1" ht="15" customHeight="1">
      <c r="A87" s="92">
        <f t="shared" si="19"/>
        <v>64</v>
      </c>
      <c r="B87" s="125" t="s">
        <v>2549</v>
      </c>
      <c r="C87" s="194" t="s">
        <v>2550</v>
      </c>
      <c r="D87" s="1" t="s">
        <v>2551</v>
      </c>
      <c r="E87" s="43">
        <v>16</v>
      </c>
      <c r="F87" s="43">
        <v>24</v>
      </c>
      <c r="G87" s="105">
        <v>3.43</v>
      </c>
      <c r="H87" s="255">
        <f t="shared" si="18"/>
        <v>260.68</v>
      </c>
      <c r="I87" s="15"/>
      <c r="J87" s="39"/>
      <c r="K87" s="38">
        <f t="shared" si="17"/>
        <v>0</v>
      </c>
      <c r="L87" s="273">
        <f t="shared" si="20"/>
        <v>0</v>
      </c>
    </row>
    <row r="88" spans="1:12" s="8" customFormat="1" ht="15" customHeight="1">
      <c r="A88" s="92">
        <f t="shared" si="19"/>
        <v>65</v>
      </c>
      <c r="B88" s="121" t="s">
        <v>884</v>
      </c>
      <c r="C88" s="203" t="s">
        <v>885</v>
      </c>
      <c r="D88" s="1" t="s">
        <v>886</v>
      </c>
      <c r="E88" s="43">
        <v>16</v>
      </c>
      <c r="F88" s="43">
        <v>24</v>
      </c>
      <c r="G88" s="105">
        <v>3.43</v>
      </c>
      <c r="H88" s="255">
        <f t="shared" si="18"/>
        <v>260.68</v>
      </c>
      <c r="I88" s="15"/>
      <c r="J88" s="39"/>
      <c r="K88" s="38">
        <f t="shared" si="17"/>
        <v>0</v>
      </c>
      <c r="L88" s="273">
        <f t="shared" si="20"/>
        <v>0</v>
      </c>
    </row>
    <row r="89" spans="1:12" s="8" customFormat="1" ht="15" customHeight="1">
      <c r="A89" s="92">
        <f t="shared" si="19"/>
        <v>66</v>
      </c>
      <c r="B89" s="89" t="s">
        <v>2111</v>
      </c>
      <c r="C89" s="190" t="s">
        <v>2112</v>
      </c>
      <c r="D89" s="1" t="s">
        <v>2113</v>
      </c>
      <c r="E89" s="43">
        <v>16</v>
      </c>
      <c r="F89" s="43">
        <v>24</v>
      </c>
      <c r="G89" s="105">
        <v>3.43</v>
      </c>
      <c r="H89" s="255">
        <f t="shared" si="18"/>
        <v>260.68</v>
      </c>
      <c r="I89" s="15"/>
      <c r="J89" s="39"/>
      <c r="K89" s="38">
        <f t="shared" si="17"/>
        <v>0</v>
      </c>
      <c r="L89" s="273">
        <f t="shared" si="20"/>
        <v>0</v>
      </c>
    </row>
    <row r="90" spans="1:12" s="8" customFormat="1" ht="15" customHeight="1">
      <c r="A90" s="92">
        <f t="shared" si="19"/>
        <v>67</v>
      </c>
      <c r="B90" s="121" t="s">
        <v>2096</v>
      </c>
      <c r="C90" s="194" t="s">
        <v>2097</v>
      </c>
      <c r="D90" s="48" t="s">
        <v>2495</v>
      </c>
      <c r="E90" s="43">
        <v>16</v>
      </c>
      <c r="F90" s="43">
        <v>24</v>
      </c>
      <c r="G90" s="105">
        <v>3.43</v>
      </c>
      <c r="H90" s="255">
        <f t="shared" si="18"/>
        <v>260.68</v>
      </c>
      <c r="I90" s="15"/>
      <c r="J90" s="39"/>
      <c r="K90" s="38">
        <f t="shared" si="17"/>
        <v>0</v>
      </c>
      <c r="L90" s="273">
        <f t="shared" si="20"/>
        <v>0</v>
      </c>
    </row>
    <row r="91" spans="1:12" s="8" customFormat="1" ht="15" customHeight="1">
      <c r="A91" s="92">
        <f t="shared" si="19"/>
        <v>68</v>
      </c>
      <c r="B91" s="330" t="s">
        <v>2575</v>
      </c>
      <c r="C91" s="190" t="s">
        <v>2576</v>
      </c>
      <c r="D91" s="1" t="s">
        <v>2577</v>
      </c>
      <c r="E91" s="43">
        <v>16</v>
      </c>
      <c r="F91" s="43">
        <v>24</v>
      </c>
      <c r="G91" s="105">
        <v>3.43</v>
      </c>
      <c r="H91" s="255">
        <f t="shared" si="18"/>
        <v>260.68</v>
      </c>
      <c r="I91" s="15"/>
      <c r="J91" s="39"/>
      <c r="K91" s="38">
        <f t="shared" si="17"/>
        <v>0</v>
      </c>
      <c r="L91" s="273">
        <f t="shared" si="20"/>
        <v>0</v>
      </c>
    </row>
    <row r="92" spans="1:12" s="8" customFormat="1" ht="15" customHeight="1">
      <c r="A92" s="92">
        <f t="shared" si="19"/>
        <v>69</v>
      </c>
      <c r="B92" s="121" t="s">
        <v>1977</v>
      </c>
      <c r="C92" s="194" t="s">
        <v>1978</v>
      </c>
      <c r="D92" s="1" t="s">
        <v>1979</v>
      </c>
      <c r="E92" s="43">
        <v>16</v>
      </c>
      <c r="F92" s="43">
        <v>24</v>
      </c>
      <c r="G92" s="105">
        <v>3.43</v>
      </c>
      <c r="H92" s="255">
        <f t="shared" si="18"/>
        <v>260.68</v>
      </c>
      <c r="I92" s="15"/>
      <c r="J92" s="39"/>
      <c r="K92" s="38">
        <f t="shared" si="17"/>
        <v>0</v>
      </c>
      <c r="L92" s="273">
        <f t="shared" si="20"/>
        <v>0</v>
      </c>
    </row>
    <row r="93" spans="1:12" s="8" customFormat="1" ht="15" customHeight="1">
      <c r="A93" s="92">
        <f t="shared" si="19"/>
        <v>70</v>
      </c>
      <c r="B93" s="121" t="s">
        <v>2358</v>
      </c>
      <c r="C93" s="194" t="s">
        <v>2359</v>
      </c>
      <c r="D93" s="48" t="s">
        <v>2523</v>
      </c>
      <c r="E93" s="43">
        <v>16</v>
      </c>
      <c r="F93" s="43">
        <v>24</v>
      </c>
      <c r="G93" s="105">
        <v>3.43</v>
      </c>
      <c r="H93" s="255">
        <f t="shared" si="18"/>
        <v>260.68</v>
      </c>
      <c r="I93" s="15"/>
      <c r="J93" s="39"/>
      <c r="K93" s="38">
        <f t="shared" si="17"/>
        <v>0</v>
      </c>
      <c r="L93" s="273">
        <f t="shared" si="20"/>
        <v>0</v>
      </c>
    </row>
    <row r="94" spans="1:12" s="8" customFormat="1" ht="15" customHeight="1">
      <c r="A94" s="92">
        <f t="shared" si="19"/>
        <v>71</v>
      </c>
      <c r="B94" s="121" t="s">
        <v>2360</v>
      </c>
      <c r="C94" s="194" t="s">
        <v>2361</v>
      </c>
      <c r="D94" s="1" t="s">
        <v>2524</v>
      </c>
      <c r="E94" s="43">
        <v>16</v>
      </c>
      <c r="F94" s="43">
        <v>24</v>
      </c>
      <c r="G94" s="105">
        <v>3.43</v>
      </c>
      <c r="H94" s="255">
        <f t="shared" si="18"/>
        <v>260.68</v>
      </c>
      <c r="I94" s="15"/>
      <c r="J94" s="39"/>
      <c r="K94" s="38">
        <f t="shared" si="17"/>
        <v>0</v>
      </c>
      <c r="L94" s="273">
        <f t="shared" si="20"/>
        <v>0</v>
      </c>
    </row>
    <row r="95" spans="1:12" s="8" customFormat="1" ht="15" customHeight="1">
      <c r="A95" s="92">
        <f t="shared" si="19"/>
        <v>72</v>
      </c>
      <c r="B95" s="121" t="s">
        <v>2568</v>
      </c>
      <c r="C95" s="194" t="s">
        <v>2569</v>
      </c>
      <c r="D95" s="48" t="s">
        <v>2631</v>
      </c>
      <c r="E95" s="43">
        <v>16</v>
      </c>
      <c r="F95" s="43">
        <v>24</v>
      </c>
      <c r="G95" s="105">
        <v>3.43</v>
      </c>
      <c r="H95" s="255">
        <f t="shared" si="18"/>
        <v>260.68</v>
      </c>
      <c r="I95" s="15"/>
      <c r="J95" s="39"/>
      <c r="K95" s="38">
        <f t="shared" si="17"/>
        <v>0</v>
      </c>
      <c r="L95" s="273">
        <f t="shared" si="20"/>
        <v>0</v>
      </c>
    </row>
    <row r="96" spans="1:12" s="8" customFormat="1" ht="15" customHeight="1">
      <c r="A96" s="92">
        <f t="shared" si="19"/>
        <v>73</v>
      </c>
      <c r="B96" s="121" t="s">
        <v>3107</v>
      </c>
      <c r="C96" s="194" t="s">
        <v>3108</v>
      </c>
      <c r="D96" s="48" t="s">
        <v>3109</v>
      </c>
      <c r="E96" s="43">
        <v>16</v>
      </c>
      <c r="F96" s="43">
        <v>24</v>
      </c>
      <c r="G96" s="105">
        <v>3.43</v>
      </c>
      <c r="H96" s="255">
        <f t="shared" si="18"/>
        <v>260.68</v>
      </c>
      <c r="I96" s="15"/>
      <c r="J96" s="39"/>
      <c r="K96" s="38">
        <f t="shared" si="17"/>
        <v>0</v>
      </c>
      <c r="L96" s="273">
        <f t="shared" si="20"/>
        <v>0</v>
      </c>
    </row>
    <row r="97" spans="1:12" s="8" customFormat="1" ht="15" customHeight="1">
      <c r="A97" s="92">
        <f t="shared" si="19"/>
        <v>74</v>
      </c>
      <c r="B97" s="54" t="s">
        <v>1</v>
      </c>
      <c r="C97" s="196" t="s">
        <v>411</v>
      </c>
      <c r="D97" s="1" t="s">
        <v>2525</v>
      </c>
      <c r="E97" s="43">
        <v>16</v>
      </c>
      <c r="F97" s="43">
        <v>24</v>
      </c>
      <c r="G97" s="105">
        <v>3.12</v>
      </c>
      <c r="H97" s="255">
        <f t="shared" si="18"/>
        <v>237.12</v>
      </c>
      <c r="I97" s="15"/>
      <c r="J97" s="39"/>
      <c r="K97" s="38">
        <f t="shared" si="17"/>
        <v>0</v>
      </c>
      <c r="L97" s="273">
        <f t="shared" si="20"/>
        <v>0</v>
      </c>
    </row>
    <row r="98" spans="1:12" s="8" customFormat="1" ht="15" customHeight="1">
      <c r="A98" s="92">
        <f t="shared" si="19"/>
        <v>75</v>
      </c>
      <c r="B98" s="327" t="s">
        <v>1858</v>
      </c>
      <c r="C98" s="383" t="s">
        <v>1859</v>
      </c>
      <c r="D98" s="1" t="s">
        <v>1860</v>
      </c>
      <c r="E98" s="43">
        <v>16</v>
      </c>
      <c r="F98" s="43">
        <v>24</v>
      </c>
      <c r="G98" s="105">
        <v>3.12</v>
      </c>
      <c r="H98" s="255">
        <f t="shared" si="18"/>
        <v>237.12</v>
      </c>
      <c r="I98" s="15"/>
      <c r="J98" s="39"/>
      <c r="K98" s="38">
        <f t="shared" si="17"/>
        <v>0</v>
      </c>
      <c r="L98" s="273">
        <f t="shared" si="20"/>
        <v>0</v>
      </c>
    </row>
    <row r="99" spans="1:12" s="8" customFormat="1" ht="15" customHeight="1">
      <c r="A99" s="92">
        <f t="shared" si="19"/>
        <v>76</v>
      </c>
      <c r="B99" s="482" t="s">
        <v>2628</v>
      </c>
      <c r="C99" s="194" t="s">
        <v>2629</v>
      </c>
      <c r="D99" s="483" t="s">
        <v>2630</v>
      </c>
      <c r="E99" s="43">
        <v>16</v>
      </c>
      <c r="F99" s="43">
        <v>24</v>
      </c>
      <c r="G99" s="122">
        <v>2.33</v>
      </c>
      <c r="H99" s="255">
        <f t="shared" si="18"/>
        <v>177.08</v>
      </c>
      <c r="I99" s="15"/>
      <c r="J99" s="39"/>
      <c r="K99" s="38">
        <f t="shared" si="17"/>
        <v>0</v>
      </c>
      <c r="L99" s="273">
        <f t="shared" si="20"/>
        <v>0</v>
      </c>
    </row>
    <row r="100" spans="1:12" s="8" customFormat="1" ht="15" customHeight="1">
      <c r="A100" s="92">
        <f t="shared" si="19"/>
        <v>77</v>
      </c>
      <c r="B100" s="327" t="s">
        <v>1289</v>
      </c>
      <c r="C100" s="194" t="s">
        <v>1290</v>
      </c>
      <c r="D100" s="1" t="s">
        <v>1291</v>
      </c>
      <c r="E100" s="43">
        <v>16</v>
      </c>
      <c r="F100" s="43">
        <v>24</v>
      </c>
      <c r="G100" s="122">
        <v>2.33</v>
      </c>
      <c r="H100" s="255">
        <f t="shared" si="18"/>
        <v>177.08</v>
      </c>
      <c r="I100" s="15"/>
      <c r="J100" s="39"/>
      <c r="K100" s="38">
        <f t="shared" si="17"/>
        <v>0</v>
      </c>
      <c r="L100" s="273">
        <f t="shared" si="20"/>
        <v>0</v>
      </c>
    </row>
    <row r="101" spans="1:12" s="8" customFormat="1" ht="15" customHeight="1">
      <c r="A101" s="92">
        <f t="shared" si="19"/>
        <v>78</v>
      </c>
      <c r="B101" s="330" t="s">
        <v>1077</v>
      </c>
      <c r="C101" s="190" t="s">
        <v>1080</v>
      </c>
      <c r="D101" s="7" t="s">
        <v>1076</v>
      </c>
      <c r="E101" s="43">
        <v>16</v>
      </c>
      <c r="F101" s="43">
        <v>24</v>
      </c>
      <c r="G101" s="122">
        <v>2.33</v>
      </c>
      <c r="H101" s="255">
        <f t="shared" si="18"/>
        <v>177.08</v>
      </c>
      <c r="I101" s="15"/>
      <c r="J101" s="39"/>
      <c r="K101" s="38">
        <f t="shared" si="17"/>
        <v>0</v>
      </c>
      <c r="L101" s="273">
        <f t="shared" si="20"/>
        <v>0</v>
      </c>
    </row>
    <row r="102" spans="1:12" s="8" customFormat="1" ht="15" customHeight="1">
      <c r="A102" s="92">
        <f t="shared" si="19"/>
        <v>79</v>
      </c>
      <c r="B102" s="330" t="s">
        <v>2125</v>
      </c>
      <c r="C102" s="190" t="s">
        <v>2126</v>
      </c>
      <c r="D102" s="1" t="s">
        <v>2197</v>
      </c>
      <c r="E102" s="43">
        <v>30</v>
      </c>
      <c r="F102" s="43">
        <v>12</v>
      </c>
      <c r="G102" s="105">
        <v>4.83</v>
      </c>
      <c r="H102" s="255">
        <f t="shared" si="18"/>
        <v>367.08</v>
      </c>
      <c r="I102" s="15"/>
      <c r="J102" s="39"/>
      <c r="K102" s="38">
        <f t="shared" si="17"/>
        <v>0</v>
      </c>
      <c r="L102" s="273">
        <f t="shared" si="20"/>
        <v>0</v>
      </c>
    </row>
    <row r="103" spans="1:12" s="8" customFormat="1" ht="15" customHeight="1">
      <c r="A103" s="92">
        <f t="shared" si="19"/>
        <v>80</v>
      </c>
      <c r="B103" s="330" t="s">
        <v>1927</v>
      </c>
      <c r="C103" s="190" t="s">
        <v>1926</v>
      </c>
      <c r="D103" s="7" t="s">
        <v>2198</v>
      </c>
      <c r="E103" s="43">
        <v>30</v>
      </c>
      <c r="F103" s="43">
        <v>12</v>
      </c>
      <c r="G103" s="105">
        <v>4.83</v>
      </c>
      <c r="H103" s="255">
        <f t="shared" si="18"/>
        <v>367.08</v>
      </c>
      <c r="I103" s="15"/>
      <c r="J103" s="39"/>
      <c r="K103" s="38">
        <f t="shared" si="17"/>
        <v>0</v>
      </c>
      <c r="L103" s="273">
        <f t="shared" si="20"/>
        <v>0</v>
      </c>
    </row>
    <row r="104" spans="1:12" s="8" customFormat="1" ht="15" customHeight="1">
      <c r="A104" s="92">
        <f t="shared" si="19"/>
        <v>81</v>
      </c>
      <c r="B104" s="330" t="s">
        <v>1932</v>
      </c>
      <c r="C104" s="190" t="s">
        <v>1931</v>
      </c>
      <c r="D104" s="1" t="s">
        <v>2199</v>
      </c>
      <c r="E104" s="43">
        <v>30</v>
      </c>
      <c r="F104" s="43">
        <v>12</v>
      </c>
      <c r="G104" s="105">
        <v>4.83</v>
      </c>
      <c r="H104" s="255">
        <f t="shared" si="18"/>
        <v>367.08</v>
      </c>
      <c r="I104" s="15"/>
      <c r="J104" s="39"/>
      <c r="K104" s="38">
        <f t="shared" si="17"/>
        <v>0</v>
      </c>
      <c r="L104" s="273">
        <f t="shared" si="20"/>
        <v>0</v>
      </c>
    </row>
    <row r="105" spans="1:12" s="8" customFormat="1" ht="15" customHeight="1">
      <c r="A105" s="92">
        <f t="shared" si="19"/>
        <v>82</v>
      </c>
      <c r="B105" s="121" t="s">
        <v>1511</v>
      </c>
      <c r="C105" s="194" t="s">
        <v>1512</v>
      </c>
      <c r="D105" s="48" t="s">
        <v>1513</v>
      </c>
      <c r="E105" s="43">
        <v>30</v>
      </c>
      <c r="F105" s="43">
        <v>12</v>
      </c>
      <c r="G105" s="105">
        <v>4.83</v>
      </c>
      <c r="H105" s="255">
        <f t="shared" si="18"/>
        <v>367.08</v>
      </c>
      <c r="I105" s="15"/>
      <c r="J105" s="39"/>
      <c r="K105" s="38">
        <f t="shared" si="17"/>
        <v>0</v>
      </c>
      <c r="L105" s="273">
        <f t="shared" si="20"/>
        <v>0</v>
      </c>
    </row>
    <row r="106" spans="1:12" s="8" customFormat="1" ht="15" customHeight="1">
      <c r="A106" s="92">
        <f t="shared" si="19"/>
        <v>83</v>
      </c>
      <c r="B106" s="42" t="s">
        <v>275</v>
      </c>
      <c r="C106" s="179" t="s">
        <v>274</v>
      </c>
      <c r="D106" s="48" t="s">
        <v>707</v>
      </c>
      <c r="E106" s="43">
        <v>30</v>
      </c>
      <c r="F106" s="43">
        <v>12</v>
      </c>
      <c r="G106" s="105">
        <v>4.39</v>
      </c>
      <c r="H106" s="255">
        <f t="shared" si="18"/>
        <v>333.64</v>
      </c>
      <c r="I106" s="15"/>
      <c r="J106" s="39"/>
      <c r="K106" s="38">
        <f t="shared" si="17"/>
        <v>0</v>
      </c>
      <c r="L106" s="273">
        <f t="shared" si="20"/>
        <v>0</v>
      </c>
    </row>
    <row r="107" spans="1:12" s="8" customFormat="1" ht="15" customHeight="1">
      <c r="A107" s="92">
        <f t="shared" si="19"/>
        <v>84</v>
      </c>
      <c r="B107" s="121" t="s">
        <v>1984</v>
      </c>
      <c r="C107" s="194" t="s">
        <v>1985</v>
      </c>
      <c r="D107" s="48" t="s">
        <v>1986</v>
      </c>
      <c r="E107" s="43">
        <v>30</v>
      </c>
      <c r="F107" s="43">
        <v>12</v>
      </c>
      <c r="G107" s="105">
        <v>4.83</v>
      </c>
      <c r="H107" s="255">
        <f t="shared" si="18"/>
        <v>367.08</v>
      </c>
      <c r="I107" s="15"/>
      <c r="J107" s="39"/>
      <c r="K107" s="38">
        <f t="shared" si="17"/>
        <v>0</v>
      </c>
      <c r="L107" s="273">
        <f t="shared" si="20"/>
        <v>0</v>
      </c>
    </row>
    <row r="108" spans="1:12" s="8" customFormat="1" ht="15" customHeight="1">
      <c r="A108" s="92">
        <f t="shared" si="19"/>
        <v>85</v>
      </c>
      <c r="B108" s="121" t="s">
        <v>2452</v>
      </c>
      <c r="C108" s="194" t="s">
        <v>2453</v>
      </c>
      <c r="D108" s="48" t="s">
        <v>2454</v>
      </c>
      <c r="E108" s="43">
        <v>30</v>
      </c>
      <c r="F108" s="43">
        <v>12</v>
      </c>
      <c r="G108" s="105">
        <v>4.83</v>
      </c>
      <c r="H108" s="255">
        <f t="shared" si="18"/>
        <v>367.08</v>
      </c>
      <c r="I108" s="15"/>
      <c r="J108" s="39"/>
      <c r="K108" s="38">
        <f t="shared" si="17"/>
        <v>0</v>
      </c>
      <c r="L108" s="273">
        <f t="shared" si="20"/>
        <v>0</v>
      </c>
    </row>
    <row r="109" spans="1:12" s="8" customFormat="1" ht="15" customHeight="1">
      <c r="A109" s="92">
        <f t="shared" si="19"/>
        <v>86</v>
      </c>
      <c r="B109" s="121" t="s">
        <v>2514</v>
      </c>
      <c r="C109" s="194" t="s">
        <v>2515</v>
      </c>
      <c r="D109" s="48" t="s">
        <v>2516</v>
      </c>
      <c r="E109" s="43">
        <v>30</v>
      </c>
      <c r="F109" s="43">
        <v>12</v>
      </c>
      <c r="G109" s="43">
        <v>4.83</v>
      </c>
      <c r="H109" s="255">
        <f t="shared" si="18"/>
        <v>367.08</v>
      </c>
      <c r="I109" s="15"/>
      <c r="J109" s="39"/>
      <c r="K109" s="38">
        <f t="shared" si="17"/>
        <v>0</v>
      </c>
      <c r="L109" s="273">
        <f t="shared" si="20"/>
        <v>0</v>
      </c>
    </row>
    <row r="110" spans="1:12" s="8" customFormat="1" ht="15" customHeight="1">
      <c r="A110" s="92">
        <f t="shared" si="19"/>
        <v>87</v>
      </c>
      <c r="B110" s="121" t="s">
        <v>2036</v>
      </c>
      <c r="C110" s="194" t="s">
        <v>2068</v>
      </c>
      <c r="D110" s="1" t="s">
        <v>2200</v>
      </c>
      <c r="E110" s="43">
        <v>30</v>
      </c>
      <c r="F110" s="43">
        <v>12</v>
      </c>
      <c r="G110" s="105">
        <v>4.83</v>
      </c>
      <c r="H110" s="255">
        <f t="shared" si="18"/>
        <v>367.08</v>
      </c>
      <c r="I110" s="15"/>
      <c r="J110" s="39"/>
      <c r="K110" s="38">
        <f t="shared" si="17"/>
        <v>0</v>
      </c>
      <c r="L110" s="273">
        <f t="shared" si="20"/>
        <v>0</v>
      </c>
    </row>
    <row r="111" spans="1:12" s="8" customFormat="1" ht="15" customHeight="1">
      <c r="A111" s="92">
        <f t="shared" si="19"/>
        <v>88</v>
      </c>
      <c r="B111" s="121" t="s">
        <v>2376</v>
      </c>
      <c r="C111" s="194" t="s">
        <v>2377</v>
      </c>
      <c r="D111" s="1" t="s">
        <v>2378</v>
      </c>
      <c r="E111" s="43">
        <v>30</v>
      </c>
      <c r="F111" s="43">
        <v>12</v>
      </c>
      <c r="G111" s="122">
        <v>4.83</v>
      </c>
      <c r="H111" s="255">
        <f t="shared" si="18"/>
        <v>367.08</v>
      </c>
      <c r="I111" s="15"/>
      <c r="J111" s="39"/>
      <c r="K111" s="38">
        <f t="shared" si="17"/>
        <v>0</v>
      </c>
      <c r="L111" s="273">
        <f t="shared" si="20"/>
        <v>0</v>
      </c>
    </row>
    <row r="112" spans="1:12" s="8" customFormat="1" ht="15" customHeight="1">
      <c r="A112" s="92">
        <f t="shared" si="19"/>
        <v>89</v>
      </c>
      <c r="B112" s="121" t="s">
        <v>1526</v>
      </c>
      <c r="C112" s="194" t="s">
        <v>1527</v>
      </c>
      <c r="D112" s="48" t="s">
        <v>1528</v>
      </c>
      <c r="E112" s="43">
        <v>30</v>
      </c>
      <c r="F112" s="43">
        <v>12</v>
      </c>
      <c r="G112" s="105">
        <v>2.83</v>
      </c>
      <c r="H112" s="255">
        <f t="shared" si="18"/>
        <v>215.08</v>
      </c>
      <c r="I112" s="15"/>
      <c r="J112" s="39"/>
      <c r="K112" s="38">
        <f t="shared" si="17"/>
        <v>0</v>
      </c>
      <c r="L112" s="273">
        <f t="shared" si="20"/>
        <v>0</v>
      </c>
    </row>
    <row r="113" spans="1:12" s="8" customFormat="1" ht="15" customHeight="1">
      <c r="A113" s="92">
        <f t="shared" si="19"/>
        <v>90</v>
      </c>
      <c r="B113" s="121" t="s">
        <v>281</v>
      </c>
      <c r="C113" s="194" t="s">
        <v>188</v>
      </c>
      <c r="D113" s="48" t="s">
        <v>1809</v>
      </c>
      <c r="E113" s="43">
        <v>30</v>
      </c>
      <c r="F113" s="43">
        <v>12</v>
      </c>
      <c r="G113" s="105">
        <v>2.83</v>
      </c>
      <c r="H113" s="255">
        <f t="shared" si="18"/>
        <v>215.08</v>
      </c>
      <c r="I113" s="15"/>
      <c r="J113" s="39"/>
      <c r="K113" s="38">
        <f t="shared" si="17"/>
        <v>0</v>
      </c>
      <c r="L113" s="273">
        <f t="shared" si="20"/>
        <v>0</v>
      </c>
    </row>
    <row r="114" spans="1:12" s="8" customFormat="1" ht="15" customHeight="1">
      <c r="A114" s="92">
        <f t="shared" si="19"/>
        <v>91</v>
      </c>
      <c r="B114" s="121" t="s">
        <v>325</v>
      </c>
      <c r="C114" s="194" t="s">
        <v>189</v>
      </c>
      <c r="D114" s="48" t="s">
        <v>1810</v>
      </c>
      <c r="E114" s="43">
        <v>30</v>
      </c>
      <c r="F114" s="43">
        <v>12</v>
      </c>
      <c r="G114" s="105">
        <v>2.83</v>
      </c>
      <c r="H114" s="255">
        <f t="shared" si="18"/>
        <v>215.08</v>
      </c>
      <c r="I114" s="15"/>
      <c r="J114" s="39"/>
      <c r="K114" s="38">
        <f t="shared" si="17"/>
        <v>0</v>
      </c>
      <c r="L114" s="273">
        <f t="shared" si="20"/>
        <v>0</v>
      </c>
    </row>
    <row r="115" spans="1:12" s="8" customFormat="1" ht="15" customHeight="1">
      <c r="A115" s="92">
        <f t="shared" si="19"/>
        <v>92</v>
      </c>
      <c r="B115" s="121" t="s">
        <v>1516</v>
      </c>
      <c r="C115" s="194" t="s">
        <v>1517</v>
      </c>
      <c r="D115" s="48" t="s">
        <v>3034</v>
      </c>
      <c r="E115" s="43">
        <v>30</v>
      </c>
      <c r="F115" s="43">
        <v>12</v>
      </c>
      <c r="G115" s="554">
        <v>273</v>
      </c>
      <c r="H115" s="255">
        <v>273</v>
      </c>
      <c r="I115" s="15"/>
      <c r="J115" s="39"/>
      <c r="K115" s="38">
        <f t="shared" si="17"/>
        <v>0</v>
      </c>
      <c r="L115" s="273">
        <f t="shared" si="20"/>
        <v>0</v>
      </c>
    </row>
    <row r="116" spans="1:12" s="8" customFormat="1" ht="15" customHeight="1">
      <c r="A116" s="92">
        <f t="shared" si="19"/>
        <v>93</v>
      </c>
      <c r="B116" s="121" t="s">
        <v>1637</v>
      </c>
      <c r="C116" s="194" t="s">
        <v>1638</v>
      </c>
      <c r="D116" s="364" t="s">
        <v>3035</v>
      </c>
      <c r="E116" s="43">
        <v>30</v>
      </c>
      <c r="F116" s="43">
        <v>12</v>
      </c>
      <c r="G116" s="555">
        <v>273</v>
      </c>
      <c r="H116" s="255">
        <v>273</v>
      </c>
      <c r="I116" s="15"/>
      <c r="J116" s="39"/>
      <c r="K116" s="38">
        <f t="shared" si="17"/>
        <v>0</v>
      </c>
      <c r="L116" s="273">
        <f t="shared" si="20"/>
        <v>0</v>
      </c>
    </row>
    <row r="117" spans="1:12" s="8" customFormat="1" ht="15" customHeight="1">
      <c r="A117" s="92">
        <f t="shared" si="19"/>
        <v>94</v>
      </c>
      <c r="B117" s="125" t="s">
        <v>1537</v>
      </c>
      <c r="C117" s="194" t="s">
        <v>1538</v>
      </c>
      <c r="D117" s="364" t="s">
        <v>1539</v>
      </c>
      <c r="E117" s="43">
        <v>30</v>
      </c>
      <c r="F117" s="43">
        <v>9</v>
      </c>
      <c r="G117" s="454">
        <v>11</v>
      </c>
      <c r="H117" s="255">
        <f>G117*76</f>
        <v>836</v>
      </c>
      <c r="I117" s="15"/>
      <c r="J117" s="39"/>
      <c r="K117" s="38">
        <f t="shared" si="17"/>
        <v>0</v>
      </c>
      <c r="L117" s="273">
        <f t="shared" si="20"/>
        <v>0</v>
      </c>
    </row>
    <row r="118" spans="1:12" s="8" customFormat="1" ht="15" customHeight="1">
      <c r="A118" s="92">
        <f t="shared" si="19"/>
        <v>95</v>
      </c>
      <c r="B118" s="121" t="s">
        <v>948</v>
      </c>
      <c r="C118" s="234" t="s">
        <v>1041</v>
      </c>
      <c r="D118" s="100" t="s">
        <v>947</v>
      </c>
      <c r="E118" s="101">
        <v>30</v>
      </c>
      <c r="F118" s="101">
        <v>9</v>
      </c>
      <c r="G118" s="455">
        <v>11</v>
      </c>
      <c r="H118" s="255">
        <f aca="true" t="shared" si="21" ref="H118:H124">G118*76</f>
        <v>836</v>
      </c>
      <c r="I118" s="15"/>
      <c r="J118" s="39"/>
      <c r="K118" s="38">
        <f t="shared" si="17"/>
        <v>0</v>
      </c>
      <c r="L118" s="273">
        <f t="shared" si="20"/>
        <v>0</v>
      </c>
    </row>
    <row r="119" spans="1:12" s="8" customFormat="1" ht="15" customHeight="1">
      <c r="A119" s="92">
        <f t="shared" si="19"/>
        <v>96</v>
      </c>
      <c r="B119" s="246" t="s">
        <v>792</v>
      </c>
      <c r="C119" s="194" t="s">
        <v>793</v>
      </c>
      <c r="D119" s="48" t="s">
        <v>828</v>
      </c>
      <c r="E119" s="43">
        <v>30</v>
      </c>
      <c r="F119" s="43">
        <v>15</v>
      </c>
      <c r="G119" s="122">
        <v>6.56</v>
      </c>
      <c r="H119" s="255">
        <f t="shared" si="21"/>
        <v>498.55999999999995</v>
      </c>
      <c r="I119" s="15"/>
      <c r="J119" s="39"/>
      <c r="K119" s="38">
        <f t="shared" si="17"/>
        <v>0</v>
      </c>
      <c r="L119" s="273">
        <f t="shared" si="20"/>
        <v>0</v>
      </c>
    </row>
    <row r="120" spans="1:12" s="8" customFormat="1" ht="15" customHeight="1">
      <c r="A120" s="92">
        <f t="shared" si="19"/>
        <v>97</v>
      </c>
      <c r="B120" s="121" t="s">
        <v>2170</v>
      </c>
      <c r="C120" s="194" t="s">
        <v>2171</v>
      </c>
      <c r="D120" s="48" t="s">
        <v>2172</v>
      </c>
      <c r="E120" s="43">
        <v>35</v>
      </c>
      <c r="F120" s="43">
        <v>12</v>
      </c>
      <c r="G120" s="122">
        <v>4.83</v>
      </c>
      <c r="H120" s="255">
        <f t="shared" si="21"/>
        <v>367.08</v>
      </c>
      <c r="I120" s="15"/>
      <c r="J120" s="39"/>
      <c r="K120" s="38">
        <f t="shared" si="17"/>
        <v>0</v>
      </c>
      <c r="L120" s="273">
        <f t="shared" si="20"/>
        <v>0</v>
      </c>
    </row>
    <row r="121" spans="1:12" s="8" customFormat="1" ht="15" customHeight="1">
      <c r="A121" s="92">
        <f t="shared" si="19"/>
        <v>98</v>
      </c>
      <c r="B121" s="121" t="s">
        <v>1990</v>
      </c>
      <c r="C121" s="194" t="s">
        <v>1991</v>
      </c>
      <c r="D121" s="1" t="s">
        <v>1992</v>
      </c>
      <c r="E121" s="43">
        <v>42</v>
      </c>
      <c r="F121" s="43">
        <v>30</v>
      </c>
      <c r="G121" s="122">
        <v>4.99</v>
      </c>
      <c r="H121" s="255">
        <f t="shared" si="21"/>
        <v>379.24</v>
      </c>
      <c r="I121" s="15"/>
      <c r="J121" s="39"/>
      <c r="K121" s="38">
        <f t="shared" si="17"/>
        <v>0</v>
      </c>
      <c r="L121" s="273">
        <f t="shared" si="20"/>
        <v>0</v>
      </c>
    </row>
    <row r="122" spans="1:12" s="8" customFormat="1" ht="15" customHeight="1">
      <c r="A122" s="92">
        <f t="shared" si="19"/>
        <v>99</v>
      </c>
      <c r="B122" s="121" t="s">
        <v>2511</v>
      </c>
      <c r="C122" s="194" t="s">
        <v>2509</v>
      </c>
      <c r="D122" s="1" t="s">
        <v>2510</v>
      </c>
      <c r="E122" s="43">
        <v>42</v>
      </c>
      <c r="F122" s="43">
        <v>3</v>
      </c>
      <c r="G122" s="454">
        <v>11</v>
      </c>
      <c r="H122" s="255">
        <f t="shared" si="21"/>
        <v>836</v>
      </c>
      <c r="I122" s="15"/>
      <c r="J122" s="39"/>
      <c r="K122" s="38">
        <f t="shared" si="17"/>
        <v>0</v>
      </c>
      <c r="L122" s="273">
        <f t="shared" si="20"/>
        <v>0</v>
      </c>
    </row>
    <row r="123" spans="1:12" s="8" customFormat="1" ht="15" customHeight="1">
      <c r="A123" s="92">
        <f t="shared" si="19"/>
        <v>100</v>
      </c>
      <c r="B123" s="327" t="s">
        <v>1342</v>
      </c>
      <c r="C123" s="267" t="s">
        <v>1353</v>
      </c>
      <c r="D123" s="1" t="s">
        <v>1344</v>
      </c>
      <c r="E123" s="43">
        <v>50</v>
      </c>
      <c r="F123" s="43">
        <v>12</v>
      </c>
      <c r="G123" s="122">
        <v>6.01</v>
      </c>
      <c r="H123" s="255">
        <f t="shared" si="21"/>
        <v>456.76</v>
      </c>
      <c r="I123" s="15"/>
      <c r="J123" s="39"/>
      <c r="K123" s="38">
        <f t="shared" si="17"/>
        <v>0</v>
      </c>
      <c r="L123" s="273">
        <f t="shared" si="20"/>
        <v>0</v>
      </c>
    </row>
    <row r="124" spans="1:12" s="8" customFormat="1" ht="15" customHeight="1" thickBot="1">
      <c r="A124" s="102">
        <f t="shared" si="19"/>
        <v>101</v>
      </c>
      <c r="B124" s="127" t="s">
        <v>2128</v>
      </c>
      <c r="C124" s="402" t="s">
        <v>2127</v>
      </c>
      <c r="D124" s="11" t="s">
        <v>2410</v>
      </c>
      <c r="E124" s="65">
        <v>55</v>
      </c>
      <c r="F124" s="65">
        <v>9</v>
      </c>
      <c r="G124" s="456">
        <v>9.7</v>
      </c>
      <c r="H124" s="257">
        <f t="shared" si="21"/>
        <v>737.1999999999999</v>
      </c>
      <c r="I124" s="15"/>
      <c r="J124" s="61"/>
      <c r="K124" s="62">
        <f t="shared" si="17"/>
        <v>0</v>
      </c>
      <c r="L124" s="274">
        <f t="shared" si="20"/>
        <v>0</v>
      </c>
    </row>
    <row r="125" spans="1:12" s="8" customFormat="1" ht="19.5" customHeight="1" thickBot="1">
      <c r="A125" s="587" t="s">
        <v>113</v>
      </c>
      <c r="B125" s="588"/>
      <c r="C125" s="588"/>
      <c r="D125" s="588"/>
      <c r="E125" s="588"/>
      <c r="F125" s="588"/>
      <c r="G125" s="588"/>
      <c r="H125" s="589"/>
      <c r="I125" s="15"/>
      <c r="K125" s="35"/>
      <c r="L125" s="35"/>
    </row>
    <row r="126" spans="1:12" ht="15" customHeight="1">
      <c r="A126" s="104">
        <f>A124+1</f>
        <v>102</v>
      </c>
      <c r="B126" s="80" t="s">
        <v>3013</v>
      </c>
      <c r="C126" s="186" t="s">
        <v>3014</v>
      </c>
      <c r="D126" s="71" t="s">
        <v>3015</v>
      </c>
      <c r="E126" s="74">
        <v>50</v>
      </c>
      <c r="F126" s="74">
        <v>12</v>
      </c>
      <c r="G126" s="199">
        <v>9.68</v>
      </c>
      <c r="H126" s="76">
        <f aca="true" t="shared" si="22" ref="H126:H131">G126*76</f>
        <v>735.68</v>
      </c>
      <c r="I126" s="15"/>
      <c r="J126" s="118"/>
      <c r="K126" s="53">
        <f aca="true" t="shared" si="23" ref="K126:K145">IF(F126&gt;0,J126/F126,0)</f>
        <v>0</v>
      </c>
      <c r="L126" s="271">
        <f>(J126*H126)-(J126*H126*$L$6/100)</f>
        <v>0</v>
      </c>
    </row>
    <row r="127" spans="1:12" ht="15" customHeight="1">
      <c r="A127" s="92">
        <f>A126+1</f>
        <v>103</v>
      </c>
      <c r="B127" s="55" t="s">
        <v>2181</v>
      </c>
      <c r="C127" s="190" t="s">
        <v>2191</v>
      </c>
      <c r="D127" s="97" t="s">
        <v>2180</v>
      </c>
      <c r="E127" s="58">
        <v>50</v>
      </c>
      <c r="F127" s="58">
        <v>12</v>
      </c>
      <c r="G127" s="105">
        <v>9.68</v>
      </c>
      <c r="H127" s="255">
        <f t="shared" si="22"/>
        <v>735.68</v>
      </c>
      <c r="I127" s="15"/>
      <c r="J127" s="39"/>
      <c r="K127" s="38">
        <f t="shared" si="23"/>
        <v>0</v>
      </c>
      <c r="L127" s="273">
        <f>(J127*H127)-(J127*H127*$L$6/100)</f>
        <v>0</v>
      </c>
    </row>
    <row r="128" spans="1:12" ht="15" customHeight="1">
      <c r="A128" s="92">
        <f>A127+1</f>
        <v>104</v>
      </c>
      <c r="B128" s="42" t="s">
        <v>2018</v>
      </c>
      <c r="C128" s="194" t="s">
        <v>2019</v>
      </c>
      <c r="D128" s="48" t="s">
        <v>2020</v>
      </c>
      <c r="E128" s="43">
        <v>50</v>
      </c>
      <c r="F128" s="43">
        <v>12</v>
      </c>
      <c r="G128" s="122">
        <v>9.14</v>
      </c>
      <c r="H128" s="255">
        <f t="shared" si="22"/>
        <v>694.6400000000001</v>
      </c>
      <c r="I128" s="15"/>
      <c r="J128" s="39"/>
      <c r="K128" s="38">
        <f t="shared" si="23"/>
        <v>0</v>
      </c>
      <c r="L128" s="273">
        <f>(J128*H128)-(J128*H128*$L$6/100)</f>
        <v>0</v>
      </c>
    </row>
    <row r="129" spans="1:12" ht="15" customHeight="1">
      <c r="A129" s="92">
        <f>A128+1</f>
        <v>105</v>
      </c>
      <c r="B129" s="49" t="s">
        <v>827</v>
      </c>
      <c r="C129" s="194" t="s">
        <v>826</v>
      </c>
      <c r="D129" s="1" t="s">
        <v>2499</v>
      </c>
      <c r="E129" s="43">
        <v>50</v>
      </c>
      <c r="F129" s="43">
        <v>12</v>
      </c>
      <c r="G129" s="122">
        <v>4.68</v>
      </c>
      <c r="H129" s="255">
        <f t="shared" si="22"/>
        <v>355.67999999999995</v>
      </c>
      <c r="I129" s="15"/>
      <c r="J129" s="39"/>
      <c r="K129" s="38">
        <f t="shared" si="23"/>
        <v>0</v>
      </c>
      <c r="L129" s="273">
        <f aca="true" t="shared" si="24" ref="L129:L145">(J129*H129)-(J129*H129*$L$6/100)</f>
        <v>0</v>
      </c>
    </row>
    <row r="130" spans="1:12" ht="15" customHeight="1">
      <c r="A130" s="92">
        <f aca="true" t="shared" si="25" ref="A130:A140">A129+1</f>
        <v>106</v>
      </c>
      <c r="B130" s="125" t="s">
        <v>1944</v>
      </c>
      <c r="C130" s="190" t="s">
        <v>1943</v>
      </c>
      <c r="D130" s="7" t="s">
        <v>2201</v>
      </c>
      <c r="E130" s="43">
        <v>50</v>
      </c>
      <c r="F130" s="43">
        <v>12</v>
      </c>
      <c r="G130" s="43">
        <v>4.68</v>
      </c>
      <c r="H130" s="255">
        <f t="shared" si="22"/>
        <v>355.67999999999995</v>
      </c>
      <c r="I130" s="15"/>
      <c r="J130" s="39"/>
      <c r="K130" s="38">
        <f t="shared" si="23"/>
        <v>0</v>
      </c>
      <c r="L130" s="273">
        <f t="shared" si="24"/>
        <v>0</v>
      </c>
    </row>
    <row r="131" spans="1:12" ht="15" customHeight="1">
      <c r="A131" s="92">
        <f>A130+1</f>
        <v>107</v>
      </c>
      <c r="B131" s="55" t="s">
        <v>1940</v>
      </c>
      <c r="C131" s="328" t="s">
        <v>1941</v>
      </c>
      <c r="D131" s="100" t="s">
        <v>2520</v>
      </c>
      <c r="E131" s="385">
        <v>50</v>
      </c>
      <c r="F131" s="385">
        <v>12</v>
      </c>
      <c r="G131" s="427">
        <v>6.55</v>
      </c>
      <c r="H131" s="255">
        <f t="shared" si="22"/>
        <v>497.8</v>
      </c>
      <c r="I131" s="15"/>
      <c r="J131" s="39"/>
      <c r="K131" s="38">
        <f t="shared" si="23"/>
        <v>0</v>
      </c>
      <c r="L131" s="273">
        <f t="shared" si="24"/>
        <v>0</v>
      </c>
    </row>
    <row r="132" spans="1:12" ht="15" customHeight="1">
      <c r="A132" s="92">
        <f t="shared" si="25"/>
        <v>108</v>
      </c>
      <c r="B132" s="121" t="s">
        <v>719</v>
      </c>
      <c r="C132" s="194" t="s">
        <v>722</v>
      </c>
      <c r="D132" s="1" t="s">
        <v>829</v>
      </c>
      <c r="E132" s="43">
        <v>50</v>
      </c>
      <c r="F132" s="43">
        <v>12</v>
      </c>
      <c r="G132" s="556">
        <v>471.1</v>
      </c>
      <c r="H132" s="255">
        <v>471.1</v>
      </c>
      <c r="I132" s="15"/>
      <c r="J132" s="39"/>
      <c r="K132" s="38">
        <f t="shared" si="23"/>
        <v>0</v>
      </c>
      <c r="L132" s="273">
        <f t="shared" si="24"/>
        <v>0</v>
      </c>
    </row>
    <row r="133" spans="1:12" ht="15" customHeight="1">
      <c r="A133" s="92">
        <f t="shared" si="25"/>
        <v>109</v>
      </c>
      <c r="B133" s="42" t="s">
        <v>1963</v>
      </c>
      <c r="C133" s="194" t="s">
        <v>1964</v>
      </c>
      <c r="D133" s="48" t="s">
        <v>1965</v>
      </c>
      <c r="E133" s="58">
        <v>50</v>
      </c>
      <c r="F133" s="58">
        <v>12</v>
      </c>
      <c r="G133" s="43">
        <v>4.68</v>
      </c>
      <c r="H133" s="255">
        <f aca="true" t="shared" si="26" ref="H133:H138">G133*76</f>
        <v>355.67999999999995</v>
      </c>
      <c r="I133" s="15"/>
      <c r="J133" s="39"/>
      <c r="K133" s="38">
        <f t="shared" si="23"/>
        <v>0</v>
      </c>
      <c r="L133" s="273">
        <f t="shared" si="24"/>
        <v>0</v>
      </c>
    </row>
    <row r="134" spans="1:12" ht="15" customHeight="1">
      <c r="A134" s="92">
        <f t="shared" si="25"/>
        <v>110</v>
      </c>
      <c r="B134" s="121" t="s">
        <v>3064</v>
      </c>
      <c r="C134" s="194" t="s">
        <v>3062</v>
      </c>
      <c r="D134" s="48" t="s">
        <v>3063</v>
      </c>
      <c r="E134" s="58">
        <v>55</v>
      </c>
      <c r="F134" s="58">
        <v>9</v>
      </c>
      <c r="G134" s="455">
        <v>9.3</v>
      </c>
      <c r="H134" s="255">
        <f t="shared" si="26"/>
        <v>706.8000000000001</v>
      </c>
      <c r="I134" s="15"/>
      <c r="J134" s="39"/>
      <c r="K134" s="38">
        <f t="shared" si="23"/>
        <v>0</v>
      </c>
      <c r="L134" s="273">
        <f t="shared" si="24"/>
        <v>0</v>
      </c>
    </row>
    <row r="135" spans="1:12" ht="15" customHeight="1">
      <c r="A135" s="92">
        <f t="shared" si="25"/>
        <v>111</v>
      </c>
      <c r="B135" s="121" t="s">
        <v>1514</v>
      </c>
      <c r="C135" s="194" t="s">
        <v>1515</v>
      </c>
      <c r="D135" s="48" t="s">
        <v>1896</v>
      </c>
      <c r="E135" s="51">
        <v>55</v>
      </c>
      <c r="F135" s="51">
        <v>9</v>
      </c>
      <c r="G135" s="458">
        <v>6.9</v>
      </c>
      <c r="H135" s="255">
        <f t="shared" si="26"/>
        <v>524.4</v>
      </c>
      <c r="I135" s="15"/>
      <c r="J135" s="39"/>
      <c r="K135" s="38">
        <f t="shared" si="23"/>
        <v>0</v>
      </c>
      <c r="L135" s="273">
        <f t="shared" si="24"/>
        <v>0</v>
      </c>
    </row>
    <row r="136" spans="1:12" ht="15" customHeight="1">
      <c r="A136" s="92">
        <f t="shared" si="25"/>
        <v>112</v>
      </c>
      <c r="B136" s="55" t="s">
        <v>3104</v>
      </c>
      <c r="C136" s="194" t="s">
        <v>3105</v>
      </c>
      <c r="D136" s="48" t="s">
        <v>3106</v>
      </c>
      <c r="E136" s="51">
        <v>100</v>
      </c>
      <c r="F136" s="51">
        <v>12</v>
      </c>
      <c r="G136" s="429">
        <v>8.77</v>
      </c>
      <c r="H136" s="255">
        <f t="shared" si="26"/>
        <v>666.52</v>
      </c>
      <c r="I136" s="15"/>
      <c r="J136" s="39"/>
      <c r="K136" s="38">
        <f t="shared" si="23"/>
        <v>0</v>
      </c>
      <c r="L136" s="273">
        <f t="shared" si="24"/>
        <v>0</v>
      </c>
    </row>
    <row r="137" spans="1:12" ht="15" customHeight="1">
      <c r="A137" s="92">
        <f t="shared" si="25"/>
        <v>113</v>
      </c>
      <c r="B137" s="125" t="s">
        <v>2972</v>
      </c>
      <c r="C137" s="194" t="s">
        <v>2973</v>
      </c>
      <c r="D137" s="48" t="s">
        <v>2974</v>
      </c>
      <c r="E137" s="51">
        <v>100</v>
      </c>
      <c r="F137" s="51">
        <v>9</v>
      </c>
      <c r="G137" s="505">
        <v>9.8</v>
      </c>
      <c r="H137" s="255">
        <f t="shared" si="26"/>
        <v>744.8000000000001</v>
      </c>
      <c r="I137" s="15"/>
      <c r="J137" s="39"/>
      <c r="K137" s="38">
        <f t="shared" si="23"/>
        <v>0</v>
      </c>
      <c r="L137" s="273">
        <f t="shared" si="24"/>
        <v>0</v>
      </c>
    </row>
    <row r="138" spans="1:12" ht="15" customHeight="1">
      <c r="A138" s="92">
        <f t="shared" si="25"/>
        <v>114</v>
      </c>
      <c r="B138" s="121" t="s">
        <v>2278</v>
      </c>
      <c r="C138" s="194" t="s">
        <v>2279</v>
      </c>
      <c r="D138" s="7" t="s">
        <v>2280</v>
      </c>
      <c r="E138" s="43">
        <v>100</v>
      </c>
      <c r="F138" s="43">
        <v>9</v>
      </c>
      <c r="G138" s="426">
        <v>6.39</v>
      </c>
      <c r="H138" s="255">
        <f t="shared" si="26"/>
        <v>485.64</v>
      </c>
      <c r="I138" s="15"/>
      <c r="J138" s="39"/>
      <c r="K138" s="38">
        <f t="shared" si="23"/>
        <v>0</v>
      </c>
      <c r="L138" s="273">
        <f t="shared" si="24"/>
        <v>0</v>
      </c>
    </row>
    <row r="139" spans="1:12" ht="15" customHeight="1">
      <c r="A139" s="92">
        <f t="shared" si="25"/>
        <v>115</v>
      </c>
      <c r="B139" s="121" t="s">
        <v>143</v>
      </c>
      <c r="C139" s="194" t="s">
        <v>361</v>
      </c>
      <c r="D139" s="48" t="s">
        <v>1855</v>
      </c>
      <c r="E139" s="43">
        <v>100</v>
      </c>
      <c r="F139" s="43">
        <v>12</v>
      </c>
      <c r="G139" s="555">
        <v>470.4</v>
      </c>
      <c r="H139" s="77">
        <v>470.4</v>
      </c>
      <c r="I139" s="15"/>
      <c r="J139" s="39"/>
      <c r="K139" s="38">
        <f t="shared" si="23"/>
        <v>0</v>
      </c>
      <c r="L139" s="273">
        <f t="shared" si="24"/>
        <v>0</v>
      </c>
    </row>
    <row r="140" spans="1:12" ht="15" customHeight="1">
      <c r="A140" s="92">
        <f t="shared" si="25"/>
        <v>116</v>
      </c>
      <c r="B140" s="121" t="s">
        <v>111</v>
      </c>
      <c r="C140" s="194" t="s">
        <v>362</v>
      </c>
      <c r="D140" s="48" t="s">
        <v>1856</v>
      </c>
      <c r="E140" s="43">
        <v>100</v>
      </c>
      <c r="F140" s="43">
        <v>12</v>
      </c>
      <c r="G140" s="555">
        <v>470.4</v>
      </c>
      <c r="H140" s="77">
        <v>470.4</v>
      </c>
      <c r="I140" s="15"/>
      <c r="J140" s="39"/>
      <c r="K140" s="38">
        <f t="shared" si="23"/>
        <v>0</v>
      </c>
      <c r="L140" s="273">
        <f t="shared" si="24"/>
        <v>0</v>
      </c>
    </row>
    <row r="141" spans="1:12" ht="15" customHeight="1">
      <c r="A141" s="92">
        <f>A140+1</f>
        <v>117</v>
      </c>
      <c r="B141" s="121" t="s">
        <v>472</v>
      </c>
      <c r="C141" s="194" t="s">
        <v>288</v>
      </c>
      <c r="D141" s="48" t="s">
        <v>1857</v>
      </c>
      <c r="E141" s="43">
        <v>100</v>
      </c>
      <c r="F141" s="43">
        <v>12</v>
      </c>
      <c r="G141" s="555">
        <v>470.4</v>
      </c>
      <c r="H141" s="77">
        <v>470.4</v>
      </c>
      <c r="I141" s="15"/>
      <c r="J141" s="39"/>
      <c r="K141" s="38">
        <f t="shared" si="23"/>
        <v>0</v>
      </c>
      <c r="L141" s="273">
        <f t="shared" si="24"/>
        <v>0</v>
      </c>
    </row>
    <row r="142" spans="1:12" ht="15" customHeight="1">
      <c r="A142" s="92">
        <f>A141+1</f>
        <v>118</v>
      </c>
      <c r="B142" s="42" t="s">
        <v>329</v>
      </c>
      <c r="C142" s="382" t="s">
        <v>404</v>
      </c>
      <c r="D142" s="282" t="s">
        <v>644</v>
      </c>
      <c r="E142" s="101">
        <v>100</v>
      </c>
      <c r="F142" s="101">
        <v>12</v>
      </c>
      <c r="G142" s="455">
        <v>5.1</v>
      </c>
      <c r="H142" s="255">
        <f>G142*76</f>
        <v>387.59999999999997</v>
      </c>
      <c r="I142" s="15"/>
      <c r="J142" s="39"/>
      <c r="K142" s="38">
        <f t="shared" si="23"/>
        <v>0</v>
      </c>
      <c r="L142" s="273">
        <f t="shared" si="24"/>
        <v>0</v>
      </c>
    </row>
    <row r="143" spans="1:12" ht="15" customHeight="1">
      <c r="A143" s="92">
        <f>A142+1</f>
        <v>119</v>
      </c>
      <c r="B143" s="121" t="s">
        <v>94</v>
      </c>
      <c r="C143" s="194" t="s">
        <v>488</v>
      </c>
      <c r="D143" s="1" t="s">
        <v>3036</v>
      </c>
      <c r="E143" s="43">
        <v>100</v>
      </c>
      <c r="F143" s="43">
        <v>8</v>
      </c>
      <c r="G143" s="557">
        <v>350</v>
      </c>
      <c r="H143" s="255">
        <v>350</v>
      </c>
      <c r="I143" s="15"/>
      <c r="J143" s="39"/>
      <c r="K143" s="38">
        <f t="shared" si="23"/>
        <v>0</v>
      </c>
      <c r="L143" s="273">
        <f t="shared" si="24"/>
        <v>0</v>
      </c>
    </row>
    <row r="144" spans="1:12" ht="15" customHeight="1">
      <c r="A144" s="92">
        <f>A143+1</f>
        <v>120</v>
      </c>
      <c r="B144" s="121" t="s">
        <v>271</v>
      </c>
      <c r="C144" s="194" t="s">
        <v>489</v>
      </c>
      <c r="D144" s="48" t="s">
        <v>3037</v>
      </c>
      <c r="E144" s="43">
        <v>100</v>
      </c>
      <c r="F144" s="43">
        <v>9</v>
      </c>
      <c r="G144" s="557">
        <v>350</v>
      </c>
      <c r="H144" s="255">
        <v>350</v>
      </c>
      <c r="I144" s="15"/>
      <c r="J144" s="39"/>
      <c r="K144" s="38">
        <f t="shared" si="23"/>
        <v>0</v>
      </c>
      <c r="L144" s="273">
        <f t="shared" si="24"/>
        <v>0</v>
      </c>
    </row>
    <row r="145" spans="1:12" ht="15" customHeight="1" thickBot="1">
      <c r="A145" s="102">
        <f>A144+1</f>
        <v>121</v>
      </c>
      <c r="B145" s="137" t="s">
        <v>556</v>
      </c>
      <c r="C145" s="195" t="s">
        <v>557</v>
      </c>
      <c r="D145" s="181" t="s">
        <v>3038</v>
      </c>
      <c r="E145" s="65">
        <v>100</v>
      </c>
      <c r="F145" s="65">
        <v>8</v>
      </c>
      <c r="G145" s="517">
        <v>350</v>
      </c>
      <c r="H145" s="256">
        <v>350</v>
      </c>
      <c r="I145" s="15"/>
      <c r="J145" s="61"/>
      <c r="K145" s="62">
        <f t="shared" si="23"/>
        <v>0</v>
      </c>
      <c r="L145" s="274">
        <f t="shared" si="24"/>
        <v>0</v>
      </c>
    </row>
    <row r="146" spans="1:12" ht="19.5" customHeight="1" thickBot="1">
      <c r="A146" s="587" t="s">
        <v>153</v>
      </c>
      <c r="B146" s="588"/>
      <c r="C146" s="588"/>
      <c r="D146" s="588"/>
      <c r="E146" s="588"/>
      <c r="F146" s="588"/>
      <c r="G146" s="588"/>
      <c r="H146" s="589"/>
      <c r="I146" s="15"/>
      <c r="J146" s="12"/>
      <c r="K146" s="35"/>
      <c r="L146" s="35"/>
    </row>
    <row r="147" spans="1:12" ht="15" customHeight="1">
      <c r="A147" s="104">
        <f>A145+1</f>
        <v>122</v>
      </c>
      <c r="B147" s="80" t="s">
        <v>597</v>
      </c>
      <c r="C147" s="186" t="s">
        <v>596</v>
      </c>
      <c r="D147" s="10" t="s">
        <v>2521</v>
      </c>
      <c r="E147" s="145">
        <v>50</v>
      </c>
      <c r="F147" s="145">
        <v>12</v>
      </c>
      <c r="G147" s="430">
        <v>4.68</v>
      </c>
      <c r="H147" s="254">
        <f>G147*76</f>
        <v>355.67999999999995</v>
      </c>
      <c r="I147" s="15"/>
      <c r="J147" s="118"/>
      <c r="K147" s="53">
        <f aca="true" t="shared" si="27" ref="K147:K161">IF(F147&gt;0,J147/F147,0)</f>
        <v>0</v>
      </c>
      <c r="L147" s="271">
        <f aca="true" t="shared" si="28" ref="L147:L161">(J147*H147)-(J147*H147*$L$6/100)</f>
        <v>0</v>
      </c>
    </row>
    <row r="148" spans="1:12" ht="35.25" customHeight="1">
      <c r="A148" s="92">
        <f aca="true" t="shared" si="29" ref="A148:A154">A147+1</f>
        <v>123</v>
      </c>
      <c r="B148" s="55" t="s">
        <v>1476</v>
      </c>
      <c r="C148" s="229" t="s">
        <v>1477</v>
      </c>
      <c r="D148" s="97" t="s">
        <v>2522</v>
      </c>
      <c r="E148" s="43">
        <v>50</v>
      </c>
      <c r="F148" s="43">
        <v>12</v>
      </c>
      <c r="G148" s="426">
        <v>4.68</v>
      </c>
      <c r="H148" s="255">
        <f>G148*76</f>
        <v>355.67999999999995</v>
      </c>
      <c r="I148" s="15"/>
      <c r="J148" s="39"/>
      <c r="K148" s="38">
        <f t="shared" si="27"/>
        <v>0</v>
      </c>
      <c r="L148" s="273">
        <f t="shared" si="28"/>
        <v>0</v>
      </c>
    </row>
    <row r="149" spans="1:12" ht="15" customHeight="1">
      <c r="A149" s="92">
        <f t="shared" si="29"/>
        <v>124</v>
      </c>
      <c r="B149" s="42" t="s">
        <v>2187</v>
      </c>
      <c r="C149" s="193" t="s">
        <v>2188</v>
      </c>
      <c r="D149" s="1" t="s">
        <v>2189</v>
      </c>
      <c r="E149" s="43">
        <v>50</v>
      </c>
      <c r="F149" s="43">
        <v>12</v>
      </c>
      <c r="G149" s="426">
        <v>4.68</v>
      </c>
      <c r="H149" s="255">
        <f aca="true" t="shared" si="30" ref="H149:H161">G149*76</f>
        <v>355.67999999999995</v>
      </c>
      <c r="I149" s="15"/>
      <c r="J149" s="39"/>
      <c r="K149" s="38">
        <f t="shared" si="27"/>
        <v>0</v>
      </c>
      <c r="L149" s="273">
        <f t="shared" si="28"/>
        <v>0</v>
      </c>
    </row>
    <row r="150" spans="1:12" ht="15" customHeight="1">
      <c r="A150" s="92">
        <f t="shared" si="29"/>
        <v>125</v>
      </c>
      <c r="B150" s="42" t="s">
        <v>549</v>
      </c>
      <c r="C150" s="203" t="s">
        <v>550</v>
      </c>
      <c r="D150" s="1" t="s">
        <v>2183</v>
      </c>
      <c r="E150" s="43">
        <v>55</v>
      </c>
      <c r="F150" s="43">
        <v>12</v>
      </c>
      <c r="G150" s="43">
        <v>5.75</v>
      </c>
      <c r="H150" s="255">
        <f t="shared" si="30"/>
        <v>437</v>
      </c>
      <c r="I150" s="15"/>
      <c r="J150" s="39"/>
      <c r="K150" s="38">
        <f t="shared" si="27"/>
        <v>0</v>
      </c>
      <c r="L150" s="273">
        <f t="shared" si="28"/>
        <v>0</v>
      </c>
    </row>
    <row r="151" spans="1:12" ht="15" customHeight="1">
      <c r="A151" s="92">
        <f t="shared" si="29"/>
        <v>126</v>
      </c>
      <c r="B151" s="121" t="s">
        <v>2512</v>
      </c>
      <c r="C151" s="203" t="s">
        <v>2548</v>
      </c>
      <c r="D151" s="475" t="s">
        <v>2513</v>
      </c>
      <c r="E151" s="43">
        <v>55</v>
      </c>
      <c r="F151" s="43">
        <v>12</v>
      </c>
      <c r="G151" s="43">
        <v>5.75</v>
      </c>
      <c r="H151" s="255">
        <f t="shared" si="30"/>
        <v>437</v>
      </c>
      <c r="I151" s="15"/>
      <c r="J151" s="39"/>
      <c r="K151" s="38">
        <f t="shared" si="27"/>
        <v>0</v>
      </c>
      <c r="L151" s="273">
        <f t="shared" si="28"/>
        <v>0</v>
      </c>
    </row>
    <row r="152" spans="1:12" ht="15" customHeight="1">
      <c r="A152" s="92">
        <f t="shared" si="29"/>
        <v>127</v>
      </c>
      <c r="B152" s="125" t="s">
        <v>2397</v>
      </c>
      <c r="C152" s="190" t="s">
        <v>2398</v>
      </c>
      <c r="D152" s="7" t="s">
        <v>2399</v>
      </c>
      <c r="E152" s="58">
        <v>50</v>
      </c>
      <c r="F152" s="58">
        <v>12</v>
      </c>
      <c r="G152" s="105">
        <v>4.25</v>
      </c>
      <c r="H152" s="255">
        <f t="shared" si="30"/>
        <v>323</v>
      </c>
      <c r="I152" s="15"/>
      <c r="J152" s="39"/>
      <c r="K152" s="38">
        <f t="shared" si="27"/>
        <v>0</v>
      </c>
      <c r="L152" s="273">
        <f t="shared" si="28"/>
        <v>0</v>
      </c>
    </row>
    <row r="153" spans="1:12" ht="15" customHeight="1">
      <c r="A153" s="92">
        <f t="shared" si="29"/>
        <v>128</v>
      </c>
      <c r="B153" s="121" t="s">
        <v>1841</v>
      </c>
      <c r="C153" s="190" t="s">
        <v>1842</v>
      </c>
      <c r="D153" s="378" t="s">
        <v>1843</v>
      </c>
      <c r="E153" s="58">
        <v>50</v>
      </c>
      <c r="F153" s="58">
        <v>12</v>
      </c>
      <c r="G153" s="105">
        <v>4.68</v>
      </c>
      <c r="H153" s="255">
        <f t="shared" si="30"/>
        <v>355.67999999999995</v>
      </c>
      <c r="I153" s="15"/>
      <c r="J153" s="39"/>
      <c r="K153" s="38">
        <f t="shared" si="27"/>
        <v>0</v>
      </c>
      <c r="L153" s="273">
        <f t="shared" si="28"/>
        <v>0</v>
      </c>
    </row>
    <row r="154" spans="1:12" ht="15" customHeight="1">
      <c r="A154" s="92">
        <f t="shared" si="29"/>
        <v>129</v>
      </c>
      <c r="B154" s="42" t="s">
        <v>1652</v>
      </c>
      <c r="C154" s="194" t="s">
        <v>1653</v>
      </c>
      <c r="D154" s="1" t="s">
        <v>2184</v>
      </c>
      <c r="E154" s="43">
        <v>50</v>
      </c>
      <c r="F154" s="43">
        <v>12</v>
      </c>
      <c r="G154" s="105">
        <v>4.68</v>
      </c>
      <c r="H154" s="255">
        <f t="shared" si="30"/>
        <v>355.67999999999995</v>
      </c>
      <c r="I154" s="15"/>
      <c r="J154" s="39"/>
      <c r="K154" s="38">
        <f t="shared" si="27"/>
        <v>0</v>
      </c>
      <c r="L154" s="273">
        <f t="shared" si="28"/>
        <v>0</v>
      </c>
    </row>
    <row r="155" spans="1:12" ht="15" customHeight="1">
      <c r="A155" s="92">
        <f aca="true" t="shared" si="31" ref="A155:A161">A154+1</f>
        <v>130</v>
      </c>
      <c r="B155" s="55" t="s">
        <v>505</v>
      </c>
      <c r="C155" s="190" t="s">
        <v>506</v>
      </c>
      <c r="D155" s="7" t="s">
        <v>2185</v>
      </c>
      <c r="E155" s="58">
        <v>50</v>
      </c>
      <c r="F155" s="58">
        <v>12</v>
      </c>
      <c r="G155" s="105">
        <v>4.68</v>
      </c>
      <c r="H155" s="255">
        <f t="shared" si="30"/>
        <v>355.67999999999995</v>
      </c>
      <c r="I155" s="15"/>
      <c r="J155" s="39"/>
      <c r="K155" s="38">
        <f t="shared" si="27"/>
        <v>0</v>
      </c>
      <c r="L155" s="273">
        <f t="shared" si="28"/>
        <v>0</v>
      </c>
    </row>
    <row r="156" spans="1:12" ht="15" customHeight="1">
      <c r="A156" s="92">
        <f t="shared" si="31"/>
        <v>131</v>
      </c>
      <c r="B156" s="42" t="s">
        <v>2160</v>
      </c>
      <c r="C156" s="194" t="s">
        <v>2161</v>
      </c>
      <c r="D156" s="48" t="s">
        <v>2186</v>
      </c>
      <c r="E156" s="43">
        <v>50</v>
      </c>
      <c r="F156" s="43">
        <v>12</v>
      </c>
      <c r="G156" s="105">
        <v>4.68</v>
      </c>
      <c r="H156" s="255">
        <f t="shared" si="30"/>
        <v>355.67999999999995</v>
      </c>
      <c r="I156" s="15"/>
      <c r="J156" s="39"/>
      <c r="K156" s="38">
        <f t="shared" si="27"/>
        <v>0</v>
      </c>
      <c r="L156" s="273">
        <f t="shared" si="28"/>
        <v>0</v>
      </c>
    </row>
    <row r="157" spans="1:12" ht="15" customHeight="1">
      <c r="A157" s="92">
        <f t="shared" si="31"/>
        <v>132</v>
      </c>
      <c r="B157" s="55" t="s">
        <v>2666</v>
      </c>
      <c r="C157" s="190" t="s">
        <v>2665</v>
      </c>
      <c r="D157" s="7" t="s">
        <v>2961</v>
      </c>
      <c r="E157" s="58">
        <v>60</v>
      </c>
      <c r="F157" s="58">
        <v>9</v>
      </c>
      <c r="G157" s="460">
        <v>9.3</v>
      </c>
      <c r="H157" s="255">
        <f t="shared" si="30"/>
        <v>706.8000000000001</v>
      </c>
      <c r="I157" s="15"/>
      <c r="J157" s="39"/>
      <c r="K157" s="38">
        <f t="shared" si="27"/>
        <v>0</v>
      </c>
      <c r="L157" s="273">
        <f t="shared" si="28"/>
        <v>0</v>
      </c>
    </row>
    <row r="158" spans="1:12" ht="15" customHeight="1">
      <c r="A158" s="92">
        <f t="shared" si="31"/>
        <v>133</v>
      </c>
      <c r="B158" s="55" t="s">
        <v>1468</v>
      </c>
      <c r="C158" s="190" t="s">
        <v>1469</v>
      </c>
      <c r="D158" s="97" t="s">
        <v>1897</v>
      </c>
      <c r="E158" s="58">
        <v>50</v>
      </c>
      <c r="F158" s="58">
        <v>12</v>
      </c>
      <c r="G158" s="105">
        <v>4.68</v>
      </c>
      <c r="H158" s="255">
        <f t="shared" si="30"/>
        <v>355.67999999999995</v>
      </c>
      <c r="I158" s="15"/>
      <c r="J158" s="39"/>
      <c r="K158" s="38">
        <f t="shared" si="27"/>
        <v>0</v>
      </c>
      <c r="L158" s="273">
        <f t="shared" si="28"/>
        <v>0</v>
      </c>
    </row>
    <row r="159" spans="1:12" ht="15" customHeight="1">
      <c r="A159" s="92">
        <f t="shared" si="31"/>
        <v>134</v>
      </c>
      <c r="B159" s="125" t="s">
        <v>1937</v>
      </c>
      <c r="C159" s="190" t="s">
        <v>1938</v>
      </c>
      <c r="D159" s="7" t="s">
        <v>1939</v>
      </c>
      <c r="E159" s="58">
        <v>50</v>
      </c>
      <c r="F159" s="58">
        <v>12</v>
      </c>
      <c r="G159" s="105">
        <v>4.68</v>
      </c>
      <c r="H159" s="255">
        <f t="shared" si="30"/>
        <v>355.67999999999995</v>
      </c>
      <c r="I159" s="15"/>
      <c r="J159" s="39"/>
      <c r="K159" s="38">
        <f t="shared" si="27"/>
        <v>0</v>
      </c>
      <c r="L159" s="273">
        <f t="shared" si="28"/>
        <v>0</v>
      </c>
    </row>
    <row r="160" spans="1:12" ht="15" customHeight="1">
      <c r="A160" s="92">
        <f t="shared" si="31"/>
        <v>135</v>
      </c>
      <c r="B160" s="125" t="s">
        <v>1866</v>
      </c>
      <c r="C160" s="190" t="s">
        <v>1867</v>
      </c>
      <c r="D160" s="7" t="s">
        <v>1898</v>
      </c>
      <c r="E160" s="43">
        <v>50</v>
      </c>
      <c r="F160" s="43">
        <v>12</v>
      </c>
      <c r="G160" s="105">
        <v>4.68</v>
      </c>
      <c r="H160" s="255">
        <f t="shared" si="30"/>
        <v>355.67999999999995</v>
      </c>
      <c r="I160" s="15"/>
      <c r="J160" s="39"/>
      <c r="K160" s="38">
        <f t="shared" si="27"/>
        <v>0</v>
      </c>
      <c r="L160" s="273">
        <f t="shared" si="28"/>
        <v>0</v>
      </c>
    </row>
    <row r="161" spans="1:12" ht="15" customHeight="1" thickBot="1">
      <c r="A161" s="102">
        <f t="shared" si="31"/>
        <v>136</v>
      </c>
      <c r="B161" s="63" t="s">
        <v>1543</v>
      </c>
      <c r="C161" s="238" t="s">
        <v>1544</v>
      </c>
      <c r="D161" s="79" t="s">
        <v>1942</v>
      </c>
      <c r="E161" s="65">
        <v>50</v>
      </c>
      <c r="F161" s="65">
        <v>12</v>
      </c>
      <c r="G161" s="65">
        <v>4.68</v>
      </c>
      <c r="H161" s="257">
        <f t="shared" si="30"/>
        <v>355.67999999999995</v>
      </c>
      <c r="I161" s="15"/>
      <c r="J161" s="61"/>
      <c r="K161" s="62">
        <f t="shared" si="27"/>
        <v>0</v>
      </c>
      <c r="L161" s="274">
        <f t="shared" si="28"/>
        <v>0</v>
      </c>
    </row>
    <row r="162" spans="1:12" ht="19.5" customHeight="1" thickBot="1">
      <c r="A162" s="587" t="s">
        <v>269</v>
      </c>
      <c r="B162" s="588"/>
      <c r="C162" s="588"/>
      <c r="D162" s="588"/>
      <c r="E162" s="588"/>
      <c r="F162" s="588"/>
      <c r="G162" s="588"/>
      <c r="H162" s="589"/>
      <c r="I162" s="15"/>
      <c r="J162" s="12"/>
      <c r="K162" s="35"/>
      <c r="L162" s="35"/>
    </row>
    <row r="163" spans="1:12" ht="15" customHeight="1">
      <c r="A163" s="104">
        <f>A161+1</f>
        <v>137</v>
      </c>
      <c r="B163" s="80" t="s">
        <v>2381</v>
      </c>
      <c r="C163" s="186" t="s">
        <v>2379</v>
      </c>
      <c r="D163" s="10" t="s">
        <v>2380</v>
      </c>
      <c r="E163" s="74">
        <v>16</v>
      </c>
      <c r="F163" s="74">
        <v>12</v>
      </c>
      <c r="G163" s="199">
        <v>3.99</v>
      </c>
      <c r="H163" s="254">
        <f>G163*76</f>
        <v>303.24</v>
      </c>
      <c r="I163" s="15"/>
      <c r="J163" s="118"/>
      <c r="K163" s="53">
        <f aca="true" t="shared" si="32" ref="K163:K188">IF(F163&gt;0,J163/F163,0)</f>
        <v>0</v>
      </c>
      <c r="L163" s="271">
        <f aca="true" t="shared" si="33" ref="L163:L168">(J163*H163)-(J163*H163*$L$6/100)</f>
        <v>0</v>
      </c>
    </row>
    <row r="164" spans="1:12" ht="15" customHeight="1">
      <c r="A164" s="92">
        <f aca="true" t="shared" si="34" ref="A164:A170">A163+1</f>
        <v>138</v>
      </c>
      <c r="B164" s="55" t="s">
        <v>2504</v>
      </c>
      <c r="C164" s="190" t="s">
        <v>2505</v>
      </c>
      <c r="D164" s="97" t="s">
        <v>2526</v>
      </c>
      <c r="E164" s="43">
        <v>16</v>
      </c>
      <c r="F164" s="43">
        <v>12</v>
      </c>
      <c r="G164" s="105">
        <v>3.99</v>
      </c>
      <c r="H164" s="98">
        <f>G164*76</f>
        <v>303.24</v>
      </c>
      <c r="I164" s="15"/>
      <c r="J164" s="39"/>
      <c r="K164" s="38">
        <f t="shared" si="32"/>
        <v>0</v>
      </c>
      <c r="L164" s="273">
        <f t="shared" si="33"/>
        <v>0</v>
      </c>
    </row>
    <row r="165" spans="1:12" ht="15" customHeight="1">
      <c r="A165" s="92">
        <f t="shared" si="34"/>
        <v>139</v>
      </c>
      <c r="B165" s="55" t="s">
        <v>2773</v>
      </c>
      <c r="C165" s="190" t="s">
        <v>2771</v>
      </c>
      <c r="D165" s="97" t="s">
        <v>2772</v>
      </c>
      <c r="E165" s="43">
        <v>16</v>
      </c>
      <c r="F165" s="43">
        <v>21</v>
      </c>
      <c r="G165" s="105">
        <v>3.43</v>
      </c>
      <c r="H165" s="98">
        <f aca="true" t="shared" si="35" ref="H165:H188">G165*76</f>
        <v>260.68</v>
      </c>
      <c r="I165" s="15"/>
      <c r="J165" s="39"/>
      <c r="K165" s="38">
        <f t="shared" si="32"/>
        <v>0</v>
      </c>
      <c r="L165" s="273">
        <f t="shared" si="33"/>
        <v>0</v>
      </c>
    </row>
    <row r="166" spans="1:12" ht="15" customHeight="1">
      <c r="A166" s="92">
        <f t="shared" si="34"/>
        <v>140</v>
      </c>
      <c r="B166" s="55" t="s">
        <v>2553</v>
      </c>
      <c r="C166" s="190" t="s">
        <v>2574</v>
      </c>
      <c r="D166" s="97" t="s">
        <v>2552</v>
      </c>
      <c r="E166" s="43">
        <v>16</v>
      </c>
      <c r="F166" s="43">
        <v>21</v>
      </c>
      <c r="G166" s="105">
        <v>3.43</v>
      </c>
      <c r="H166" s="98">
        <f t="shared" si="35"/>
        <v>260.68</v>
      </c>
      <c r="I166" s="15"/>
      <c r="J166" s="39"/>
      <c r="K166" s="38">
        <f t="shared" si="32"/>
        <v>0</v>
      </c>
      <c r="L166" s="273">
        <f t="shared" si="33"/>
        <v>0</v>
      </c>
    </row>
    <row r="167" spans="1:12" ht="15" customHeight="1">
      <c r="A167" s="92">
        <f t="shared" si="34"/>
        <v>141</v>
      </c>
      <c r="B167" s="42" t="s">
        <v>1862</v>
      </c>
      <c r="C167" s="194" t="s">
        <v>1863</v>
      </c>
      <c r="D167" s="1" t="s">
        <v>1861</v>
      </c>
      <c r="E167" s="43">
        <v>16</v>
      </c>
      <c r="F167" s="43">
        <v>21</v>
      </c>
      <c r="G167" s="105">
        <v>3.43</v>
      </c>
      <c r="H167" s="98">
        <f t="shared" si="35"/>
        <v>260.68</v>
      </c>
      <c r="I167" s="15"/>
      <c r="J167" s="39"/>
      <c r="K167" s="38">
        <f t="shared" si="32"/>
        <v>0</v>
      </c>
      <c r="L167" s="273">
        <f t="shared" si="33"/>
        <v>0</v>
      </c>
    </row>
    <row r="168" spans="1:12" ht="15" customHeight="1">
      <c r="A168" s="92">
        <f t="shared" si="34"/>
        <v>142</v>
      </c>
      <c r="B168" s="42" t="s">
        <v>1540</v>
      </c>
      <c r="C168" s="194" t="s">
        <v>1541</v>
      </c>
      <c r="D168" s="48" t="s">
        <v>1542</v>
      </c>
      <c r="E168" s="43">
        <v>16</v>
      </c>
      <c r="F168" s="43">
        <v>21</v>
      </c>
      <c r="G168" s="105">
        <v>3.43</v>
      </c>
      <c r="H168" s="98">
        <f t="shared" si="35"/>
        <v>260.68</v>
      </c>
      <c r="I168" s="15"/>
      <c r="J168" s="39"/>
      <c r="K168" s="38">
        <f t="shared" si="32"/>
        <v>0</v>
      </c>
      <c r="L168" s="273">
        <f t="shared" si="33"/>
        <v>0</v>
      </c>
    </row>
    <row r="169" spans="1:12" ht="15" customHeight="1">
      <c r="A169" s="92">
        <f t="shared" si="34"/>
        <v>143</v>
      </c>
      <c r="B169" s="42" t="s">
        <v>1521</v>
      </c>
      <c r="C169" s="194" t="s">
        <v>1522</v>
      </c>
      <c r="D169" s="48" t="s">
        <v>1523</v>
      </c>
      <c r="E169" s="58">
        <v>16</v>
      </c>
      <c r="F169" s="58">
        <v>21</v>
      </c>
      <c r="G169" s="105">
        <v>3.43</v>
      </c>
      <c r="H169" s="98">
        <f t="shared" si="35"/>
        <v>260.68</v>
      </c>
      <c r="I169" s="15"/>
      <c r="J169" s="39"/>
      <c r="K169" s="38">
        <f t="shared" si="32"/>
        <v>0</v>
      </c>
      <c r="L169" s="273">
        <f aca="true" t="shared" si="36" ref="L169:L188">(J169*H169)-(J169*H169*$L$6/100)</f>
        <v>0</v>
      </c>
    </row>
    <row r="170" spans="1:12" ht="15" customHeight="1">
      <c r="A170" s="92">
        <f t="shared" si="34"/>
        <v>144</v>
      </c>
      <c r="B170" s="42" t="s">
        <v>2155</v>
      </c>
      <c r="C170" s="194" t="s">
        <v>2156</v>
      </c>
      <c r="D170" s="1" t="s">
        <v>2157</v>
      </c>
      <c r="E170" s="58">
        <v>16</v>
      </c>
      <c r="F170" s="58">
        <v>21</v>
      </c>
      <c r="G170" s="105">
        <v>3.43</v>
      </c>
      <c r="H170" s="98">
        <f t="shared" si="35"/>
        <v>260.68</v>
      </c>
      <c r="I170" s="15"/>
      <c r="J170" s="39"/>
      <c r="K170" s="38">
        <f t="shared" si="32"/>
        <v>0</v>
      </c>
      <c r="L170" s="273">
        <f t="shared" si="36"/>
        <v>0</v>
      </c>
    </row>
    <row r="171" spans="1:12" ht="15" customHeight="1">
      <c r="A171" s="92">
        <f aca="true" t="shared" si="37" ref="A171:A188">A170+1</f>
        <v>145</v>
      </c>
      <c r="B171" s="42" t="s">
        <v>1999</v>
      </c>
      <c r="C171" s="194" t="s">
        <v>2000</v>
      </c>
      <c r="D171" s="1" t="s">
        <v>2001</v>
      </c>
      <c r="E171" s="43">
        <v>16</v>
      </c>
      <c r="F171" s="43">
        <v>21</v>
      </c>
      <c r="G171" s="105">
        <v>3.43</v>
      </c>
      <c r="H171" s="98">
        <f t="shared" si="35"/>
        <v>260.68</v>
      </c>
      <c r="I171" s="15"/>
      <c r="J171" s="39"/>
      <c r="K171" s="38">
        <f t="shared" si="32"/>
        <v>0</v>
      </c>
      <c r="L171" s="273">
        <f t="shared" si="36"/>
        <v>0</v>
      </c>
    </row>
    <row r="172" spans="1:12" ht="15" customHeight="1">
      <c r="A172" s="92">
        <f t="shared" si="37"/>
        <v>146</v>
      </c>
      <c r="B172" s="42" t="s">
        <v>3112</v>
      </c>
      <c r="C172" s="194" t="s">
        <v>3110</v>
      </c>
      <c r="D172" s="1" t="s">
        <v>3111</v>
      </c>
      <c r="E172" s="43">
        <v>16</v>
      </c>
      <c r="F172" s="43">
        <v>21</v>
      </c>
      <c r="G172" s="105">
        <v>3.43</v>
      </c>
      <c r="H172" s="98">
        <f t="shared" si="35"/>
        <v>260.68</v>
      </c>
      <c r="I172" s="15"/>
      <c r="J172" s="39"/>
      <c r="K172" s="38">
        <f t="shared" si="32"/>
        <v>0</v>
      </c>
      <c r="L172" s="273">
        <f t="shared" si="36"/>
        <v>0</v>
      </c>
    </row>
    <row r="173" spans="1:12" ht="15" customHeight="1">
      <c r="A173" s="92">
        <f t="shared" si="37"/>
        <v>147</v>
      </c>
      <c r="B173" s="42" t="s">
        <v>2015</v>
      </c>
      <c r="C173" s="194" t="s">
        <v>2016</v>
      </c>
      <c r="D173" s="48" t="s">
        <v>2017</v>
      </c>
      <c r="E173" s="43">
        <v>16</v>
      </c>
      <c r="F173" s="43">
        <v>21</v>
      </c>
      <c r="G173" s="105">
        <v>3.43</v>
      </c>
      <c r="H173" s="98">
        <f t="shared" si="35"/>
        <v>260.68</v>
      </c>
      <c r="I173" s="15"/>
      <c r="J173" s="39"/>
      <c r="K173" s="38">
        <f t="shared" si="32"/>
        <v>0</v>
      </c>
      <c r="L173" s="273">
        <f t="shared" si="36"/>
        <v>0</v>
      </c>
    </row>
    <row r="174" spans="1:12" ht="15" customHeight="1">
      <c r="A174" s="92">
        <f t="shared" si="37"/>
        <v>148</v>
      </c>
      <c r="B174" s="42" t="s">
        <v>1502</v>
      </c>
      <c r="C174" s="194" t="s">
        <v>1503</v>
      </c>
      <c r="D174" s="48" t="s">
        <v>1504</v>
      </c>
      <c r="E174" s="43">
        <v>16</v>
      </c>
      <c r="F174" s="43">
        <v>21</v>
      </c>
      <c r="G174" s="105">
        <v>3.43</v>
      </c>
      <c r="H174" s="98">
        <f t="shared" si="35"/>
        <v>260.68</v>
      </c>
      <c r="I174" s="15"/>
      <c r="J174" s="39"/>
      <c r="K174" s="38">
        <f t="shared" si="32"/>
        <v>0</v>
      </c>
      <c r="L174" s="273">
        <f t="shared" si="36"/>
        <v>0</v>
      </c>
    </row>
    <row r="175" spans="1:12" ht="15" customHeight="1">
      <c r="A175" s="92">
        <f t="shared" si="37"/>
        <v>149</v>
      </c>
      <c r="B175" s="42" t="s">
        <v>2455</v>
      </c>
      <c r="C175" s="194" t="s">
        <v>2468</v>
      </c>
      <c r="D175" s="48" t="s">
        <v>2456</v>
      </c>
      <c r="E175" s="43">
        <v>16</v>
      </c>
      <c r="F175" s="43">
        <v>12</v>
      </c>
      <c r="G175" s="105">
        <v>3.99</v>
      </c>
      <c r="H175" s="98">
        <f t="shared" si="35"/>
        <v>303.24</v>
      </c>
      <c r="I175" s="15"/>
      <c r="J175" s="39"/>
      <c r="K175" s="38">
        <f t="shared" si="32"/>
        <v>0</v>
      </c>
      <c r="L175" s="273">
        <f t="shared" si="36"/>
        <v>0</v>
      </c>
    </row>
    <row r="176" spans="1:12" ht="15" customHeight="1">
      <c r="A176" s="92">
        <f t="shared" si="37"/>
        <v>150</v>
      </c>
      <c r="B176" s="42" t="s">
        <v>821</v>
      </c>
      <c r="C176" s="194" t="s">
        <v>823</v>
      </c>
      <c r="D176" s="48" t="s">
        <v>822</v>
      </c>
      <c r="E176" s="43">
        <v>16</v>
      </c>
      <c r="F176" s="43">
        <v>12</v>
      </c>
      <c r="G176" s="105">
        <v>3.99</v>
      </c>
      <c r="H176" s="98">
        <f t="shared" si="35"/>
        <v>303.24</v>
      </c>
      <c r="I176" s="15"/>
      <c r="J176" s="39"/>
      <c r="K176" s="38">
        <f t="shared" si="32"/>
        <v>0</v>
      </c>
      <c r="L176" s="273">
        <f t="shared" si="36"/>
        <v>0</v>
      </c>
    </row>
    <row r="177" spans="1:12" ht="15" customHeight="1">
      <c r="A177" s="92">
        <f t="shared" si="37"/>
        <v>151</v>
      </c>
      <c r="B177" s="42" t="s">
        <v>1833</v>
      </c>
      <c r="C177" s="194" t="s">
        <v>1834</v>
      </c>
      <c r="D177" s="48" t="s">
        <v>1835</v>
      </c>
      <c r="E177" s="43">
        <v>16</v>
      </c>
      <c r="F177" s="43">
        <v>12</v>
      </c>
      <c r="G177" s="105">
        <v>3.99</v>
      </c>
      <c r="H177" s="98">
        <f t="shared" si="35"/>
        <v>303.24</v>
      </c>
      <c r="I177" s="15"/>
      <c r="J177" s="39"/>
      <c r="K177" s="38">
        <f t="shared" si="32"/>
        <v>0</v>
      </c>
      <c r="L177" s="273">
        <f t="shared" si="36"/>
        <v>0</v>
      </c>
    </row>
    <row r="178" spans="1:12" ht="15" customHeight="1">
      <c r="A178" s="92">
        <f t="shared" si="37"/>
        <v>152</v>
      </c>
      <c r="B178" s="42" t="s">
        <v>2625</v>
      </c>
      <c r="C178" s="194" t="s">
        <v>2626</v>
      </c>
      <c r="D178" s="48" t="s">
        <v>2627</v>
      </c>
      <c r="E178" s="43">
        <v>16</v>
      </c>
      <c r="F178" s="43">
        <v>12</v>
      </c>
      <c r="G178" s="105">
        <v>3.99</v>
      </c>
      <c r="H178" s="98">
        <f t="shared" si="35"/>
        <v>303.24</v>
      </c>
      <c r="I178" s="15"/>
      <c r="J178" s="39"/>
      <c r="K178" s="38">
        <f t="shared" si="32"/>
        <v>0</v>
      </c>
      <c r="L178" s="273">
        <f t="shared" si="36"/>
        <v>0</v>
      </c>
    </row>
    <row r="179" spans="1:12" ht="15" customHeight="1">
      <c r="A179" s="92">
        <f t="shared" si="37"/>
        <v>153</v>
      </c>
      <c r="B179" s="42" t="s">
        <v>1824</v>
      </c>
      <c r="C179" s="194" t="s">
        <v>1825</v>
      </c>
      <c r="D179" s="1" t="s">
        <v>1826</v>
      </c>
      <c r="E179" s="43">
        <v>16</v>
      </c>
      <c r="F179" s="43">
        <v>21</v>
      </c>
      <c r="G179" s="105">
        <v>3.43</v>
      </c>
      <c r="H179" s="98">
        <f t="shared" si="35"/>
        <v>260.68</v>
      </c>
      <c r="I179" s="15"/>
      <c r="J179" s="39"/>
      <c r="K179" s="38">
        <f t="shared" si="32"/>
        <v>0</v>
      </c>
      <c r="L179" s="273">
        <f t="shared" si="36"/>
        <v>0</v>
      </c>
    </row>
    <row r="180" spans="1:12" ht="15" customHeight="1">
      <c r="A180" s="92">
        <f t="shared" si="37"/>
        <v>154</v>
      </c>
      <c r="B180" s="42" t="s">
        <v>1508</v>
      </c>
      <c r="C180" s="194" t="s">
        <v>1509</v>
      </c>
      <c r="D180" s="48" t="s">
        <v>1510</v>
      </c>
      <c r="E180" s="43">
        <v>16</v>
      </c>
      <c r="F180" s="43">
        <v>21</v>
      </c>
      <c r="G180" s="105">
        <v>3.43</v>
      </c>
      <c r="H180" s="98">
        <f t="shared" si="35"/>
        <v>260.68</v>
      </c>
      <c r="I180" s="15"/>
      <c r="J180" s="39"/>
      <c r="K180" s="38">
        <f t="shared" si="32"/>
        <v>0</v>
      </c>
      <c r="L180" s="273">
        <f t="shared" si="36"/>
        <v>0</v>
      </c>
    </row>
    <row r="181" spans="1:12" ht="15" customHeight="1">
      <c r="A181" s="92">
        <f t="shared" si="37"/>
        <v>155</v>
      </c>
      <c r="B181" s="42" t="s">
        <v>2158</v>
      </c>
      <c r="C181" s="194" t="s">
        <v>2168</v>
      </c>
      <c r="D181" s="48" t="s">
        <v>2159</v>
      </c>
      <c r="E181" s="43">
        <v>16</v>
      </c>
      <c r="F181" s="43">
        <v>21</v>
      </c>
      <c r="G181" s="105">
        <v>3.43</v>
      </c>
      <c r="H181" s="98">
        <f t="shared" si="35"/>
        <v>260.68</v>
      </c>
      <c r="I181" s="15"/>
      <c r="J181" s="39"/>
      <c r="K181" s="38">
        <f t="shared" si="32"/>
        <v>0</v>
      </c>
      <c r="L181" s="273">
        <f t="shared" si="36"/>
        <v>0</v>
      </c>
    </row>
    <row r="182" spans="1:12" ht="15" customHeight="1">
      <c r="A182" s="92">
        <f t="shared" si="37"/>
        <v>156</v>
      </c>
      <c r="B182" s="42" t="s">
        <v>2502</v>
      </c>
      <c r="C182" s="194" t="s">
        <v>2503</v>
      </c>
      <c r="D182" s="48" t="s">
        <v>2527</v>
      </c>
      <c r="E182" s="43">
        <v>16</v>
      </c>
      <c r="F182" s="43">
        <v>12</v>
      </c>
      <c r="G182" s="122">
        <v>3.99</v>
      </c>
      <c r="H182" s="98">
        <f t="shared" si="35"/>
        <v>303.24</v>
      </c>
      <c r="I182" s="15"/>
      <c r="J182" s="39"/>
      <c r="K182" s="38">
        <f t="shared" si="32"/>
        <v>0</v>
      </c>
      <c r="L182" s="273">
        <f t="shared" si="36"/>
        <v>0</v>
      </c>
    </row>
    <row r="183" spans="1:12" ht="15" customHeight="1">
      <c r="A183" s="92">
        <f t="shared" si="37"/>
        <v>157</v>
      </c>
      <c r="B183" s="55" t="s">
        <v>694</v>
      </c>
      <c r="C183" s="190" t="s">
        <v>695</v>
      </c>
      <c r="D183" s="7" t="s">
        <v>696</v>
      </c>
      <c r="E183" s="58">
        <v>16</v>
      </c>
      <c r="F183" s="58">
        <v>21</v>
      </c>
      <c r="G183" s="105">
        <v>3.43</v>
      </c>
      <c r="H183" s="98">
        <f t="shared" si="35"/>
        <v>260.68</v>
      </c>
      <c r="I183" s="15"/>
      <c r="J183" s="39"/>
      <c r="K183" s="38">
        <f t="shared" si="32"/>
        <v>0</v>
      </c>
      <c r="L183" s="273">
        <f t="shared" si="36"/>
        <v>0</v>
      </c>
    </row>
    <row r="184" spans="1:12" ht="15" customHeight="1">
      <c r="A184" s="92">
        <f t="shared" si="37"/>
        <v>158</v>
      </c>
      <c r="B184" s="55" t="s">
        <v>1998</v>
      </c>
      <c r="C184" s="190" t="s">
        <v>1997</v>
      </c>
      <c r="D184" s="48" t="s">
        <v>1996</v>
      </c>
      <c r="E184" s="58">
        <v>16</v>
      </c>
      <c r="F184" s="58">
        <v>21</v>
      </c>
      <c r="G184" s="105">
        <v>3.43</v>
      </c>
      <c r="H184" s="98">
        <f t="shared" si="35"/>
        <v>260.68</v>
      </c>
      <c r="I184" s="15"/>
      <c r="J184" s="39"/>
      <c r="K184" s="38">
        <f t="shared" si="32"/>
        <v>0</v>
      </c>
      <c r="L184" s="273">
        <f t="shared" si="36"/>
        <v>0</v>
      </c>
    </row>
    <row r="185" spans="1:12" ht="15" customHeight="1">
      <c r="A185" s="92">
        <f t="shared" si="37"/>
        <v>159</v>
      </c>
      <c r="B185" s="55" t="s">
        <v>2013</v>
      </c>
      <c r="C185" s="190" t="s">
        <v>2014</v>
      </c>
      <c r="D185" s="48" t="s">
        <v>2012</v>
      </c>
      <c r="E185" s="58">
        <v>16</v>
      </c>
      <c r="F185" s="58">
        <v>21</v>
      </c>
      <c r="G185" s="105">
        <v>3.43</v>
      </c>
      <c r="H185" s="98">
        <f t="shared" si="35"/>
        <v>260.68</v>
      </c>
      <c r="I185" s="15"/>
      <c r="J185" s="39"/>
      <c r="K185" s="38">
        <f t="shared" si="32"/>
        <v>0</v>
      </c>
      <c r="L185" s="273">
        <f t="shared" si="36"/>
        <v>0</v>
      </c>
    </row>
    <row r="186" spans="1:12" ht="15" customHeight="1">
      <c r="A186" s="92">
        <f t="shared" si="37"/>
        <v>160</v>
      </c>
      <c r="B186" s="42" t="s">
        <v>2179</v>
      </c>
      <c r="C186" s="194" t="s">
        <v>2177</v>
      </c>
      <c r="D186" s="48" t="s">
        <v>2178</v>
      </c>
      <c r="E186" s="58">
        <v>16</v>
      </c>
      <c r="F186" s="58">
        <v>21</v>
      </c>
      <c r="G186" s="105">
        <v>3.43</v>
      </c>
      <c r="H186" s="98">
        <f t="shared" si="35"/>
        <v>260.68</v>
      </c>
      <c r="I186" s="15"/>
      <c r="J186" s="39"/>
      <c r="K186" s="38">
        <f t="shared" si="32"/>
        <v>0</v>
      </c>
      <c r="L186" s="273">
        <f t="shared" si="36"/>
        <v>0</v>
      </c>
    </row>
    <row r="187" spans="1:12" ht="15" customHeight="1">
      <c r="A187" s="92">
        <f t="shared" si="37"/>
        <v>161</v>
      </c>
      <c r="B187" s="96" t="s">
        <v>2462</v>
      </c>
      <c r="C187" s="234" t="s">
        <v>2460</v>
      </c>
      <c r="D187" s="48" t="s">
        <v>2461</v>
      </c>
      <c r="E187" s="101">
        <v>16</v>
      </c>
      <c r="F187" s="101">
        <v>21</v>
      </c>
      <c r="G187" s="425">
        <v>3.43</v>
      </c>
      <c r="H187" s="98">
        <f t="shared" si="35"/>
        <v>260.68</v>
      </c>
      <c r="I187" s="15"/>
      <c r="J187" s="39"/>
      <c r="K187" s="38">
        <f t="shared" si="32"/>
        <v>0</v>
      </c>
      <c r="L187" s="273">
        <f t="shared" si="36"/>
        <v>0</v>
      </c>
    </row>
    <row r="188" spans="1:12" ht="15" customHeight="1" thickBot="1">
      <c r="A188" s="102">
        <f t="shared" si="37"/>
        <v>162</v>
      </c>
      <c r="B188" s="63" t="s">
        <v>451</v>
      </c>
      <c r="C188" s="307" t="s">
        <v>101</v>
      </c>
      <c r="D188" s="79" t="s">
        <v>699</v>
      </c>
      <c r="E188" s="65">
        <v>16</v>
      </c>
      <c r="F188" s="65">
        <v>21</v>
      </c>
      <c r="G188" s="420">
        <v>3.12</v>
      </c>
      <c r="H188" s="283">
        <f t="shared" si="35"/>
        <v>237.12</v>
      </c>
      <c r="I188" s="15"/>
      <c r="J188" s="61"/>
      <c r="K188" s="62">
        <f t="shared" si="32"/>
        <v>0</v>
      </c>
      <c r="L188" s="274">
        <f t="shared" si="36"/>
        <v>0</v>
      </c>
    </row>
    <row r="189" spans="1:12" ht="19.5" customHeight="1" thickBot="1">
      <c r="A189" s="587" t="s">
        <v>2396</v>
      </c>
      <c r="B189" s="588"/>
      <c r="C189" s="588"/>
      <c r="D189" s="588"/>
      <c r="E189" s="588"/>
      <c r="F189" s="588"/>
      <c r="G189" s="588"/>
      <c r="H189" s="589"/>
      <c r="I189" s="15"/>
      <c r="J189" s="12"/>
      <c r="K189" s="35"/>
      <c r="L189" s="277"/>
    </row>
    <row r="190" spans="1:12" ht="15" customHeight="1">
      <c r="A190" s="104">
        <f>A188+1</f>
        <v>163</v>
      </c>
      <c r="B190" s="80" t="s">
        <v>2487</v>
      </c>
      <c r="C190" s="186" t="s">
        <v>2486</v>
      </c>
      <c r="D190" s="71" t="s">
        <v>2500</v>
      </c>
      <c r="E190" s="74">
        <v>2</v>
      </c>
      <c r="F190" s="74">
        <v>64</v>
      </c>
      <c r="G190" s="74">
        <v>0.28</v>
      </c>
      <c r="H190" s="76">
        <f>G190*76</f>
        <v>21.28</v>
      </c>
      <c r="I190" s="15"/>
      <c r="J190" s="118"/>
      <c r="K190" s="53">
        <f>IF(F190&gt;0,J190/F190,0)</f>
        <v>0</v>
      </c>
      <c r="L190" s="271">
        <f>(J190*H190)-(J190*H190*$L$6/100)</f>
        <v>0</v>
      </c>
    </row>
    <row r="191" spans="1:12" ht="15" customHeight="1">
      <c r="A191" s="92">
        <f>A190+1</f>
        <v>164</v>
      </c>
      <c r="B191" s="84" t="s">
        <v>2508</v>
      </c>
      <c r="C191" s="328" t="s">
        <v>2506</v>
      </c>
      <c r="D191" s="72" t="s">
        <v>2507</v>
      </c>
      <c r="E191" s="43">
        <v>2</v>
      </c>
      <c r="F191" s="43">
        <v>64</v>
      </c>
      <c r="G191" s="122">
        <v>0.28</v>
      </c>
      <c r="H191" s="98">
        <f>G191*76</f>
        <v>21.28</v>
      </c>
      <c r="I191" s="15"/>
      <c r="J191" s="39"/>
      <c r="K191" s="38">
        <f>IF(F191&gt;0,J191/F191,0)</f>
        <v>0</v>
      </c>
      <c r="L191" s="273">
        <f>(J191*H191)-(J191*H191*$L$6/100)</f>
        <v>0</v>
      </c>
    </row>
    <row r="192" spans="1:12" ht="15" customHeight="1">
      <c r="A192" s="92">
        <f>A191+1</f>
        <v>165</v>
      </c>
      <c r="B192" s="84" t="s">
        <v>2579</v>
      </c>
      <c r="C192" s="328" t="s">
        <v>2578</v>
      </c>
      <c r="D192" s="72" t="s">
        <v>2580</v>
      </c>
      <c r="E192" s="43">
        <v>2</v>
      </c>
      <c r="F192" s="43">
        <v>64</v>
      </c>
      <c r="G192" s="426">
        <v>0.28</v>
      </c>
      <c r="H192" s="98">
        <f>G192*76</f>
        <v>21.28</v>
      </c>
      <c r="I192" s="15"/>
      <c r="J192" s="39"/>
      <c r="K192" s="38">
        <f>IF(F192&gt;0,J192/F192,0)</f>
        <v>0</v>
      </c>
      <c r="L192" s="273">
        <f>(J192*H192)-(J192*H192*$L$6/100)</f>
        <v>0</v>
      </c>
    </row>
    <row r="193" spans="1:12" ht="15" customHeight="1" thickBot="1">
      <c r="A193" s="102">
        <f>A192+1</f>
        <v>166</v>
      </c>
      <c r="B193" s="63" t="s">
        <v>2624</v>
      </c>
      <c r="C193" s="195" t="s">
        <v>2623</v>
      </c>
      <c r="D193" s="79" t="s">
        <v>2622</v>
      </c>
      <c r="E193" s="65">
        <v>2</v>
      </c>
      <c r="F193" s="65">
        <v>64</v>
      </c>
      <c r="G193" s="420">
        <v>0.28</v>
      </c>
      <c r="H193" s="283">
        <f>G193*76</f>
        <v>21.28</v>
      </c>
      <c r="I193" s="15"/>
      <c r="J193" s="61"/>
      <c r="K193" s="62">
        <f>IF(F193&gt;0,J193/F193,0)</f>
        <v>0</v>
      </c>
      <c r="L193" s="274">
        <f>(J193*H193)-(J193*H193*$L$6/100)</f>
        <v>0</v>
      </c>
    </row>
    <row r="194" spans="1:12" ht="19.5" customHeight="1" thickBot="1">
      <c r="A194" s="587" t="s">
        <v>889</v>
      </c>
      <c r="B194" s="588"/>
      <c r="C194" s="588"/>
      <c r="D194" s="588"/>
      <c r="E194" s="588"/>
      <c r="F194" s="588"/>
      <c r="G194" s="588"/>
      <c r="H194" s="589"/>
      <c r="I194" s="15"/>
      <c r="J194" s="12"/>
      <c r="K194" s="35"/>
      <c r="L194" s="277"/>
    </row>
    <row r="195" spans="1:12" ht="15" customHeight="1">
      <c r="A195" s="104">
        <f>A193+1</f>
        <v>167</v>
      </c>
      <c r="B195" s="80" t="s">
        <v>891</v>
      </c>
      <c r="C195" s="186" t="s">
        <v>890</v>
      </c>
      <c r="D195" s="304" t="s">
        <v>926</v>
      </c>
      <c r="E195" s="69">
        <v>2</v>
      </c>
      <c r="F195" s="74">
        <v>64</v>
      </c>
      <c r="G195" s="199">
        <v>0.13</v>
      </c>
      <c r="H195" s="254">
        <f>G195*76</f>
        <v>9.88</v>
      </c>
      <c r="I195" s="15"/>
      <c r="J195" s="118"/>
      <c r="K195" s="53">
        <f>IF(F195&gt;0,J195/F195,0)</f>
        <v>0</v>
      </c>
      <c r="L195" s="271">
        <f>(J195*H195)-(J195*H195*$L$6/100)</f>
        <v>0</v>
      </c>
    </row>
    <row r="196" spans="1:12" ht="15" customHeight="1" thickBot="1">
      <c r="A196" s="102">
        <f>A195+1</f>
        <v>168</v>
      </c>
      <c r="B196" s="63" t="s">
        <v>2275</v>
      </c>
      <c r="C196" s="195" t="s">
        <v>2276</v>
      </c>
      <c r="D196" s="147" t="s">
        <v>2277</v>
      </c>
      <c r="E196" s="123">
        <v>2</v>
      </c>
      <c r="F196" s="65">
        <v>64</v>
      </c>
      <c r="G196" s="420">
        <v>0.13</v>
      </c>
      <c r="H196" s="256">
        <f>G196*76</f>
        <v>9.88</v>
      </c>
      <c r="I196" s="15"/>
      <c r="J196" s="61"/>
      <c r="K196" s="62">
        <f>IF(F196&gt;0,J196/F196,0)</f>
        <v>0</v>
      </c>
      <c r="L196" s="274">
        <f>(J196*H196)-(J196*H196*$L$6/100)</f>
        <v>0</v>
      </c>
    </row>
    <row r="197" spans="1:12" ht="19.5" customHeight="1" thickBot="1">
      <c r="A197" s="587" t="s">
        <v>726</v>
      </c>
      <c r="B197" s="588"/>
      <c r="C197" s="588"/>
      <c r="D197" s="588"/>
      <c r="E197" s="588"/>
      <c r="F197" s="588"/>
      <c r="G197" s="588"/>
      <c r="H197" s="589"/>
      <c r="I197" s="15"/>
      <c r="J197" s="215"/>
      <c r="K197" s="35"/>
      <c r="L197" s="277"/>
    </row>
    <row r="198" spans="1:12" ht="19.5" customHeight="1" thickBot="1">
      <c r="A198" s="593" t="s">
        <v>1106</v>
      </c>
      <c r="B198" s="594"/>
      <c r="C198" s="594"/>
      <c r="D198" s="594"/>
      <c r="E198" s="594"/>
      <c r="F198" s="594"/>
      <c r="G198" s="594"/>
      <c r="H198" s="595"/>
      <c r="I198" s="15"/>
      <c r="J198" s="215"/>
      <c r="K198" s="35"/>
      <c r="L198" s="277"/>
    </row>
    <row r="199" spans="1:12" ht="15" customHeight="1">
      <c r="A199" s="104">
        <f>A196+1</f>
        <v>169</v>
      </c>
      <c r="B199" s="80" t="s">
        <v>356</v>
      </c>
      <c r="C199" s="187" t="s">
        <v>103</v>
      </c>
      <c r="D199" s="10" t="s">
        <v>355</v>
      </c>
      <c r="E199" s="74">
        <v>100</v>
      </c>
      <c r="F199" s="74">
        <v>12</v>
      </c>
      <c r="G199" s="74">
        <v>3.88</v>
      </c>
      <c r="H199" s="254">
        <f>G199*76</f>
        <v>294.88</v>
      </c>
      <c r="I199" s="15"/>
      <c r="J199" s="118"/>
      <c r="K199" s="53">
        <f aca="true" t="shared" si="38" ref="K199:K206">IF(F199&gt;0,J199/F199,0)</f>
        <v>0</v>
      </c>
      <c r="L199" s="271">
        <f aca="true" t="shared" si="39" ref="L199:L206">(J199*H199)-(J199*H199*$L$6/100)</f>
        <v>0</v>
      </c>
    </row>
    <row r="200" spans="1:12" ht="15" customHeight="1">
      <c r="A200" s="92">
        <f aca="true" t="shared" si="40" ref="A200:A206">A199+1</f>
        <v>170</v>
      </c>
      <c r="B200" s="42" t="s">
        <v>357</v>
      </c>
      <c r="C200" s="196" t="s">
        <v>92</v>
      </c>
      <c r="D200" s="48" t="s">
        <v>2528</v>
      </c>
      <c r="E200" s="43">
        <v>100</v>
      </c>
      <c r="F200" s="43">
        <v>9</v>
      </c>
      <c r="G200" s="43">
        <v>3.88</v>
      </c>
      <c r="H200" s="220">
        <f>G200*76</f>
        <v>294.88</v>
      </c>
      <c r="I200" s="15"/>
      <c r="J200" s="39"/>
      <c r="K200" s="38">
        <f t="shared" si="38"/>
        <v>0</v>
      </c>
      <c r="L200" s="273">
        <f t="shared" si="39"/>
        <v>0</v>
      </c>
    </row>
    <row r="201" spans="1:12" ht="15" customHeight="1">
      <c r="A201" s="92">
        <f t="shared" si="40"/>
        <v>171</v>
      </c>
      <c r="B201" s="42" t="s">
        <v>2752</v>
      </c>
      <c r="C201" s="196" t="s">
        <v>2754</v>
      </c>
      <c r="D201" s="48" t="s">
        <v>2753</v>
      </c>
      <c r="E201" s="43">
        <v>100</v>
      </c>
      <c r="F201" s="43">
        <v>9</v>
      </c>
      <c r="G201" s="557">
        <v>210</v>
      </c>
      <c r="H201" s="479">
        <v>210</v>
      </c>
      <c r="I201" s="15"/>
      <c r="J201" s="39"/>
      <c r="K201" s="38">
        <f t="shared" si="38"/>
        <v>0</v>
      </c>
      <c r="L201" s="273">
        <f t="shared" si="39"/>
        <v>0</v>
      </c>
    </row>
    <row r="202" spans="1:12" ht="15.75" customHeight="1">
      <c r="A202" s="92">
        <f t="shared" si="40"/>
        <v>172</v>
      </c>
      <c r="B202" s="42" t="s">
        <v>1619</v>
      </c>
      <c r="C202" s="194" t="s">
        <v>1617</v>
      </c>
      <c r="D202" s="48" t="s">
        <v>1618</v>
      </c>
      <c r="E202" s="43">
        <v>100</v>
      </c>
      <c r="F202" s="43">
        <v>12</v>
      </c>
      <c r="G202" s="426">
        <v>4.36</v>
      </c>
      <c r="H202" s="477">
        <f>G202*76</f>
        <v>331.36</v>
      </c>
      <c r="I202" s="15"/>
      <c r="J202" s="39"/>
      <c r="K202" s="38">
        <f t="shared" si="38"/>
        <v>0</v>
      </c>
      <c r="L202" s="273">
        <f t="shared" si="39"/>
        <v>0</v>
      </c>
    </row>
    <row r="203" spans="1:12" ht="15" customHeight="1">
      <c r="A203" s="92">
        <f t="shared" si="40"/>
        <v>173</v>
      </c>
      <c r="B203" s="42" t="s">
        <v>2634</v>
      </c>
      <c r="C203" s="194" t="s">
        <v>2632</v>
      </c>
      <c r="D203" s="48" t="s">
        <v>2633</v>
      </c>
      <c r="E203" s="43">
        <v>100</v>
      </c>
      <c r="F203" s="43">
        <v>9</v>
      </c>
      <c r="G203" s="556">
        <v>350</v>
      </c>
      <c r="H203" s="77">
        <v>350</v>
      </c>
      <c r="I203" s="15"/>
      <c r="J203" s="39"/>
      <c r="K203" s="38">
        <f t="shared" si="38"/>
        <v>0</v>
      </c>
      <c r="L203" s="273">
        <f t="shared" si="39"/>
        <v>0</v>
      </c>
    </row>
    <row r="204" spans="1:12" ht="15" customHeight="1">
      <c r="A204" s="92">
        <f t="shared" si="40"/>
        <v>174</v>
      </c>
      <c r="B204" s="84" t="s">
        <v>2989</v>
      </c>
      <c r="C204" s="328" t="s">
        <v>2987</v>
      </c>
      <c r="D204" s="72" t="s">
        <v>2988</v>
      </c>
      <c r="E204" s="85">
        <v>100</v>
      </c>
      <c r="F204" s="85">
        <v>9</v>
      </c>
      <c r="G204" s="558">
        <v>329</v>
      </c>
      <c r="H204" s="479">
        <v>329</v>
      </c>
      <c r="I204" s="15"/>
      <c r="J204" s="39"/>
      <c r="K204" s="38">
        <f t="shared" si="38"/>
        <v>0</v>
      </c>
      <c r="L204" s="273">
        <f t="shared" si="39"/>
        <v>0</v>
      </c>
    </row>
    <row r="205" spans="1:12" ht="15" customHeight="1">
      <c r="A205" s="92">
        <f t="shared" si="40"/>
        <v>175</v>
      </c>
      <c r="B205" s="42" t="s">
        <v>3075</v>
      </c>
      <c r="C205" s="194" t="s">
        <v>3073</v>
      </c>
      <c r="D205" s="48" t="s">
        <v>3074</v>
      </c>
      <c r="E205" s="43">
        <v>100</v>
      </c>
      <c r="F205" s="43">
        <v>12</v>
      </c>
      <c r="G205" s="556">
        <v>182</v>
      </c>
      <c r="H205" s="77">
        <v>182</v>
      </c>
      <c r="I205" s="15"/>
      <c r="J205" s="39"/>
      <c r="K205" s="38">
        <f t="shared" si="38"/>
        <v>0</v>
      </c>
      <c r="L205" s="273">
        <f t="shared" si="39"/>
        <v>0</v>
      </c>
    </row>
    <row r="206" spans="1:12" ht="15" customHeight="1" thickBot="1">
      <c r="A206" s="102">
        <f t="shared" si="40"/>
        <v>176</v>
      </c>
      <c r="B206" s="63" t="s">
        <v>3162</v>
      </c>
      <c r="C206" s="195" t="s">
        <v>3160</v>
      </c>
      <c r="D206" s="79" t="s">
        <v>3161</v>
      </c>
      <c r="E206" s="65">
        <v>100</v>
      </c>
      <c r="F206" s="65">
        <v>12</v>
      </c>
      <c r="G206" s="559">
        <v>182</v>
      </c>
      <c r="H206" s="78">
        <v>182</v>
      </c>
      <c r="I206" s="15"/>
      <c r="J206" s="61"/>
      <c r="K206" s="62">
        <f t="shared" si="38"/>
        <v>0</v>
      </c>
      <c r="L206" s="274">
        <f t="shared" si="39"/>
        <v>0</v>
      </c>
    </row>
    <row r="207" spans="1:12" ht="19.5" customHeight="1" thickBot="1">
      <c r="A207" s="587" t="s">
        <v>1107</v>
      </c>
      <c r="B207" s="588"/>
      <c r="C207" s="588"/>
      <c r="D207" s="588"/>
      <c r="E207" s="588"/>
      <c r="F207" s="588"/>
      <c r="G207" s="588"/>
      <c r="H207" s="589"/>
      <c r="I207" s="15"/>
      <c r="J207" s="215"/>
      <c r="K207" s="35"/>
      <c r="L207" s="277"/>
    </row>
    <row r="208" spans="1:12" ht="15" customHeight="1">
      <c r="A208" s="104">
        <f>A206+1</f>
        <v>177</v>
      </c>
      <c r="B208" s="80" t="s">
        <v>3012</v>
      </c>
      <c r="C208" s="186" t="s">
        <v>3010</v>
      </c>
      <c r="D208" s="71" t="s">
        <v>3011</v>
      </c>
      <c r="E208" s="74">
        <v>15</v>
      </c>
      <c r="F208" s="74">
        <v>12</v>
      </c>
      <c r="G208" s="560">
        <v>231</v>
      </c>
      <c r="H208" s="76">
        <v>231</v>
      </c>
      <c r="I208" s="15"/>
      <c r="J208" s="118"/>
      <c r="K208" s="53">
        <f aca="true" t="shared" si="41" ref="K208:K224">IF(F208&gt;0,J208/F208,0)</f>
        <v>0</v>
      </c>
      <c r="L208" s="271">
        <f>(J208*H208)-(J208*H208*$L$6/100)</f>
        <v>0</v>
      </c>
    </row>
    <row r="209" spans="1:12" ht="15" customHeight="1">
      <c r="A209" s="92">
        <f>A208+1</f>
        <v>178</v>
      </c>
      <c r="B209" s="55" t="s">
        <v>3000</v>
      </c>
      <c r="C209" s="190" t="s">
        <v>2999</v>
      </c>
      <c r="D209" s="97" t="s">
        <v>2979</v>
      </c>
      <c r="E209" s="58">
        <v>15</v>
      </c>
      <c r="F209" s="58">
        <v>12</v>
      </c>
      <c r="G209" s="554">
        <v>231</v>
      </c>
      <c r="H209" s="98">
        <v>231</v>
      </c>
      <c r="I209" s="15"/>
      <c r="J209" s="39"/>
      <c r="K209" s="38">
        <f t="shared" si="41"/>
        <v>0</v>
      </c>
      <c r="L209" s="273">
        <f>(J209*H209)-(J209*H209*$L$6/100)</f>
        <v>0</v>
      </c>
    </row>
    <row r="210" spans="1:12" ht="15" customHeight="1">
      <c r="A210" s="92">
        <f>A209+1</f>
        <v>179</v>
      </c>
      <c r="B210" s="55" t="s">
        <v>2995</v>
      </c>
      <c r="C210" s="190" t="s">
        <v>2993</v>
      </c>
      <c r="D210" s="97" t="s">
        <v>2994</v>
      </c>
      <c r="E210" s="58">
        <v>15</v>
      </c>
      <c r="F210" s="58">
        <v>12</v>
      </c>
      <c r="G210" s="554">
        <v>231</v>
      </c>
      <c r="H210" s="98">
        <v>231</v>
      </c>
      <c r="I210" s="15"/>
      <c r="J210" s="39"/>
      <c r="K210" s="38">
        <f t="shared" si="41"/>
        <v>0</v>
      </c>
      <c r="L210" s="273">
        <f>(J210*H210)-(J210*H210*$L$6/100)</f>
        <v>0</v>
      </c>
    </row>
    <row r="211" spans="1:12" ht="15" customHeight="1">
      <c r="A211" s="92">
        <f>A210+1</f>
        <v>180</v>
      </c>
      <c r="B211" s="55" t="s">
        <v>3003</v>
      </c>
      <c r="C211" s="190" t="s">
        <v>3002</v>
      </c>
      <c r="D211" s="97" t="s">
        <v>3001</v>
      </c>
      <c r="E211" s="58">
        <v>15</v>
      </c>
      <c r="F211" s="58">
        <v>12</v>
      </c>
      <c r="G211" s="554">
        <v>231</v>
      </c>
      <c r="H211" s="98">
        <v>231</v>
      </c>
      <c r="I211" s="15"/>
      <c r="J211" s="39"/>
      <c r="K211" s="38">
        <f t="shared" si="41"/>
        <v>0</v>
      </c>
      <c r="L211" s="273">
        <f>(J211*H211)-(J211*H211*$L$6/100)</f>
        <v>0</v>
      </c>
    </row>
    <row r="212" spans="1:12" ht="15" customHeight="1">
      <c r="A212" s="92">
        <f>A211+1</f>
        <v>181</v>
      </c>
      <c r="B212" s="55" t="s">
        <v>2751</v>
      </c>
      <c r="C212" s="190" t="s">
        <v>2749</v>
      </c>
      <c r="D212" s="97" t="s">
        <v>2750</v>
      </c>
      <c r="E212" s="58">
        <v>16</v>
      </c>
      <c r="F212" s="58">
        <v>21</v>
      </c>
      <c r="G212" s="554">
        <v>210</v>
      </c>
      <c r="H212" s="98">
        <v>210</v>
      </c>
      <c r="I212" s="15"/>
      <c r="J212" s="39"/>
      <c r="K212" s="38">
        <f t="shared" si="41"/>
        <v>0</v>
      </c>
      <c r="L212" s="273">
        <f>(J212*H212)-(J212*H212*$L$6/100)</f>
        <v>0</v>
      </c>
    </row>
    <row r="213" spans="1:12" ht="15" customHeight="1">
      <c r="A213" s="92">
        <f aca="true" t="shared" si="42" ref="A213:A224">A212+1</f>
        <v>182</v>
      </c>
      <c r="B213" s="55" t="s">
        <v>2724</v>
      </c>
      <c r="C213" s="190" t="s">
        <v>2722</v>
      </c>
      <c r="D213" s="97" t="s">
        <v>2723</v>
      </c>
      <c r="E213" s="58">
        <v>16</v>
      </c>
      <c r="F213" s="58">
        <v>21</v>
      </c>
      <c r="G213" s="554">
        <v>210</v>
      </c>
      <c r="H213" s="98">
        <v>210</v>
      </c>
      <c r="I213" s="15"/>
      <c r="J213" s="39"/>
      <c r="K213" s="38">
        <f t="shared" si="41"/>
        <v>0</v>
      </c>
      <c r="L213" s="273">
        <f aca="true" t="shared" si="43" ref="L213:L224">(J213*H213)-(J213*H213*$L$6/100)</f>
        <v>0</v>
      </c>
    </row>
    <row r="214" spans="1:12" ht="15" customHeight="1">
      <c r="A214" s="92">
        <f t="shared" si="42"/>
        <v>183</v>
      </c>
      <c r="B214" s="42" t="s">
        <v>1987</v>
      </c>
      <c r="C214" s="194" t="s">
        <v>1988</v>
      </c>
      <c r="D214" s="48" t="s">
        <v>1989</v>
      </c>
      <c r="E214" s="43">
        <v>16</v>
      </c>
      <c r="F214" s="43">
        <v>12</v>
      </c>
      <c r="G214" s="122">
        <v>1.47</v>
      </c>
      <c r="H214" s="98">
        <f>G214*76</f>
        <v>111.72</v>
      </c>
      <c r="I214" s="15"/>
      <c r="J214" s="39"/>
      <c r="K214" s="38">
        <f t="shared" si="41"/>
        <v>0</v>
      </c>
      <c r="L214" s="273">
        <f t="shared" si="43"/>
        <v>0</v>
      </c>
    </row>
    <row r="215" spans="1:12" ht="15" customHeight="1">
      <c r="A215" s="92">
        <f t="shared" si="42"/>
        <v>184</v>
      </c>
      <c r="B215" s="42" t="s">
        <v>1183</v>
      </c>
      <c r="C215" s="194" t="s">
        <v>1182</v>
      </c>
      <c r="D215" s="48" t="s">
        <v>1443</v>
      </c>
      <c r="E215" s="43">
        <v>16</v>
      </c>
      <c r="F215" s="43">
        <v>12</v>
      </c>
      <c r="G215" s="122">
        <v>1.47</v>
      </c>
      <c r="H215" s="98">
        <f>G215*76</f>
        <v>111.72</v>
      </c>
      <c r="I215" s="15"/>
      <c r="J215" s="39"/>
      <c r="K215" s="38">
        <f t="shared" si="41"/>
        <v>0</v>
      </c>
      <c r="L215" s="273">
        <f t="shared" si="43"/>
        <v>0</v>
      </c>
    </row>
    <row r="216" spans="1:12" ht="15" customHeight="1">
      <c r="A216" s="92">
        <f t="shared" si="42"/>
        <v>185</v>
      </c>
      <c r="B216" s="42" t="s">
        <v>2641</v>
      </c>
      <c r="C216" s="194" t="s">
        <v>2663</v>
      </c>
      <c r="D216" s="48" t="s">
        <v>3069</v>
      </c>
      <c r="E216" s="43">
        <v>16</v>
      </c>
      <c r="F216" s="43">
        <v>24</v>
      </c>
      <c r="G216" s="555">
        <v>210</v>
      </c>
      <c r="H216" s="98">
        <v>210</v>
      </c>
      <c r="I216" s="15"/>
      <c r="J216" s="39"/>
      <c r="K216" s="38">
        <f t="shared" si="41"/>
        <v>0</v>
      </c>
      <c r="L216" s="273">
        <f t="shared" si="43"/>
        <v>0</v>
      </c>
    </row>
    <row r="217" spans="1:12" ht="15" customHeight="1">
      <c r="A217" s="92">
        <f t="shared" si="42"/>
        <v>186</v>
      </c>
      <c r="B217" s="42" t="s">
        <v>3072</v>
      </c>
      <c r="C217" s="194" t="s">
        <v>3070</v>
      </c>
      <c r="D217" s="48" t="s">
        <v>3071</v>
      </c>
      <c r="E217" s="43">
        <v>16</v>
      </c>
      <c r="F217" s="43">
        <v>21</v>
      </c>
      <c r="G217" s="555">
        <v>210</v>
      </c>
      <c r="H217" s="98">
        <v>210</v>
      </c>
      <c r="I217" s="15"/>
      <c r="J217" s="39"/>
      <c r="K217" s="38">
        <f t="shared" si="41"/>
        <v>0</v>
      </c>
      <c r="L217" s="273">
        <f t="shared" si="43"/>
        <v>0</v>
      </c>
    </row>
    <row r="218" spans="1:12" ht="15" customHeight="1">
      <c r="A218" s="92">
        <f t="shared" si="42"/>
        <v>187</v>
      </c>
      <c r="B218" s="42" t="s">
        <v>1878</v>
      </c>
      <c r="C218" s="194" t="s">
        <v>1879</v>
      </c>
      <c r="D218" s="48" t="s">
        <v>1880</v>
      </c>
      <c r="E218" s="43">
        <v>30</v>
      </c>
      <c r="F218" s="43">
        <v>18</v>
      </c>
      <c r="G218" s="451">
        <v>11</v>
      </c>
      <c r="H218" s="220">
        <f>G218*76</f>
        <v>836</v>
      </c>
      <c r="I218" s="15"/>
      <c r="J218" s="39"/>
      <c r="K218" s="38">
        <f t="shared" si="41"/>
        <v>0</v>
      </c>
      <c r="L218" s="273">
        <f t="shared" si="43"/>
        <v>0</v>
      </c>
    </row>
    <row r="219" spans="1:12" ht="15" customHeight="1">
      <c r="A219" s="92">
        <f t="shared" si="42"/>
        <v>188</v>
      </c>
      <c r="B219" s="42" t="s">
        <v>3058</v>
      </c>
      <c r="C219" s="194" t="s">
        <v>3057</v>
      </c>
      <c r="D219" s="48" t="s">
        <v>1344</v>
      </c>
      <c r="E219" s="43">
        <v>30</v>
      </c>
      <c r="F219" s="43">
        <v>12</v>
      </c>
      <c r="G219" s="556">
        <v>273</v>
      </c>
      <c r="H219" s="77">
        <v>273</v>
      </c>
      <c r="I219" s="15"/>
      <c r="J219" s="39"/>
      <c r="K219" s="38">
        <f t="shared" si="41"/>
        <v>0</v>
      </c>
      <c r="L219" s="273">
        <f t="shared" si="43"/>
        <v>0</v>
      </c>
    </row>
    <row r="220" spans="1:12" ht="15" customHeight="1">
      <c r="A220" s="92">
        <f t="shared" si="42"/>
        <v>189</v>
      </c>
      <c r="B220" s="42" t="s">
        <v>2977</v>
      </c>
      <c r="C220" s="194" t="s">
        <v>2975</v>
      </c>
      <c r="D220" s="48" t="s">
        <v>2976</v>
      </c>
      <c r="E220" s="43">
        <v>30</v>
      </c>
      <c r="F220" s="43">
        <v>12</v>
      </c>
      <c r="G220" s="556">
        <v>273</v>
      </c>
      <c r="H220" s="77">
        <v>273</v>
      </c>
      <c r="I220" s="15"/>
      <c r="J220" s="39"/>
      <c r="K220" s="38">
        <f t="shared" si="41"/>
        <v>0</v>
      </c>
      <c r="L220" s="273">
        <f t="shared" si="43"/>
        <v>0</v>
      </c>
    </row>
    <row r="221" spans="1:12" ht="15" customHeight="1">
      <c r="A221" s="92">
        <f t="shared" si="42"/>
        <v>190</v>
      </c>
      <c r="B221" s="42" t="s">
        <v>2980</v>
      </c>
      <c r="C221" s="194" t="s">
        <v>2978</v>
      </c>
      <c r="D221" s="48" t="s">
        <v>2979</v>
      </c>
      <c r="E221" s="43">
        <v>30</v>
      </c>
      <c r="F221" s="43">
        <v>12</v>
      </c>
      <c r="G221" s="556">
        <v>273</v>
      </c>
      <c r="H221" s="77">
        <v>273</v>
      </c>
      <c r="I221" s="15"/>
      <c r="J221" s="39"/>
      <c r="K221" s="38">
        <f t="shared" si="41"/>
        <v>0</v>
      </c>
      <c r="L221" s="273">
        <f t="shared" si="43"/>
        <v>0</v>
      </c>
    </row>
    <row r="222" spans="1:12" ht="15" customHeight="1">
      <c r="A222" s="202">
        <f t="shared" si="42"/>
        <v>191</v>
      </c>
      <c r="B222" s="84" t="s">
        <v>2992</v>
      </c>
      <c r="C222" s="328" t="s">
        <v>2990</v>
      </c>
      <c r="D222" s="72" t="s">
        <v>2991</v>
      </c>
      <c r="E222" s="85">
        <v>30</v>
      </c>
      <c r="F222" s="85">
        <v>12</v>
      </c>
      <c r="G222" s="558">
        <v>273</v>
      </c>
      <c r="H222" s="479">
        <v>273</v>
      </c>
      <c r="I222" s="15"/>
      <c r="J222" s="39"/>
      <c r="K222" s="38">
        <f t="shared" si="41"/>
        <v>0</v>
      </c>
      <c r="L222" s="273">
        <f t="shared" si="43"/>
        <v>0</v>
      </c>
    </row>
    <row r="223" spans="1:12" ht="15" customHeight="1">
      <c r="A223" s="92">
        <f t="shared" si="42"/>
        <v>192</v>
      </c>
      <c r="B223" s="42" t="s">
        <v>3005</v>
      </c>
      <c r="C223" s="194" t="s">
        <v>3004</v>
      </c>
      <c r="D223" s="48" t="s">
        <v>3001</v>
      </c>
      <c r="E223" s="43">
        <v>30</v>
      </c>
      <c r="F223" s="43">
        <v>12</v>
      </c>
      <c r="G223" s="556">
        <v>273</v>
      </c>
      <c r="H223" s="77">
        <v>273</v>
      </c>
      <c r="I223" s="15"/>
      <c r="J223" s="39"/>
      <c r="K223" s="38">
        <f t="shared" si="41"/>
        <v>0</v>
      </c>
      <c r="L223" s="273">
        <f t="shared" si="43"/>
        <v>0</v>
      </c>
    </row>
    <row r="224" spans="1:12" ht="15" customHeight="1" thickBot="1">
      <c r="A224" s="102">
        <f t="shared" si="42"/>
        <v>193</v>
      </c>
      <c r="B224" s="63" t="s">
        <v>3008</v>
      </c>
      <c r="C224" s="195" t="s">
        <v>3006</v>
      </c>
      <c r="D224" s="79" t="s">
        <v>3007</v>
      </c>
      <c r="E224" s="65">
        <v>30</v>
      </c>
      <c r="F224" s="65">
        <v>12</v>
      </c>
      <c r="G224" s="559">
        <v>273</v>
      </c>
      <c r="H224" s="78">
        <v>273</v>
      </c>
      <c r="I224" s="15"/>
      <c r="J224" s="61"/>
      <c r="K224" s="62">
        <f t="shared" si="41"/>
        <v>0</v>
      </c>
      <c r="L224" s="274">
        <f t="shared" si="43"/>
        <v>0</v>
      </c>
    </row>
    <row r="225" spans="1:12" ht="19.5" customHeight="1" thickBot="1">
      <c r="A225" s="587" t="s">
        <v>1108</v>
      </c>
      <c r="B225" s="588"/>
      <c r="C225" s="588"/>
      <c r="D225" s="588"/>
      <c r="E225" s="588"/>
      <c r="F225" s="588"/>
      <c r="G225" s="588"/>
      <c r="H225" s="589"/>
      <c r="I225" s="15"/>
      <c r="J225" s="215"/>
      <c r="K225" s="35"/>
      <c r="L225" s="277"/>
    </row>
    <row r="226" spans="1:12" ht="15" customHeight="1">
      <c r="A226" s="104">
        <f>A224+1</f>
        <v>194</v>
      </c>
      <c r="B226" s="80" t="s">
        <v>2148</v>
      </c>
      <c r="C226" s="186" t="s">
        <v>2149</v>
      </c>
      <c r="D226" s="81" t="s">
        <v>2721</v>
      </c>
      <c r="E226" s="74">
        <v>30</v>
      </c>
      <c r="F226" s="74">
        <v>12</v>
      </c>
      <c r="G226" s="74">
        <v>2.13</v>
      </c>
      <c r="H226" s="254">
        <f>G226*76</f>
        <v>161.88</v>
      </c>
      <c r="I226" s="15"/>
      <c r="J226" s="118"/>
      <c r="K226" s="53">
        <f aca="true" t="shared" si="44" ref="K226:K237">IF(F226&gt;0,J226/F226,0)</f>
        <v>0</v>
      </c>
      <c r="L226" s="271">
        <f aca="true" t="shared" si="45" ref="L226:L237">(J226*H226)-(J226*H226*$L$6/100)</f>
        <v>0</v>
      </c>
    </row>
    <row r="227" spans="1:12" ht="15" customHeight="1">
      <c r="A227" s="92">
        <f aca="true" t="shared" si="46" ref="A227:A237">A226+1</f>
        <v>195</v>
      </c>
      <c r="B227" s="55" t="s">
        <v>1186</v>
      </c>
      <c r="C227" s="190" t="s">
        <v>1184</v>
      </c>
      <c r="D227" s="301" t="s">
        <v>1185</v>
      </c>
      <c r="E227" s="58">
        <v>30</v>
      </c>
      <c r="F227" s="58">
        <v>12</v>
      </c>
      <c r="G227" s="105">
        <v>2.13</v>
      </c>
      <c r="H227" s="98">
        <f>G227*76</f>
        <v>161.88</v>
      </c>
      <c r="I227" s="15"/>
      <c r="J227" s="39"/>
      <c r="K227" s="38">
        <f t="shared" si="44"/>
        <v>0</v>
      </c>
      <c r="L227" s="273">
        <f t="shared" si="45"/>
        <v>0</v>
      </c>
    </row>
    <row r="228" spans="1:12" ht="15" customHeight="1">
      <c r="A228" s="92">
        <f t="shared" si="46"/>
        <v>196</v>
      </c>
      <c r="B228" s="55" t="s">
        <v>2451</v>
      </c>
      <c r="C228" s="190" t="s">
        <v>2450</v>
      </c>
      <c r="D228" s="301" t="s">
        <v>2449</v>
      </c>
      <c r="E228" s="58">
        <v>30</v>
      </c>
      <c r="F228" s="58">
        <v>12</v>
      </c>
      <c r="G228" s="105">
        <v>2.13</v>
      </c>
      <c r="H228" s="98">
        <f>G228*76</f>
        <v>161.88</v>
      </c>
      <c r="I228" s="15"/>
      <c r="J228" s="39"/>
      <c r="K228" s="38">
        <f t="shared" si="44"/>
        <v>0</v>
      </c>
      <c r="L228" s="273">
        <f t="shared" si="45"/>
        <v>0</v>
      </c>
    </row>
    <row r="229" spans="1:12" ht="15" customHeight="1">
      <c r="A229" s="92">
        <f t="shared" si="46"/>
        <v>197</v>
      </c>
      <c r="B229" s="42" t="s">
        <v>2106</v>
      </c>
      <c r="C229" s="194" t="s">
        <v>2105</v>
      </c>
      <c r="D229" s="50" t="s">
        <v>2104</v>
      </c>
      <c r="E229" s="43">
        <v>50</v>
      </c>
      <c r="F229" s="43">
        <v>9</v>
      </c>
      <c r="G229" s="122">
        <v>4.25</v>
      </c>
      <c r="H229" s="98">
        <f>G229*76</f>
        <v>323</v>
      </c>
      <c r="I229" s="15"/>
      <c r="J229" s="39"/>
      <c r="K229" s="38">
        <f t="shared" si="44"/>
        <v>0</v>
      </c>
      <c r="L229" s="273">
        <f t="shared" si="45"/>
        <v>0</v>
      </c>
    </row>
    <row r="230" spans="1:12" ht="15" customHeight="1">
      <c r="A230" s="92">
        <f t="shared" si="46"/>
        <v>198</v>
      </c>
      <c r="B230" s="42" t="s">
        <v>1649</v>
      </c>
      <c r="C230" s="194" t="s">
        <v>1650</v>
      </c>
      <c r="D230" s="50" t="s">
        <v>1651</v>
      </c>
      <c r="E230" s="43">
        <v>100</v>
      </c>
      <c r="F230" s="43">
        <v>9</v>
      </c>
      <c r="G230" s="122">
        <v>5.12</v>
      </c>
      <c r="H230" s="98">
        <f>G230*76</f>
        <v>389.12</v>
      </c>
      <c r="I230" s="15"/>
      <c r="J230" s="39"/>
      <c r="K230" s="38">
        <f t="shared" si="44"/>
        <v>0</v>
      </c>
      <c r="L230" s="273">
        <f t="shared" si="45"/>
        <v>0</v>
      </c>
    </row>
    <row r="231" spans="1:12" ht="15" customHeight="1">
      <c r="A231" s="92">
        <f t="shared" si="46"/>
        <v>199</v>
      </c>
      <c r="B231" s="84" t="s">
        <v>2075</v>
      </c>
      <c r="C231" s="328" t="s">
        <v>2076</v>
      </c>
      <c r="D231" s="501" t="s">
        <v>3039</v>
      </c>
      <c r="E231" s="85">
        <v>100</v>
      </c>
      <c r="F231" s="85">
        <v>12</v>
      </c>
      <c r="G231" s="557">
        <v>350</v>
      </c>
      <c r="H231" s="477">
        <v>350</v>
      </c>
      <c r="I231" s="15"/>
      <c r="J231" s="39"/>
      <c r="K231" s="38">
        <f t="shared" si="44"/>
        <v>0</v>
      </c>
      <c r="L231" s="273">
        <f t="shared" si="45"/>
        <v>0</v>
      </c>
    </row>
    <row r="232" spans="1:12" ht="15" customHeight="1">
      <c r="A232" s="92">
        <f t="shared" si="46"/>
        <v>200</v>
      </c>
      <c r="B232" s="42" t="s">
        <v>2983</v>
      </c>
      <c r="C232" s="194" t="s">
        <v>2981</v>
      </c>
      <c r="D232" s="50" t="s">
        <v>2982</v>
      </c>
      <c r="E232" s="43">
        <v>100</v>
      </c>
      <c r="F232" s="43">
        <v>8</v>
      </c>
      <c r="G232" s="556">
        <v>350</v>
      </c>
      <c r="H232" s="77">
        <v>350</v>
      </c>
      <c r="I232" s="15"/>
      <c r="J232" s="39"/>
      <c r="K232" s="38">
        <f t="shared" si="44"/>
        <v>0</v>
      </c>
      <c r="L232" s="273">
        <f t="shared" si="45"/>
        <v>0</v>
      </c>
    </row>
    <row r="233" spans="1:12" ht="15" customHeight="1">
      <c r="A233" s="92">
        <f t="shared" si="46"/>
        <v>201</v>
      </c>
      <c r="B233" s="42" t="s">
        <v>2986</v>
      </c>
      <c r="C233" s="194" t="s">
        <v>2984</v>
      </c>
      <c r="D233" s="1" t="s">
        <v>2985</v>
      </c>
      <c r="E233" s="43">
        <v>100</v>
      </c>
      <c r="F233" s="43">
        <v>8</v>
      </c>
      <c r="G233" s="556">
        <v>350</v>
      </c>
      <c r="H233" s="77">
        <v>350</v>
      </c>
      <c r="I233" s="15"/>
      <c r="J233" s="39"/>
      <c r="K233" s="38">
        <f t="shared" si="44"/>
        <v>0</v>
      </c>
      <c r="L233" s="273">
        <f t="shared" si="45"/>
        <v>0</v>
      </c>
    </row>
    <row r="234" spans="1:12" ht="15" customHeight="1">
      <c r="A234" s="92">
        <f t="shared" si="46"/>
        <v>202</v>
      </c>
      <c r="B234" s="42" t="s">
        <v>3026</v>
      </c>
      <c r="C234" s="194" t="s">
        <v>3024</v>
      </c>
      <c r="D234" s="50" t="s">
        <v>3025</v>
      </c>
      <c r="E234" s="43">
        <v>100</v>
      </c>
      <c r="F234" s="43">
        <v>12</v>
      </c>
      <c r="G234" s="555">
        <v>350</v>
      </c>
      <c r="H234" s="77">
        <v>350</v>
      </c>
      <c r="I234" s="15"/>
      <c r="J234" s="39"/>
      <c r="K234" s="38">
        <f t="shared" si="44"/>
        <v>0</v>
      </c>
      <c r="L234" s="273">
        <f t="shared" si="45"/>
        <v>0</v>
      </c>
    </row>
    <row r="235" spans="1:12" ht="15" customHeight="1">
      <c r="A235" s="92">
        <f t="shared" si="46"/>
        <v>203</v>
      </c>
      <c r="B235" s="42" t="s">
        <v>3061</v>
      </c>
      <c r="C235" s="194" t="s">
        <v>3059</v>
      </c>
      <c r="D235" s="50" t="s">
        <v>3060</v>
      </c>
      <c r="E235" s="43">
        <v>100</v>
      </c>
      <c r="F235" s="43">
        <v>9</v>
      </c>
      <c r="G235" s="555">
        <v>350</v>
      </c>
      <c r="H235" s="77">
        <v>350</v>
      </c>
      <c r="I235" s="15"/>
      <c r="J235" s="39"/>
      <c r="K235" s="38">
        <f t="shared" si="44"/>
        <v>0</v>
      </c>
      <c r="L235" s="273">
        <f t="shared" si="45"/>
        <v>0</v>
      </c>
    </row>
    <row r="236" spans="1:12" ht="15" customHeight="1">
      <c r="A236" s="92">
        <f t="shared" si="46"/>
        <v>204</v>
      </c>
      <c r="B236" s="96" t="s">
        <v>3065</v>
      </c>
      <c r="C236" s="234" t="s">
        <v>3066</v>
      </c>
      <c r="D236" s="512" t="s">
        <v>3067</v>
      </c>
      <c r="E236" s="101">
        <v>100</v>
      </c>
      <c r="F236" s="101">
        <v>9</v>
      </c>
      <c r="G236" s="561">
        <v>350</v>
      </c>
      <c r="H236" s="340">
        <v>350</v>
      </c>
      <c r="I236" s="15"/>
      <c r="J236" s="39"/>
      <c r="K236" s="38">
        <f t="shared" si="44"/>
        <v>0</v>
      </c>
      <c r="L236" s="273">
        <f t="shared" si="45"/>
        <v>0</v>
      </c>
    </row>
    <row r="237" spans="1:12" ht="15" customHeight="1" thickBot="1">
      <c r="A237" s="102">
        <f t="shared" si="46"/>
        <v>205</v>
      </c>
      <c r="B237" s="63" t="s">
        <v>2970</v>
      </c>
      <c r="C237" s="195" t="s">
        <v>2968</v>
      </c>
      <c r="D237" s="181" t="s">
        <v>2969</v>
      </c>
      <c r="E237" s="65">
        <v>100</v>
      </c>
      <c r="F237" s="65">
        <v>12</v>
      </c>
      <c r="G237" s="559">
        <v>525</v>
      </c>
      <c r="H237" s="78">
        <v>525</v>
      </c>
      <c r="I237" s="15"/>
      <c r="J237" s="61"/>
      <c r="K237" s="62">
        <f t="shared" si="44"/>
        <v>0</v>
      </c>
      <c r="L237" s="274">
        <f t="shared" si="45"/>
        <v>0</v>
      </c>
    </row>
    <row r="238" spans="1:12" ht="19.5" customHeight="1" thickBot="1">
      <c r="A238" s="587" t="s">
        <v>2964</v>
      </c>
      <c r="B238" s="588"/>
      <c r="C238" s="588"/>
      <c r="D238" s="588"/>
      <c r="E238" s="588"/>
      <c r="F238" s="588"/>
      <c r="G238" s="588"/>
      <c r="H238" s="589"/>
      <c r="I238" s="15"/>
      <c r="J238" s="12"/>
      <c r="K238" s="35"/>
      <c r="L238" s="277"/>
    </row>
    <row r="239" spans="1:12" ht="15" customHeight="1">
      <c r="A239" s="104">
        <f>A237+1</f>
        <v>206</v>
      </c>
      <c r="B239" s="80" t="s">
        <v>3268</v>
      </c>
      <c r="C239" s="236" t="s">
        <v>3266</v>
      </c>
      <c r="D239" s="71" t="s">
        <v>3267</v>
      </c>
      <c r="E239" s="74">
        <v>30</v>
      </c>
      <c r="F239" s="74">
        <v>12</v>
      </c>
      <c r="G239" s="562">
        <v>147</v>
      </c>
      <c r="H239" s="76">
        <v>147</v>
      </c>
      <c r="I239" s="15"/>
      <c r="J239" s="118"/>
      <c r="K239" s="53">
        <f aca="true" t="shared" si="47" ref="K239:K248">IF(F239&gt;0,J239/F239,0)</f>
        <v>0</v>
      </c>
      <c r="L239" s="271">
        <f aca="true" t="shared" si="48" ref="L239:L248">(J239*H239)-(J239*H239*$L$6/100)</f>
        <v>0</v>
      </c>
    </row>
    <row r="240" spans="1:12" ht="15" customHeight="1">
      <c r="A240" s="92">
        <f aca="true" t="shared" si="49" ref="A240:A248">A239+1</f>
        <v>207</v>
      </c>
      <c r="B240" s="55" t="s">
        <v>3271</v>
      </c>
      <c r="C240" s="229" t="s">
        <v>3270</v>
      </c>
      <c r="D240" s="48" t="s">
        <v>3269</v>
      </c>
      <c r="E240" s="58">
        <v>30</v>
      </c>
      <c r="F240" s="58">
        <v>16</v>
      </c>
      <c r="G240" s="554">
        <v>147</v>
      </c>
      <c r="H240" s="98">
        <v>147</v>
      </c>
      <c r="I240" s="15"/>
      <c r="J240" s="39"/>
      <c r="K240" s="38">
        <f t="shared" si="47"/>
        <v>0</v>
      </c>
      <c r="L240" s="273">
        <f t="shared" si="48"/>
        <v>0</v>
      </c>
    </row>
    <row r="241" spans="1:12" ht="15" customHeight="1">
      <c r="A241" s="92">
        <f t="shared" si="49"/>
        <v>208</v>
      </c>
      <c r="B241" s="55" t="s">
        <v>1330</v>
      </c>
      <c r="C241" s="229" t="s">
        <v>1336</v>
      </c>
      <c r="D241" s="97" t="s">
        <v>3115</v>
      </c>
      <c r="E241" s="58">
        <v>50</v>
      </c>
      <c r="F241" s="58">
        <v>12</v>
      </c>
      <c r="G241" s="554">
        <v>154</v>
      </c>
      <c r="H241" s="98">
        <v>154</v>
      </c>
      <c r="I241" s="15"/>
      <c r="J241" s="39"/>
      <c r="K241" s="38">
        <f t="shared" si="47"/>
        <v>0</v>
      </c>
      <c r="L241" s="273">
        <f t="shared" si="48"/>
        <v>0</v>
      </c>
    </row>
    <row r="242" spans="1:12" ht="15" customHeight="1">
      <c r="A242" s="92">
        <f t="shared" si="49"/>
        <v>209</v>
      </c>
      <c r="B242" s="55" t="s">
        <v>3265</v>
      </c>
      <c r="C242" s="229" t="s">
        <v>3263</v>
      </c>
      <c r="D242" s="97" t="s">
        <v>3264</v>
      </c>
      <c r="E242" s="58">
        <v>50</v>
      </c>
      <c r="F242" s="58">
        <v>8</v>
      </c>
      <c r="G242" s="554">
        <v>154</v>
      </c>
      <c r="H242" s="98">
        <v>154</v>
      </c>
      <c r="I242" s="15"/>
      <c r="J242" s="39"/>
      <c r="K242" s="38">
        <f t="shared" si="47"/>
        <v>0</v>
      </c>
      <c r="L242" s="273">
        <f t="shared" si="48"/>
        <v>0</v>
      </c>
    </row>
    <row r="243" spans="1:12" ht="15" customHeight="1">
      <c r="A243" s="92">
        <f t="shared" si="49"/>
        <v>210</v>
      </c>
      <c r="B243" s="55" t="s">
        <v>3237</v>
      </c>
      <c r="C243" s="229" t="s">
        <v>3235</v>
      </c>
      <c r="D243" s="97" t="s">
        <v>3236</v>
      </c>
      <c r="E243" s="58">
        <v>50</v>
      </c>
      <c r="F243" s="58">
        <v>12</v>
      </c>
      <c r="G243" s="554">
        <v>154</v>
      </c>
      <c r="H243" s="98">
        <v>154</v>
      </c>
      <c r="I243" s="15"/>
      <c r="J243" s="39"/>
      <c r="K243" s="38">
        <f t="shared" si="47"/>
        <v>0</v>
      </c>
      <c r="L243" s="273">
        <f t="shared" si="48"/>
        <v>0</v>
      </c>
    </row>
    <row r="244" spans="1:12" ht="15" customHeight="1">
      <c r="A244" s="92">
        <f t="shared" si="49"/>
        <v>211</v>
      </c>
      <c r="B244" s="42" t="s">
        <v>2273</v>
      </c>
      <c r="C244" s="194" t="s">
        <v>2274</v>
      </c>
      <c r="D244" s="1" t="s">
        <v>3068</v>
      </c>
      <c r="E244" s="43">
        <v>65</v>
      </c>
      <c r="F244" s="67">
        <v>12</v>
      </c>
      <c r="G244" s="563">
        <v>87.5</v>
      </c>
      <c r="H244" s="77">
        <v>87.5</v>
      </c>
      <c r="I244" s="15"/>
      <c r="J244" s="39"/>
      <c r="K244" s="38">
        <f t="shared" si="47"/>
        <v>0</v>
      </c>
      <c r="L244" s="273">
        <f t="shared" si="48"/>
        <v>0</v>
      </c>
    </row>
    <row r="245" spans="1:12" ht="15" customHeight="1">
      <c r="A245" s="202">
        <f t="shared" si="49"/>
        <v>212</v>
      </c>
      <c r="B245" s="84" t="s">
        <v>3093</v>
      </c>
      <c r="C245" s="359" t="s">
        <v>3092</v>
      </c>
      <c r="D245" s="72" t="s">
        <v>3245</v>
      </c>
      <c r="E245" s="85">
        <v>100</v>
      </c>
      <c r="F245" s="85">
        <v>9</v>
      </c>
      <c r="G245" s="558">
        <v>210</v>
      </c>
      <c r="H245" s="479">
        <v>210</v>
      </c>
      <c r="I245" s="15"/>
      <c r="J245" s="39"/>
      <c r="K245" s="38">
        <f t="shared" si="47"/>
        <v>0</v>
      </c>
      <c r="L245" s="273">
        <f t="shared" si="48"/>
        <v>0</v>
      </c>
    </row>
    <row r="246" spans="1:12" ht="15" customHeight="1">
      <c r="A246" s="202">
        <f t="shared" si="49"/>
        <v>213</v>
      </c>
      <c r="B246" s="42" t="s">
        <v>3239</v>
      </c>
      <c r="C246" s="359" t="s">
        <v>3248</v>
      </c>
      <c r="D246" s="1" t="s">
        <v>3241</v>
      </c>
      <c r="E246" s="85">
        <v>100</v>
      </c>
      <c r="F246" s="67">
        <v>12</v>
      </c>
      <c r="G246" s="563">
        <v>210</v>
      </c>
      <c r="H246" s="77">
        <v>210</v>
      </c>
      <c r="I246" s="15"/>
      <c r="J246" s="39"/>
      <c r="K246" s="38">
        <f t="shared" si="47"/>
        <v>0</v>
      </c>
      <c r="L246" s="273">
        <f t="shared" si="48"/>
        <v>0</v>
      </c>
    </row>
    <row r="247" spans="1:12" ht="15" customHeight="1">
      <c r="A247" s="202">
        <f t="shared" si="49"/>
        <v>214</v>
      </c>
      <c r="B247" s="42" t="s">
        <v>3240</v>
      </c>
      <c r="C247" s="359" t="s">
        <v>3249</v>
      </c>
      <c r="D247" s="1" t="s">
        <v>3242</v>
      </c>
      <c r="E247" s="85">
        <v>100</v>
      </c>
      <c r="F247" s="67">
        <v>12</v>
      </c>
      <c r="G247" s="563">
        <v>210</v>
      </c>
      <c r="H247" s="77">
        <v>210</v>
      </c>
      <c r="I247" s="15"/>
      <c r="J247" s="39"/>
      <c r="K247" s="38">
        <f t="shared" si="47"/>
        <v>0</v>
      </c>
      <c r="L247" s="273">
        <f t="shared" si="48"/>
        <v>0</v>
      </c>
    </row>
    <row r="248" spans="1:12" ht="15" customHeight="1" thickBot="1">
      <c r="A248" s="102">
        <f t="shared" si="49"/>
        <v>215</v>
      </c>
      <c r="B248" s="63" t="s">
        <v>3244</v>
      </c>
      <c r="C248" s="195" t="s">
        <v>3238</v>
      </c>
      <c r="D248" s="11" t="s">
        <v>3243</v>
      </c>
      <c r="E248" s="65">
        <v>100</v>
      </c>
      <c r="F248" s="68">
        <v>12</v>
      </c>
      <c r="G248" s="564">
        <v>210</v>
      </c>
      <c r="H248" s="78">
        <v>210</v>
      </c>
      <c r="I248" s="15"/>
      <c r="J248" s="61"/>
      <c r="K248" s="62">
        <f t="shared" si="47"/>
        <v>0</v>
      </c>
      <c r="L248" s="274">
        <f t="shared" si="48"/>
        <v>0</v>
      </c>
    </row>
    <row r="249" spans="1:12" ht="19.5" customHeight="1" thickBot="1">
      <c r="A249" s="587" t="s">
        <v>882</v>
      </c>
      <c r="B249" s="588"/>
      <c r="C249" s="588"/>
      <c r="D249" s="588"/>
      <c r="E249" s="588"/>
      <c r="F249" s="588"/>
      <c r="G249" s="588"/>
      <c r="H249" s="589"/>
      <c r="I249" s="15"/>
      <c r="J249" s="12"/>
      <c r="K249" s="35"/>
      <c r="L249" s="277"/>
    </row>
    <row r="250" spans="1:12" ht="15" customHeight="1">
      <c r="A250" s="104">
        <f>A248+1</f>
        <v>216</v>
      </c>
      <c r="B250" s="80" t="s">
        <v>2616</v>
      </c>
      <c r="C250" s="300" t="s">
        <v>2617</v>
      </c>
      <c r="D250" s="81" t="s">
        <v>2618</v>
      </c>
      <c r="E250" s="74">
        <v>100</v>
      </c>
      <c r="F250" s="74">
        <v>16</v>
      </c>
      <c r="G250" s="74">
        <v>0.65</v>
      </c>
      <c r="H250" s="76">
        <f>G250*76</f>
        <v>49.4</v>
      </c>
      <c r="I250" s="15"/>
      <c r="J250" s="118"/>
      <c r="K250" s="53">
        <f aca="true" t="shared" si="50" ref="K250:K257">IF(F250&gt;0,J250/F250,0)</f>
        <v>0</v>
      </c>
      <c r="L250" s="271">
        <f aca="true" t="shared" si="51" ref="L250:L257">(J250*H250)-(J250*H250*$L$6/100)</f>
        <v>0</v>
      </c>
    </row>
    <row r="251" spans="1:12" ht="15" customHeight="1">
      <c r="A251" s="92">
        <f aca="true" t="shared" si="52" ref="A251:A257">A250+1</f>
        <v>217</v>
      </c>
      <c r="B251" s="42" t="s">
        <v>1930</v>
      </c>
      <c r="C251" s="164" t="s">
        <v>1929</v>
      </c>
      <c r="D251" s="50" t="s">
        <v>1928</v>
      </c>
      <c r="E251" s="43">
        <v>100</v>
      </c>
      <c r="F251" s="43">
        <v>16</v>
      </c>
      <c r="G251" s="43">
        <v>0.65</v>
      </c>
      <c r="H251" s="220">
        <f>G251*76</f>
        <v>49.4</v>
      </c>
      <c r="I251" s="15"/>
      <c r="J251" s="56"/>
      <c r="K251" s="57">
        <f t="shared" si="50"/>
        <v>0</v>
      </c>
      <c r="L251" s="272">
        <f t="shared" si="51"/>
        <v>0</v>
      </c>
    </row>
    <row r="252" spans="1:12" ht="15" customHeight="1">
      <c r="A252" s="92">
        <f t="shared" si="52"/>
        <v>218</v>
      </c>
      <c r="B252" s="42" t="s">
        <v>1745</v>
      </c>
      <c r="C252" s="194" t="s">
        <v>1746</v>
      </c>
      <c r="D252" s="50" t="s">
        <v>1747</v>
      </c>
      <c r="E252" s="43">
        <v>100</v>
      </c>
      <c r="F252" s="43">
        <v>16</v>
      </c>
      <c r="G252" s="43">
        <v>0.65</v>
      </c>
      <c r="H252" s="220">
        <f aca="true" t="shared" si="53" ref="H252:H257">G252*76</f>
        <v>49.4</v>
      </c>
      <c r="I252" s="15"/>
      <c r="J252" s="39"/>
      <c r="K252" s="38">
        <f t="shared" si="50"/>
        <v>0</v>
      </c>
      <c r="L252" s="273">
        <f t="shared" si="51"/>
        <v>0</v>
      </c>
    </row>
    <row r="253" spans="1:12" ht="15" customHeight="1">
      <c r="A253" s="92">
        <f t="shared" si="52"/>
        <v>219</v>
      </c>
      <c r="B253" s="42" t="s">
        <v>1323</v>
      </c>
      <c r="C253" s="194" t="s">
        <v>1501</v>
      </c>
      <c r="D253" s="50" t="s">
        <v>1343</v>
      </c>
      <c r="E253" s="219">
        <v>100</v>
      </c>
      <c r="F253" s="219">
        <v>16</v>
      </c>
      <c r="G253" s="219">
        <v>0.65</v>
      </c>
      <c r="H253" s="220">
        <f t="shared" si="53"/>
        <v>49.4</v>
      </c>
      <c r="I253" s="15"/>
      <c r="J253" s="56"/>
      <c r="K253" s="57">
        <f t="shared" si="50"/>
        <v>0</v>
      </c>
      <c r="L253" s="272">
        <f t="shared" si="51"/>
        <v>0</v>
      </c>
    </row>
    <row r="254" spans="1:12" ht="15" customHeight="1">
      <c r="A254" s="92">
        <f t="shared" si="52"/>
        <v>220</v>
      </c>
      <c r="B254" s="42" t="s">
        <v>857</v>
      </c>
      <c r="C254" s="203" t="s">
        <v>858</v>
      </c>
      <c r="D254" s="50" t="s">
        <v>859</v>
      </c>
      <c r="E254" s="43">
        <v>100</v>
      </c>
      <c r="F254" s="43">
        <v>16</v>
      </c>
      <c r="G254" s="43">
        <v>0.65</v>
      </c>
      <c r="H254" s="220">
        <f t="shared" si="53"/>
        <v>49.4</v>
      </c>
      <c r="I254" s="15"/>
      <c r="J254" s="39"/>
      <c r="K254" s="38">
        <f t="shared" si="50"/>
        <v>0</v>
      </c>
      <c r="L254" s="273">
        <f t="shared" si="51"/>
        <v>0</v>
      </c>
    </row>
    <row r="255" spans="1:12" ht="15" customHeight="1">
      <c r="A255" s="92">
        <f t="shared" si="52"/>
        <v>221</v>
      </c>
      <c r="B255" s="42" t="s">
        <v>860</v>
      </c>
      <c r="C255" s="203" t="s">
        <v>861</v>
      </c>
      <c r="D255" s="50" t="s">
        <v>862</v>
      </c>
      <c r="E255" s="43">
        <v>100</v>
      </c>
      <c r="F255" s="43">
        <v>16</v>
      </c>
      <c r="G255" s="43">
        <v>0.65</v>
      </c>
      <c r="H255" s="220">
        <f t="shared" si="53"/>
        <v>49.4</v>
      </c>
      <c r="I255" s="15"/>
      <c r="J255" s="39"/>
      <c r="K255" s="38">
        <f t="shared" si="50"/>
        <v>0</v>
      </c>
      <c r="L255" s="273">
        <f t="shared" si="51"/>
        <v>0</v>
      </c>
    </row>
    <row r="256" spans="1:12" ht="15" customHeight="1">
      <c r="A256" s="92">
        <f t="shared" si="52"/>
        <v>222</v>
      </c>
      <c r="B256" s="42" t="s">
        <v>863</v>
      </c>
      <c r="C256" s="203" t="s">
        <v>864</v>
      </c>
      <c r="D256" s="50" t="s">
        <v>865</v>
      </c>
      <c r="E256" s="43">
        <v>100</v>
      </c>
      <c r="F256" s="43">
        <v>16</v>
      </c>
      <c r="G256" s="43">
        <v>0.65</v>
      </c>
      <c r="H256" s="220">
        <f t="shared" si="53"/>
        <v>49.4</v>
      </c>
      <c r="I256" s="15"/>
      <c r="J256" s="39"/>
      <c r="K256" s="38">
        <f t="shared" si="50"/>
        <v>0</v>
      </c>
      <c r="L256" s="273">
        <f t="shared" si="51"/>
        <v>0</v>
      </c>
    </row>
    <row r="257" spans="1:12" ht="15" customHeight="1" thickBot="1">
      <c r="A257" s="102">
        <f t="shared" si="52"/>
        <v>223</v>
      </c>
      <c r="B257" s="63" t="s">
        <v>866</v>
      </c>
      <c r="C257" s="165" t="s">
        <v>867</v>
      </c>
      <c r="D257" s="181" t="s">
        <v>868</v>
      </c>
      <c r="E257" s="65">
        <v>100</v>
      </c>
      <c r="F257" s="65">
        <v>16</v>
      </c>
      <c r="G257" s="65">
        <v>0.65</v>
      </c>
      <c r="H257" s="256">
        <f t="shared" si="53"/>
        <v>49.4</v>
      </c>
      <c r="I257" s="15"/>
      <c r="J257" s="61"/>
      <c r="K257" s="62">
        <f t="shared" si="50"/>
        <v>0</v>
      </c>
      <c r="L257" s="274">
        <f t="shared" si="51"/>
        <v>0</v>
      </c>
    </row>
    <row r="258" spans="1:12" ht="19.5" customHeight="1" thickBot="1">
      <c r="A258" s="587" t="s">
        <v>933</v>
      </c>
      <c r="B258" s="588"/>
      <c r="C258" s="588"/>
      <c r="D258" s="588"/>
      <c r="E258" s="588"/>
      <c r="F258" s="588"/>
      <c r="G258" s="588"/>
      <c r="H258" s="589"/>
      <c r="I258" s="15"/>
      <c r="J258" s="12"/>
      <c r="K258" s="35"/>
      <c r="L258" s="277"/>
    </row>
    <row r="259" spans="1:12" ht="15" customHeight="1">
      <c r="A259" s="104">
        <f>A257+1</f>
        <v>224</v>
      </c>
      <c r="B259" s="80" t="s">
        <v>3166</v>
      </c>
      <c r="C259" s="186" t="s">
        <v>3167</v>
      </c>
      <c r="D259" s="81" t="s">
        <v>3171</v>
      </c>
      <c r="E259" s="74">
        <v>100</v>
      </c>
      <c r="F259" s="74">
        <v>16</v>
      </c>
      <c r="G259" s="74">
        <v>0.65</v>
      </c>
      <c r="H259" s="76">
        <f>G259*76</f>
        <v>49.4</v>
      </c>
      <c r="I259" s="15"/>
      <c r="J259" s="118"/>
      <c r="K259" s="53">
        <f>IF(F259&gt;0,J259/F259,0)</f>
        <v>0</v>
      </c>
      <c r="L259" s="271">
        <f>(J259*H259)-(J259*H259*$L$6/100)</f>
        <v>0</v>
      </c>
    </row>
    <row r="260" spans="1:12" ht="15" customHeight="1">
      <c r="A260" s="92">
        <f>A259+1</f>
        <v>225</v>
      </c>
      <c r="B260" s="42" t="s">
        <v>3163</v>
      </c>
      <c r="C260" s="194" t="s">
        <v>3164</v>
      </c>
      <c r="D260" s="301" t="s">
        <v>3165</v>
      </c>
      <c r="E260" s="43">
        <v>100</v>
      </c>
      <c r="F260" s="43">
        <v>16</v>
      </c>
      <c r="G260" s="43">
        <v>0.65</v>
      </c>
      <c r="H260" s="77">
        <f>G260*76</f>
        <v>49.4</v>
      </c>
      <c r="I260" s="15"/>
      <c r="J260" s="56"/>
      <c r="K260" s="57">
        <f>IF(F260&gt;0,J260/F260,0)</f>
        <v>0</v>
      </c>
      <c r="L260" s="272">
        <f>(J260*H260)-(J260*H260*$L$6/100)</f>
        <v>0</v>
      </c>
    </row>
    <row r="261" spans="1:12" ht="15" customHeight="1">
      <c r="A261" s="92">
        <f>A260+1</f>
        <v>226</v>
      </c>
      <c r="B261" s="42" t="s">
        <v>3168</v>
      </c>
      <c r="C261" s="194" t="s">
        <v>3169</v>
      </c>
      <c r="D261" s="301" t="s">
        <v>3170</v>
      </c>
      <c r="E261" s="43">
        <v>100</v>
      </c>
      <c r="F261" s="43">
        <v>16</v>
      </c>
      <c r="G261" s="43">
        <v>0.65</v>
      </c>
      <c r="H261" s="77">
        <f>G261*76</f>
        <v>49.4</v>
      </c>
      <c r="I261" s="15"/>
      <c r="J261" s="39"/>
      <c r="K261" s="38">
        <f>IF(F261&gt;0,J261/F261,0)</f>
        <v>0</v>
      </c>
      <c r="L261" s="273">
        <f>(J261*H261)-(J261*H261*$L$6/100)</f>
        <v>0</v>
      </c>
    </row>
    <row r="262" spans="1:12" ht="15" customHeight="1" thickBot="1">
      <c r="A262" s="102">
        <f>A261+1</f>
        <v>227</v>
      </c>
      <c r="B262" s="63" t="s">
        <v>2120</v>
      </c>
      <c r="C262" s="195" t="s">
        <v>2121</v>
      </c>
      <c r="D262" s="181" t="s">
        <v>2122</v>
      </c>
      <c r="E262" s="65">
        <v>100</v>
      </c>
      <c r="F262" s="65">
        <v>16</v>
      </c>
      <c r="G262" s="420">
        <v>0.65</v>
      </c>
      <c r="H262" s="77">
        <f>G262*76</f>
        <v>49.4</v>
      </c>
      <c r="I262" s="15"/>
      <c r="J262" s="119"/>
      <c r="K262" s="52">
        <f>IF(F262&gt;0,J262/F262,0)</f>
        <v>0</v>
      </c>
      <c r="L262" s="275">
        <f>(J262*H262)-(J262*H262*$L$6/100)</f>
        <v>0</v>
      </c>
    </row>
    <row r="263" spans="1:12" ht="19.5" customHeight="1" thickBot="1">
      <c r="A263" s="599" t="s">
        <v>883</v>
      </c>
      <c r="B263" s="600"/>
      <c r="C263" s="600"/>
      <c r="D263" s="600"/>
      <c r="E263" s="600"/>
      <c r="F263" s="600"/>
      <c r="G263" s="600"/>
      <c r="H263" s="601"/>
      <c r="I263" s="15"/>
      <c r="J263" s="12"/>
      <c r="K263" s="35"/>
      <c r="L263" s="277"/>
    </row>
    <row r="264" spans="1:12" ht="15" customHeight="1">
      <c r="A264" s="104">
        <f>A262+1</f>
        <v>228</v>
      </c>
      <c r="B264" s="80" t="s">
        <v>1628</v>
      </c>
      <c r="C264" s="186" t="s">
        <v>1629</v>
      </c>
      <c r="D264" s="81" t="s">
        <v>1630</v>
      </c>
      <c r="E264" s="74">
        <v>100</v>
      </c>
      <c r="F264" s="74">
        <v>12</v>
      </c>
      <c r="G264" s="199">
        <v>1.61</v>
      </c>
      <c r="H264" s="254">
        <f>G264*76</f>
        <v>122.36000000000001</v>
      </c>
      <c r="I264" s="15"/>
      <c r="J264" s="118"/>
      <c r="K264" s="53">
        <f aca="true" t="shared" si="54" ref="K264:K279">IF(F264&gt;0,J264/F264,0)</f>
        <v>0</v>
      </c>
      <c r="L264" s="271">
        <f aca="true" t="shared" si="55" ref="L264:L279">(J264*H264)-(J264*H264*$L$6/100)</f>
        <v>0</v>
      </c>
    </row>
    <row r="265" spans="1:12" ht="15" customHeight="1">
      <c r="A265" s="92">
        <f>A264+1</f>
        <v>229</v>
      </c>
      <c r="B265" s="55" t="s">
        <v>869</v>
      </c>
      <c r="C265" s="190" t="s">
        <v>870</v>
      </c>
      <c r="D265" s="301" t="s">
        <v>871</v>
      </c>
      <c r="E265" s="58">
        <v>100</v>
      </c>
      <c r="F265" s="58">
        <v>12</v>
      </c>
      <c r="G265" s="105">
        <v>1.61</v>
      </c>
      <c r="H265" s="255">
        <f>G265*76</f>
        <v>122.36000000000001</v>
      </c>
      <c r="I265" s="15"/>
      <c r="J265" s="39"/>
      <c r="K265" s="38">
        <f t="shared" si="54"/>
        <v>0</v>
      </c>
      <c r="L265" s="273">
        <f t="shared" si="55"/>
        <v>0</v>
      </c>
    </row>
    <row r="266" spans="1:12" ht="15" customHeight="1">
      <c r="A266" s="92">
        <f>A265+1</f>
        <v>230</v>
      </c>
      <c r="B266" s="55" t="s">
        <v>872</v>
      </c>
      <c r="C266" s="213" t="s">
        <v>873</v>
      </c>
      <c r="D266" s="301" t="s">
        <v>874</v>
      </c>
      <c r="E266" s="58">
        <v>100</v>
      </c>
      <c r="F266" s="58">
        <v>12</v>
      </c>
      <c r="G266" s="105">
        <v>1.61</v>
      </c>
      <c r="H266" s="255">
        <f aca="true" t="shared" si="56" ref="H266:H279">G266*76</f>
        <v>122.36000000000001</v>
      </c>
      <c r="I266" s="15"/>
      <c r="J266" s="39"/>
      <c r="K266" s="38">
        <f t="shared" si="54"/>
        <v>0</v>
      </c>
      <c r="L266" s="273">
        <f t="shared" si="55"/>
        <v>0</v>
      </c>
    </row>
    <row r="267" spans="1:12" ht="15" customHeight="1">
      <c r="A267" s="92">
        <f>A266+1</f>
        <v>231</v>
      </c>
      <c r="B267" s="55" t="s">
        <v>875</v>
      </c>
      <c r="C267" s="213" t="s">
        <v>876</v>
      </c>
      <c r="D267" s="301" t="s">
        <v>877</v>
      </c>
      <c r="E267" s="58">
        <v>100</v>
      </c>
      <c r="F267" s="58">
        <v>12</v>
      </c>
      <c r="G267" s="105">
        <v>1.61</v>
      </c>
      <c r="H267" s="255">
        <f t="shared" si="56"/>
        <v>122.36000000000001</v>
      </c>
      <c r="I267" s="15"/>
      <c r="J267" s="39"/>
      <c r="K267" s="38">
        <f t="shared" si="54"/>
        <v>0</v>
      </c>
      <c r="L267" s="273">
        <f t="shared" si="55"/>
        <v>0</v>
      </c>
    </row>
    <row r="268" spans="1:12" ht="15" customHeight="1">
      <c r="A268" s="92">
        <f aca="true" t="shared" si="57" ref="A268:A279">A267+1</f>
        <v>232</v>
      </c>
      <c r="B268" s="55" t="s">
        <v>878</v>
      </c>
      <c r="C268" s="213" t="s">
        <v>887</v>
      </c>
      <c r="D268" s="301" t="s">
        <v>879</v>
      </c>
      <c r="E268" s="58">
        <v>100</v>
      </c>
      <c r="F268" s="58">
        <v>12</v>
      </c>
      <c r="G268" s="105">
        <v>1.61</v>
      </c>
      <c r="H268" s="255">
        <f t="shared" si="56"/>
        <v>122.36000000000001</v>
      </c>
      <c r="I268" s="15"/>
      <c r="J268" s="39"/>
      <c r="K268" s="38">
        <f t="shared" si="54"/>
        <v>0</v>
      </c>
      <c r="L268" s="273">
        <f t="shared" si="55"/>
        <v>0</v>
      </c>
    </row>
    <row r="269" spans="1:12" ht="15" customHeight="1">
      <c r="A269" s="92">
        <f t="shared" si="57"/>
        <v>233</v>
      </c>
      <c r="B269" s="42" t="s">
        <v>3096</v>
      </c>
      <c r="C269" s="194" t="s">
        <v>3097</v>
      </c>
      <c r="D269" s="50" t="s">
        <v>3098</v>
      </c>
      <c r="E269" s="43">
        <v>100</v>
      </c>
      <c r="F269" s="43">
        <v>12</v>
      </c>
      <c r="G269" s="105">
        <v>1.61</v>
      </c>
      <c r="H269" s="255">
        <f t="shared" si="56"/>
        <v>122.36000000000001</v>
      </c>
      <c r="I269" s="15"/>
      <c r="J269" s="39"/>
      <c r="K269" s="38">
        <f t="shared" si="54"/>
        <v>0</v>
      </c>
      <c r="L269" s="273">
        <f t="shared" si="55"/>
        <v>0</v>
      </c>
    </row>
    <row r="270" spans="1:12" ht="15" customHeight="1">
      <c r="A270" s="92">
        <f t="shared" si="57"/>
        <v>234</v>
      </c>
      <c r="B270" s="42" t="s">
        <v>1518</v>
      </c>
      <c r="C270" s="194" t="s">
        <v>1519</v>
      </c>
      <c r="D270" s="50" t="s">
        <v>1520</v>
      </c>
      <c r="E270" s="43">
        <v>100</v>
      </c>
      <c r="F270" s="43">
        <v>12</v>
      </c>
      <c r="G270" s="105">
        <v>1.61</v>
      </c>
      <c r="H270" s="255">
        <f t="shared" si="56"/>
        <v>122.36000000000001</v>
      </c>
      <c r="I270" s="15"/>
      <c r="J270" s="39"/>
      <c r="K270" s="38">
        <f t="shared" si="54"/>
        <v>0</v>
      </c>
      <c r="L270" s="273">
        <f t="shared" si="55"/>
        <v>0</v>
      </c>
    </row>
    <row r="271" spans="1:12" ht="15" customHeight="1">
      <c r="A271" s="92">
        <f t="shared" si="57"/>
        <v>235</v>
      </c>
      <c r="B271" s="42" t="s">
        <v>2083</v>
      </c>
      <c r="C271" s="194" t="s">
        <v>2084</v>
      </c>
      <c r="D271" s="50" t="s">
        <v>2085</v>
      </c>
      <c r="E271" s="58">
        <v>100</v>
      </c>
      <c r="F271" s="58">
        <v>12</v>
      </c>
      <c r="G271" s="105">
        <v>1.46</v>
      </c>
      <c r="H271" s="255">
        <f t="shared" si="56"/>
        <v>110.96</v>
      </c>
      <c r="I271" s="15"/>
      <c r="J271" s="39"/>
      <c r="K271" s="38">
        <f t="shared" si="54"/>
        <v>0</v>
      </c>
      <c r="L271" s="273">
        <f t="shared" si="55"/>
        <v>0</v>
      </c>
    </row>
    <row r="272" spans="1:12" ht="15" customHeight="1">
      <c r="A272" s="92">
        <f t="shared" si="57"/>
        <v>236</v>
      </c>
      <c r="B272" s="42" t="s">
        <v>1634</v>
      </c>
      <c r="C272" s="194" t="s">
        <v>1635</v>
      </c>
      <c r="D272" s="50" t="s">
        <v>1636</v>
      </c>
      <c r="E272" s="43">
        <v>100</v>
      </c>
      <c r="F272" s="43">
        <v>12</v>
      </c>
      <c r="G272" s="122">
        <v>1.61</v>
      </c>
      <c r="H272" s="255">
        <f t="shared" si="56"/>
        <v>122.36000000000001</v>
      </c>
      <c r="I272" s="15"/>
      <c r="J272" s="39"/>
      <c r="K272" s="38">
        <f t="shared" si="54"/>
        <v>0</v>
      </c>
      <c r="L272" s="273">
        <f t="shared" si="55"/>
        <v>0</v>
      </c>
    </row>
    <row r="273" spans="1:12" ht="15" customHeight="1">
      <c r="A273" s="92">
        <f t="shared" si="57"/>
        <v>237</v>
      </c>
      <c r="B273" s="42" t="s">
        <v>2720</v>
      </c>
      <c r="C273" s="194" t="s">
        <v>2718</v>
      </c>
      <c r="D273" s="50" t="s">
        <v>2719</v>
      </c>
      <c r="E273" s="43">
        <v>100</v>
      </c>
      <c r="F273" s="43">
        <v>12</v>
      </c>
      <c r="G273" s="122">
        <v>1.61</v>
      </c>
      <c r="H273" s="255">
        <f t="shared" si="56"/>
        <v>122.36000000000001</v>
      </c>
      <c r="I273" s="15"/>
      <c r="J273" s="39"/>
      <c r="K273" s="38">
        <f t="shared" si="54"/>
        <v>0</v>
      </c>
      <c r="L273" s="273">
        <f t="shared" si="55"/>
        <v>0</v>
      </c>
    </row>
    <row r="274" spans="1:12" ht="15" customHeight="1">
      <c r="A274" s="92">
        <f t="shared" si="57"/>
        <v>238</v>
      </c>
      <c r="B274" s="42" t="s">
        <v>1915</v>
      </c>
      <c r="C274" s="194" t="s">
        <v>1916</v>
      </c>
      <c r="D274" s="50" t="s">
        <v>2501</v>
      </c>
      <c r="E274" s="43">
        <v>100</v>
      </c>
      <c r="F274" s="43">
        <v>12</v>
      </c>
      <c r="G274" s="122">
        <v>1.61</v>
      </c>
      <c r="H274" s="255">
        <f t="shared" si="56"/>
        <v>122.36000000000001</v>
      </c>
      <c r="I274" s="15"/>
      <c r="J274" s="39"/>
      <c r="K274" s="38">
        <f t="shared" si="54"/>
        <v>0</v>
      </c>
      <c r="L274" s="273">
        <f t="shared" si="55"/>
        <v>0</v>
      </c>
    </row>
    <row r="275" spans="1:12" ht="15" customHeight="1">
      <c r="A275" s="92">
        <f t="shared" si="57"/>
        <v>239</v>
      </c>
      <c r="B275" s="42" t="s">
        <v>1811</v>
      </c>
      <c r="C275" s="194" t="s">
        <v>1812</v>
      </c>
      <c r="D275" s="50" t="s">
        <v>1813</v>
      </c>
      <c r="E275" s="43">
        <v>100</v>
      </c>
      <c r="F275" s="43">
        <v>12</v>
      </c>
      <c r="G275" s="122">
        <v>1.61</v>
      </c>
      <c r="H275" s="255">
        <f t="shared" si="56"/>
        <v>122.36000000000001</v>
      </c>
      <c r="I275" s="15"/>
      <c r="J275" s="39"/>
      <c r="K275" s="38">
        <f t="shared" si="54"/>
        <v>0</v>
      </c>
      <c r="L275" s="273">
        <f t="shared" si="55"/>
        <v>0</v>
      </c>
    </row>
    <row r="276" spans="1:12" ht="15" customHeight="1">
      <c r="A276" s="92">
        <f t="shared" si="57"/>
        <v>240</v>
      </c>
      <c r="B276" s="42" t="s">
        <v>2613</v>
      </c>
      <c r="C276" s="194" t="s">
        <v>2614</v>
      </c>
      <c r="D276" s="50" t="s">
        <v>2615</v>
      </c>
      <c r="E276" s="43">
        <v>100</v>
      </c>
      <c r="F276" s="43">
        <v>12</v>
      </c>
      <c r="G276" s="122">
        <v>1.61</v>
      </c>
      <c r="H276" s="255">
        <f t="shared" si="56"/>
        <v>122.36000000000001</v>
      </c>
      <c r="I276" s="15"/>
      <c r="J276" s="39"/>
      <c r="K276" s="38">
        <f t="shared" si="54"/>
        <v>0</v>
      </c>
      <c r="L276" s="273">
        <f t="shared" si="55"/>
        <v>0</v>
      </c>
    </row>
    <row r="277" spans="1:12" ht="15" customHeight="1">
      <c r="A277" s="92">
        <f t="shared" si="57"/>
        <v>241</v>
      </c>
      <c r="B277" s="42" t="s">
        <v>2621</v>
      </c>
      <c r="C277" s="194" t="s">
        <v>2620</v>
      </c>
      <c r="D277" s="50" t="s">
        <v>2202</v>
      </c>
      <c r="E277" s="43">
        <v>100</v>
      </c>
      <c r="F277" s="43">
        <v>12</v>
      </c>
      <c r="G277" s="122">
        <v>1.46</v>
      </c>
      <c r="H277" s="255">
        <f t="shared" si="56"/>
        <v>110.96</v>
      </c>
      <c r="I277" s="15"/>
      <c r="J277" s="39"/>
      <c r="K277" s="38">
        <f t="shared" si="54"/>
        <v>0</v>
      </c>
      <c r="L277" s="273">
        <f t="shared" si="55"/>
        <v>0</v>
      </c>
    </row>
    <row r="278" spans="1:12" ht="15" customHeight="1">
      <c r="A278" s="92">
        <f t="shared" si="57"/>
        <v>242</v>
      </c>
      <c r="B278" s="42" t="s">
        <v>2175</v>
      </c>
      <c r="C278" s="194" t="s">
        <v>2176</v>
      </c>
      <c r="D278" s="50" t="s">
        <v>2202</v>
      </c>
      <c r="E278" s="43">
        <v>100</v>
      </c>
      <c r="F278" s="43">
        <v>12</v>
      </c>
      <c r="G278" s="122">
        <v>1.46</v>
      </c>
      <c r="H278" s="255">
        <f t="shared" si="56"/>
        <v>110.96</v>
      </c>
      <c r="I278" s="15"/>
      <c r="J278" s="39"/>
      <c r="K278" s="38">
        <f t="shared" si="54"/>
        <v>0</v>
      </c>
      <c r="L278" s="273">
        <f t="shared" si="55"/>
        <v>0</v>
      </c>
    </row>
    <row r="279" spans="1:12" ht="15" customHeight="1" thickBot="1">
      <c r="A279" s="102">
        <f t="shared" si="57"/>
        <v>243</v>
      </c>
      <c r="B279" s="110" t="s">
        <v>910</v>
      </c>
      <c r="C279" s="245" t="s">
        <v>911</v>
      </c>
      <c r="D279" s="306" t="s">
        <v>1315</v>
      </c>
      <c r="E279" s="99">
        <v>100</v>
      </c>
      <c r="F279" s="99">
        <v>12</v>
      </c>
      <c r="G279" s="303">
        <v>1.61</v>
      </c>
      <c r="H279" s="257">
        <f t="shared" si="56"/>
        <v>122.36000000000001</v>
      </c>
      <c r="I279" s="15"/>
      <c r="J279" s="61"/>
      <c r="K279" s="62">
        <f t="shared" si="54"/>
        <v>0</v>
      </c>
      <c r="L279" s="274">
        <f t="shared" si="55"/>
        <v>0</v>
      </c>
    </row>
    <row r="280" spans="1:12" ht="30" customHeight="1" thickBot="1">
      <c r="A280" s="605" t="s">
        <v>359</v>
      </c>
      <c r="B280" s="606"/>
      <c r="C280" s="606"/>
      <c r="D280" s="606"/>
      <c r="E280" s="606"/>
      <c r="F280" s="606"/>
      <c r="G280" s="606"/>
      <c r="H280" s="607"/>
      <c r="I280" s="15"/>
      <c r="J280" s="12"/>
      <c r="K280" s="35"/>
      <c r="L280" s="35"/>
    </row>
    <row r="281" spans="1:12" ht="19.5" customHeight="1" thickBot="1">
      <c r="A281" s="596" t="s">
        <v>283</v>
      </c>
      <c r="B281" s="597"/>
      <c r="C281" s="597"/>
      <c r="D281" s="597"/>
      <c r="E281" s="597"/>
      <c r="F281" s="597"/>
      <c r="G281" s="597"/>
      <c r="H281" s="598"/>
      <c r="I281" s="15"/>
      <c r="J281" s="12"/>
      <c r="K281" s="35"/>
      <c r="L281" s="35"/>
    </row>
    <row r="282" spans="1:12" ht="15" customHeight="1">
      <c r="A282" s="104">
        <f>A279+1</f>
        <v>244</v>
      </c>
      <c r="B282" s="80" t="s">
        <v>1307</v>
      </c>
      <c r="C282" s="236" t="s">
        <v>1303</v>
      </c>
      <c r="D282" s="304" t="s">
        <v>2529</v>
      </c>
      <c r="E282" s="69">
        <v>75</v>
      </c>
      <c r="F282" s="74">
        <v>12</v>
      </c>
      <c r="G282" s="199">
        <v>1.05</v>
      </c>
      <c r="H282" s="254">
        <f>G282*76</f>
        <v>79.8</v>
      </c>
      <c r="I282" s="15"/>
      <c r="J282" s="118"/>
      <c r="K282" s="53">
        <f aca="true" t="shared" si="58" ref="K282:K301">IF(F282&gt;0,J282/F282,0)</f>
        <v>0</v>
      </c>
      <c r="L282" s="271">
        <f aca="true" t="shared" si="59" ref="L282:L287">(J282*H282)-(J282*H282*$L$6/100)</f>
        <v>0</v>
      </c>
    </row>
    <row r="283" spans="1:12" ht="35.25" customHeight="1">
      <c r="A283" s="92">
        <f aca="true" t="shared" si="60" ref="A283:A292">A282+1</f>
        <v>245</v>
      </c>
      <c r="B283" s="42" t="s">
        <v>1308</v>
      </c>
      <c r="C283" s="193" t="s">
        <v>1304</v>
      </c>
      <c r="D283" s="146" t="s">
        <v>2530</v>
      </c>
      <c r="E283" s="59">
        <v>75</v>
      </c>
      <c r="F283" s="58">
        <v>12</v>
      </c>
      <c r="G283" s="105">
        <v>1.05</v>
      </c>
      <c r="H283" s="255">
        <f>G283*76</f>
        <v>79.8</v>
      </c>
      <c r="I283" s="15"/>
      <c r="J283" s="39"/>
      <c r="K283" s="38">
        <f t="shared" si="58"/>
        <v>0</v>
      </c>
      <c r="L283" s="273">
        <f t="shared" si="59"/>
        <v>0</v>
      </c>
    </row>
    <row r="284" spans="1:12" ht="35.25" customHeight="1">
      <c r="A284" s="92">
        <f t="shared" si="60"/>
        <v>246</v>
      </c>
      <c r="B284" s="42" t="s">
        <v>1309</v>
      </c>
      <c r="C284" s="193" t="s">
        <v>1305</v>
      </c>
      <c r="D284" s="146" t="s">
        <v>2531</v>
      </c>
      <c r="E284" s="59">
        <v>75</v>
      </c>
      <c r="F284" s="58">
        <v>12</v>
      </c>
      <c r="G284" s="105">
        <v>1.05</v>
      </c>
      <c r="H284" s="255">
        <f aca="true" t="shared" si="61" ref="H284:H301">G284*76</f>
        <v>79.8</v>
      </c>
      <c r="I284" s="15"/>
      <c r="J284" s="39"/>
      <c r="K284" s="38">
        <f t="shared" si="58"/>
        <v>0</v>
      </c>
      <c r="L284" s="273">
        <f t="shared" si="59"/>
        <v>0</v>
      </c>
    </row>
    <row r="285" spans="1:12" ht="35.25" customHeight="1">
      <c r="A285" s="92">
        <f t="shared" si="60"/>
        <v>247</v>
      </c>
      <c r="B285" s="42" t="s">
        <v>1310</v>
      </c>
      <c r="C285" s="193" t="s">
        <v>1306</v>
      </c>
      <c r="D285" s="146" t="s">
        <v>2532</v>
      </c>
      <c r="E285" s="59">
        <v>75</v>
      </c>
      <c r="F285" s="58">
        <v>12</v>
      </c>
      <c r="G285" s="105">
        <v>1.05</v>
      </c>
      <c r="H285" s="255">
        <f t="shared" si="61"/>
        <v>79.8</v>
      </c>
      <c r="I285" s="15"/>
      <c r="J285" s="39"/>
      <c r="K285" s="38">
        <f t="shared" si="58"/>
        <v>0</v>
      </c>
      <c r="L285" s="273">
        <f t="shared" si="59"/>
        <v>0</v>
      </c>
    </row>
    <row r="286" spans="1:12" ht="15" customHeight="1">
      <c r="A286" s="92">
        <f t="shared" si="60"/>
        <v>248</v>
      </c>
      <c r="B286" s="55" t="s">
        <v>579</v>
      </c>
      <c r="C286" s="229" t="s">
        <v>580</v>
      </c>
      <c r="D286" s="197" t="s">
        <v>581</v>
      </c>
      <c r="E286" s="59">
        <v>75</v>
      </c>
      <c r="F286" s="58">
        <v>12</v>
      </c>
      <c r="G286" s="105">
        <v>1.05</v>
      </c>
      <c r="H286" s="255">
        <f t="shared" si="61"/>
        <v>79.8</v>
      </c>
      <c r="I286" s="15"/>
      <c r="J286" s="39"/>
      <c r="K286" s="38">
        <f t="shared" si="58"/>
        <v>0</v>
      </c>
      <c r="L286" s="273">
        <f t="shared" si="59"/>
        <v>0</v>
      </c>
    </row>
    <row r="287" spans="1:12" ht="15" customHeight="1">
      <c r="A287" s="92">
        <f t="shared" si="60"/>
        <v>249</v>
      </c>
      <c r="B287" s="55" t="s">
        <v>499</v>
      </c>
      <c r="C287" s="193" t="s">
        <v>500</v>
      </c>
      <c r="D287" s="197" t="s">
        <v>501</v>
      </c>
      <c r="E287" s="51">
        <v>75</v>
      </c>
      <c r="F287" s="43">
        <v>12</v>
      </c>
      <c r="G287" s="105">
        <v>1.05</v>
      </c>
      <c r="H287" s="255">
        <f t="shared" si="61"/>
        <v>79.8</v>
      </c>
      <c r="I287" s="15"/>
      <c r="J287" s="39"/>
      <c r="K287" s="38">
        <f t="shared" si="58"/>
        <v>0</v>
      </c>
      <c r="L287" s="273">
        <f t="shared" si="59"/>
        <v>0</v>
      </c>
    </row>
    <row r="288" spans="1:12" ht="15" customHeight="1">
      <c r="A288" s="92">
        <f t="shared" si="60"/>
        <v>250</v>
      </c>
      <c r="B288" s="55" t="s">
        <v>638</v>
      </c>
      <c r="C288" s="190" t="s">
        <v>639</v>
      </c>
      <c r="D288" s="197" t="s">
        <v>640</v>
      </c>
      <c r="E288" s="51">
        <v>75</v>
      </c>
      <c r="F288" s="43">
        <v>12</v>
      </c>
      <c r="G288" s="122">
        <v>0.95</v>
      </c>
      <c r="H288" s="255">
        <f t="shared" si="61"/>
        <v>72.2</v>
      </c>
      <c r="I288" s="15"/>
      <c r="J288" s="39"/>
      <c r="K288" s="38">
        <f t="shared" si="58"/>
        <v>0</v>
      </c>
      <c r="L288" s="273">
        <f aca="true" t="shared" si="62" ref="L288:L301">(J288*H288)-(J288*H288*$L$6/100)</f>
        <v>0</v>
      </c>
    </row>
    <row r="289" spans="1:12" ht="15" customHeight="1">
      <c r="A289" s="92">
        <f t="shared" si="60"/>
        <v>251</v>
      </c>
      <c r="B289" s="42" t="s">
        <v>641</v>
      </c>
      <c r="C289" s="194" t="s">
        <v>642</v>
      </c>
      <c r="D289" s="47" t="s">
        <v>643</v>
      </c>
      <c r="E289" s="51">
        <v>75</v>
      </c>
      <c r="F289" s="43">
        <v>12</v>
      </c>
      <c r="G289" s="122">
        <v>1.05</v>
      </c>
      <c r="H289" s="255">
        <f t="shared" si="61"/>
        <v>79.8</v>
      </c>
      <c r="I289" s="15"/>
      <c r="J289" s="39"/>
      <c r="K289" s="38">
        <f t="shared" si="58"/>
        <v>0</v>
      </c>
      <c r="L289" s="273">
        <f t="shared" si="62"/>
        <v>0</v>
      </c>
    </row>
    <row r="290" spans="1:12" ht="15" customHeight="1">
      <c r="A290" s="92">
        <f t="shared" si="60"/>
        <v>252</v>
      </c>
      <c r="B290" s="42" t="s">
        <v>1535</v>
      </c>
      <c r="C290" s="194" t="s">
        <v>1536</v>
      </c>
      <c r="D290" s="47" t="s">
        <v>1899</v>
      </c>
      <c r="E290" s="51">
        <v>75</v>
      </c>
      <c r="F290" s="43">
        <v>12</v>
      </c>
      <c r="G290" s="122">
        <v>1.05</v>
      </c>
      <c r="H290" s="255">
        <f t="shared" si="61"/>
        <v>79.8</v>
      </c>
      <c r="I290" s="15"/>
      <c r="J290" s="39"/>
      <c r="K290" s="38">
        <f t="shared" si="58"/>
        <v>0</v>
      </c>
      <c r="L290" s="273">
        <f t="shared" si="62"/>
        <v>0</v>
      </c>
    </row>
    <row r="291" spans="1:12" ht="15" customHeight="1">
      <c r="A291" s="92">
        <f t="shared" si="60"/>
        <v>253</v>
      </c>
      <c r="B291" s="42" t="s">
        <v>1354</v>
      </c>
      <c r="C291" s="194" t="s">
        <v>1355</v>
      </c>
      <c r="D291" s="47" t="s">
        <v>1356</v>
      </c>
      <c r="E291" s="51">
        <v>75</v>
      </c>
      <c r="F291" s="43">
        <v>12</v>
      </c>
      <c r="G291" s="122">
        <v>1.05</v>
      </c>
      <c r="H291" s="255">
        <f t="shared" si="61"/>
        <v>79.8</v>
      </c>
      <c r="I291" s="15"/>
      <c r="J291" s="39"/>
      <c r="K291" s="38">
        <f t="shared" si="58"/>
        <v>0</v>
      </c>
      <c r="L291" s="273">
        <f t="shared" si="62"/>
        <v>0</v>
      </c>
    </row>
    <row r="292" spans="1:12" ht="15" customHeight="1">
      <c r="A292" s="92">
        <f t="shared" si="60"/>
        <v>254</v>
      </c>
      <c r="B292" s="42" t="s">
        <v>582</v>
      </c>
      <c r="C292" s="193" t="s">
        <v>594</v>
      </c>
      <c r="D292" s="47" t="s">
        <v>583</v>
      </c>
      <c r="E292" s="51">
        <v>75</v>
      </c>
      <c r="F292" s="43">
        <v>12</v>
      </c>
      <c r="G292" s="122">
        <v>1.05</v>
      </c>
      <c r="H292" s="255">
        <f t="shared" si="61"/>
        <v>79.8</v>
      </c>
      <c r="I292" s="15"/>
      <c r="J292" s="39"/>
      <c r="K292" s="38">
        <f t="shared" si="58"/>
        <v>0</v>
      </c>
      <c r="L292" s="273">
        <f t="shared" si="62"/>
        <v>0</v>
      </c>
    </row>
    <row r="293" spans="1:12" ht="15" customHeight="1">
      <c r="A293" s="92">
        <f aca="true" t="shared" si="63" ref="A293:A301">A292+1</f>
        <v>255</v>
      </c>
      <c r="B293" s="42" t="s">
        <v>584</v>
      </c>
      <c r="C293" s="193" t="s">
        <v>585</v>
      </c>
      <c r="D293" s="47" t="s">
        <v>2535</v>
      </c>
      <c r="E293" s="51">
        <v>75</v>
      </c>
      <c r="F293" s="43">
        <v>12</v>
      </c>
      <c r="G293" s="122">
        <v>1.05</v>
      </c>
      <c r="H293" s="255">
        <f t="shared" si="61"/>
        <v>79.8</v>
      </c>
      <c r="I293" s="15"/>
      <c r="J293" s="39"/>
      <c r="K293" s="38">
        <f t="shared" si="58"/>
        <v>0</v>
      </c>
      <c r="L293" s="273">
        <f t="shared" si="62"/>
        <v>0</v>
      </c>
    </row>
    <row r="294" spans="1:12" ht="15" customHeight="1">
      <c r="A294" s="92">
        <f t="shared" si="63"/>
        <v>256</v>
      </c>
      <c r="B294" s="42" t="s">
        <v>1357</v>
      </c>
      <c r="C294" s="194" t="s">
        <v>1358</v>
      </c>
      <c r="D294" s="47" t="s">
        <v>1359</v>
      </c>
      <c r="E294" s="51">
        <v>75</v>
      </c>
      <c r="F294" s="43">
        <v>12</v>
      </c>
      <c r="G294" s="122">
        <v>1.05</v>
      </c>
      <c r="H294" s="255">
        <f t="shared" si="61"/>
        <v>79.8</v>
      </c>
      <c r="I294" s="15"/>
      <c r="J294" s="39"/>
      <c r="K294" s="38">
        <f t="shared" si="58"/>
        <v>0</v>
      </c>
      <c r="L294" s="273">
        <f t="shared" si="62"/>
        <v>0</v>
      </c>
    </row>
    <row r="295" spans="1:12" ht="15" customHeight="1">
      <c r="A295" s="92">
        <f t="shared" si="63"/>
        <v>257</v>
      </c>
      <c r="B295" s="42" t="s">
        <v>586</v>
      </c>
      <c r="C295" s="193" t="s">
        <v>587</v>
      </c>
      <c r="D295" s="47" t="s">
        <v>588</v>
      </c>
      <c r="E295" s="51">
        <v>75</v>
      </c>
      <c r="F295" s="43">
        <v>12</v>
      </c>
      <c r="G295" s="122">
        <v>1.05</v>
      </c>
      <c r="H295" s="255">
        <f t="shared" si="61"/>
        <v>79.8</v>
      </c>
      <c r="I295" s="15"/>
      <c r="J295" s="39"/>
      <c r="K295" s="38">
        <f t="shared" si="58"/>
        <v>0</v>
      </c>
      <c r="L295" s="273">
        <f t="shared" si="62"/>
        <v>0</v>
      </c>
    </row>
    <row r="296" spans="1:12" ht="15" customHeight="1">
      <c r="A296" s="92">
        <f t="shared" si="63"/>
        <v>258</v>
      </c>
      <c r="B296" s="55" t="s">
        <v>589</v>
      </c>
      <c r="C296" s="193" t="s">
        <v>595</v>
      </c>
      <c r="D296" s="47" t="s">
        <v>590</v>
      </c>
      <c r="E296" s="51">
        <v>75</v>
      </c>
      <c r="F296" s="43">
        <v>12</v>
      </c>
      <c r="G296" s="122">
        <v>1.05</v>
      </c>
      <c r="H296" s="255">
        <f t="shared" si="61"/>
        <v>79.8</v>
      </c>
      <c r="I296" s="15"/>
      <c r="J296" s="39"/>
      <c r="K296" s="38">
        <f t="shared" si="58"/>
        <v>0</v>
      </c>
      <c r="L296" s="273">
        <f t="shared" si="62"/>
        <v>0</v>
      </c>
    </row>
    <row r="297" spans="1:12" ht="15" customHeight="1">
      <c r="A297" s="92">
        <f t="shared" si="63"/>
        <v>259</v>
      </c>
      <c r="B297" s="55" t="s">
        <v>1470</v>
      </c>
      <c r="C297" s="193" t="s">
        <v>1475</v>
      </c>
      <c r="D297" s="47" t="s">
        <v>1471</v>
      </c>
      <c r="E297" s="51">
        <v>75</v>
      </c>
      <c r="F297" s="43">
        <v>12</v>
      </c>
      <c r="G297" s="122">
        <v>1.05</v>
      </c>
      <c r="H297" s="255">
        <f t="shared" si="61"/>
        <v>79.8</v>
      </c>
      <c r="I297" s="15"/>
      <c r="J297" s="39"/>
      <c r="K297" s="38">
        <f t="shared" si="58"/>
        <v>0</v>
      </c>
      <c r="L297" s="273">
        <f t="shared" si="62"/>
        <v>0</v>
      </c>
    </row>
    <row r="298" spans="1:12" ht="15" customHeight="1">
      <c r="A298" s="92">
        <f t="shared" si="63"/>
        <v>260</v>
      </c>
      <c r="B298" s="42" t="s">
        <v>591</v>
      </c>
      <c r="C298" s="193" t="s">
        <v>592</v>
      </c>
      <c r="D298" s="47" t="s">
        <v>593</v>
      </c>
      <c r="E298" s="51">
        <v>75</v>
      </c>
      <c r="F298" s="43">
        <v>12</v>
      </c>
      <c r="G298" s="122">
        <v>1.05</v>
      </c>
      <c r="H298" s="255">
        <f t="shared" si="61"/>
        <v>79.8</v>
      </c>
      <c r="I298" s="15"/>
      <c r="J298" s="39"/>
      <c r="K298" s="38">
        <f t="shared" si="58"/>
        <v>0</v>
      </c>
      <c r="L298" s="273">
        <f t="shared" si="62"/>
        <v>0</v>
      </c>
    </row>
    <row r="299" spans="1:12" ht="35.25" customHeight="1">
      <c r="A299" s="92">
        <f t="shared" si="63"/>
        <v>261</v>
      </c>
      <c r="B299" s="55" t="s">
        <v>616</v>
      </c>
      <c r="C299" s="59" t="s">
        <v>617</v>
      </c>
      <c r="D299" s="48" t="s">
        <v>1900</v>
      </c>
      <c r="E299" s="59">
        <v>75</v>
      </c>
      <c r="F299" s="58">
        <v>12</v>
      </c>
      <c r="G299" s="122">
        <v>1.05</v>
      </c>
      <c r="H299" s="255">
        <f t="shared" si="61"/>
        <v>79.8</v>
      </c>
      <c r="I299" s="15"/>
      <c r="J299" s="39"/>
      <c r="K299" s="38">
        <f t="shared" si="58"/>
        <v>0</v>
      </c>
      <c r="L299" s="273">
        <f t="shared" si="62"/>
        <v>0</v>
      </c>
    </row>
    <row r="300" spans="1:12" ht="35.25" customHeight="1">
      <c r="A300" s="92">
        <f t="shared" si="63"/>
        <v>262</v>
      </c>
      <c r="B300" s="55" t="s">
        <v>672</v>
      </c>
      <c r="C300" s="59" t="s">
        <v>673</v>
      </c>
      <c r="D300" s="232" t="s">
        <v>2534</v>
      </c>
      <c r="E300" s="59">
        <v>75</v>
      </c>
      <c r="F300" s="58">
        <v>12</v>
      </c>
      <c r="G300" s="105">
        <v>1.05</v>
      </c>
      <c r="H300" s="255">
        <f t="shared" si="61"/>
        <v>79.8</v>
      </c>
      <c r="I300" s="15"/>
      <c r="J300" s="39"/>
      <c r="K300" s="38">
        <f t="shared" si="58"/>
        <v>0</v>
      </c>
      <c r="L300" s="273">
        <f t="shared" si="62"/>
        <v>0</v>
      </c>
    </row>
    <row r="301" spans="1:12" ht="15" customHeight="1" thickBot="1">
      <c r="A301" s="102">
        <f t="shared" si="63"/>
        <v>263</v>
      </c>
      <c r="B301" s="63" t="s">
        <v>637</v>
      </c>
      <c r="C301" s="123" t="s">
        <v>636</v>
      </c>
      <c r="D301" s="79" t="s">
        <v>2533</v>
      </c>
      <c r="E301" s="123">
        <v>75</v>
      </c>
      <c r="F301" s="65">
        <v>12</v>
      </c>
      <c r="G301" s="303">
        <v>1.05</v>
      </c>
      <c r="H301" s="257">
        <f t="shared" si="61"/>
        <v>79.8</v>
      </c>
      <c r="I301" s="15"/>
      <c r="J301" s="61"/>
      <c r="K301" s="62">
        <f t="shared" si="58"/>
        <v>0</v>
      </c>
      <c r="L301" s="274">
        <f t="shared" si="62"/>
        <v>0</v>
      </c>
    </row>
    <row r="302" spans="1:12" ht="19.5" customHeight="1" thickBot="1">
      <c r="A302" s="605" t="s">
        <v>0</v>
      </c>
      <c r="B302" s="606"/>
      <c r="C302" s="606"/>
      <c r="D302" s="606"/>
      <c r="E302" s="606"/>
      <c r="F302" s="606"/>
      <c r="G302" s="606"/>
      <c r="H302" s="607"/>
      <c r="I302" s="15"/>
      <c r="J302" s="12"/>
      <c r="K302" s="35"/>
      <c r="L302" s="35"/>
    </row>
    <row r="303" spans="1:12" ht="15" customHeight="1">
      <c r="A303" s="104">
        <f>A301+1</f>
        <v>264</v>
      </c>
      <c r="B303" s="80" t="s">
        <v>450</v>
      </c>
      <c r="C303" s="178" t="s">
        <v>449</v>
      </c>
      <c r="D303" s="128" t="s">
        <v>117</v>
      </c>
      <c r="E303" s="69">
        <v>150</v>
      </c>
      <c r="F303" s="74">
        <v>24</v>
      </c>
      <c r="G303" s="199">
        <v>1.58</v>
      </c>
      <c r="H303" s="254">
        <f>G303*76</f>
        <v>120.08000000000001</v>
      </c>
      <c r="I303" s="15"/>
      <c r="J303" s="118"/>
      <c r="K303" s="53">
        <f aca="true" t="shared" si="64" ref="K303:K317">IF(F303&gt;0,J303/F303,0)</f>
        <v>0</v>
      </c>
      <c r="L303" s="271">
        <f aca="true" t="shared" si="65" ref="L303:L317">(J303*H303)-(J303*H303*$L$6/100)</f>
        <v>0</v>
      </c>
    </row>
    <row r="304" spans="1:12" ht="15" customHeight="1">
      <c r="A304" s="92">
        <f>A303+1</f>
        <v>265</v>
      </c>
      <c r="B304" s="55" t="s">
        <v>464</v>
      </c>
      <c r="C304" s="182" t="s">
        <v>460</v>
      </c>
      <c r="D304" s="197" t="s">
        <v>118</v>
      </c>
      <c r="E304" s="59">
        <v>150</v>
      </c>
      <c r="F304" s="58">
        <v>24</v>
      </c>
      <c r="G304" s="105">
        <v>1.58</v>
      </c>
      <c r="H304" s="255">
        <f>G304*76</f>
        <v>120.08000000000001</v>
      </c>
      <c r="I304" s="15"/>
      <c r="J304" s="39"/>
      <c r="K304" s="38">
        <f t="shared" si="64"/>
        <v>0</v>
      </c>
      <c r="L304" s="273">
        <f t="shared" si="65"/>
        <v>0</v>
      </c>
    </row>
    <row r="305" spans="1:12" ht="15" customHeight="1">
      <c r="A305" s="92">
        <f>A304+1</f>
        <v>266</v>
      </c>
      <c r="B305" s="42" t="s">
        <v>465</v>
      </c>
      <c r="C305" s="179" t="s">
        <v>461</v>
      </c>
      <c r="D305" s="47" t="s">
        <v>316</v>
      </c>
      <c r="E305" s="51">
        <v>150</v>
      </c>
      <c r="F305" s="43">
        <v>24</v>
      </c>
      <c r="G305" s="105">
        <v>1.58</v>
      </c>
      <c r="H305" s="255">
        <f aca="true" t="shared" si="66" ref="H305:H317">G305*76</f>
        <v>120.08000000000001</v>
      </c>
      <c r="I305" s="15"/>
      <c r="J305" s="39"/>
      <c r="K305" s="38">
        <f t="shared" si="64"/>
        <v>0</v>
      </c>
      <c r="L305" s="273">
        <f t="shared" si="65"/>
        <v>0</v>
      </c>
    </row>
    <row r="306" spans="1:12" ht="15" customHeight="1">
      <c r="A306" s="92">
        <f aca="true" t="shared" si="67" ref="A306:A311">A305+1</f>
        <v>267</v>
      </c>
      <c r="B306" s="42" t="s">
        <v>27</v>
      </c>
      <c r="C306" s="194" t="s">
        <v>369</v>
      </c>
      <c r="D306" s="47" t="s">
        <v>26</v>
      </c>
      <c r="E306" s="51">
        <v>150</v>
      </c>
      <c r="F306" s="43">
        <v>12</v>
      </c>
      <c r="G306" s="105">
        <v>1.58</v>
      </c>
      <c r="H306" s="255">
        <f t="shared" si="66"/>
        <v>120.08000000000001</v>
      </c>
      <c r="I306" s="15"/>
      <c r="J306" s="39"/>
      <c r="K306" s="38">
        <f t="shared" si="64"/>
        <v>0</v>
      </c>
      <c r="L306" s="273">
        <f t="shared" si="65"/>
        <v>0</v>
      </c>
    </row>
    <row r="307" spans="1:12" ht="15" customHeight="1">
      <c r="A307" s="92">
        <f t="shared" si="67"/>
        <v>268</v>
      </c>
      <c r="B307" s="55" t="s">
        <v>467</v>
      </c>
      <c r="C307" s="182" t="s">
        <v>463</v>
      </c>
      <c r="D307" s="197" t="s">
        <v>4</v>
      </c>
      <c r="E307" s="59">
        <v>150</v>
      </c>
      <c r="F307" s="58">
        <v>24</v>
      </c>
      <c r="G307" s="105">
        <v>1.58</v>
      </c>
      <c r="H307" s="255">
        <f t="shared" si="66"/>
        <v>120.08000000000001</v>
      </c>
      <c r="I307" s="15"/>
      <c r="J307" s="39"/>
      <c r="K307" s="38">
        <f t="shared" si="64"/>
        <v>0</v>
      </c>
      <c r="L307" s="273">
        <f t="shared" si="65"/>
        <v>0</v>
      </c>
    </row>
    <row r="308" spans="1:12" ht="15" customHeight="1">
      <c r="A308" s="92">
        <f t="shared" si="67"/>
        <v>269</v>
      </c>
      <c r="B308" s="84" t="s">
        <v>466</v>
      </c>
      <c r="C308" s="326" t="s">
        <v>462</v>
      </c>
      <c r="D308" s="239" t="s">
        <v>3</v>
      </c>
      <c r="E308" s="176">
        <v>150</v>
      </c>
      <c r="F308" s="85">
        <v>12</v>
      </c>
      <c r="G308" s="43">
        <v>1.58</v>
      </c>
      <c r="H308" s="255">
        <f t="shared" si="66"/>
        <v>120.08000000000001</v>
      </c>
      <c r="I308" s="15"/>
      <c r="J308" s="39"/>
      <c r="K308" s="38">
        <f t="shared" si="64"/>
        <v>0</v>
      </c>
      <c r="L308" s="273">
        <f t="shared" si="65"/>
        <v>0</v>
      </c>
    </row>
    <row r="309" spans="1:12" ht="15" customHeight="1">
      <c r="A309" s="92">
        <f t="shared" si="67"/>
        <v>270</v>
      </c>
      <c r="B309" s="42" t="s">
        <v>562</v>
      </c>
      <c r="C309" s="196" t="s">
        <v>564</v>
      </c>
      <c r="D309" s="47" t="s">
        <v>563</v>
      </c>
      <c r="E309" s="51">
        <v>150</v>
      </c>
      <c r="F309" s="43">
        <v>12</v>
      </c>
      <c r="G309" s="105">
        <v>1.58</v>
      </c>
      <c r="H309" s="255">
        <f t="shared" si="66"/>
        <v>120.08000000000001</v>
      </c>
      <c r="I309" s="15"/>
      <c r="J309" s="39"/>
      <c r="K309" s="38">
        <f t="shared" si="64"/>
        <v>0</v>
      </c>
      <c r="L309" s="273">
        <f t="shared" si="65"/>
        <v>0</v>
      </c>
    </row>
    <row r="310" spans="1:12" ht="15" customHeight="1">
      <c r="A310" s="92">
        <f t="shared" si="67"/>
        <v>271</v>
      </c>
      <c r="B310" s="42" t="s">
        <v>161</v>
      </c>
      <c r="C310" s="196" t="s">
        <v>162</v>
      </c>
      <c r="D310" s="47" t="s">
        <v>163</v>
      </c>
      <c r="E310" s="51">
        <v>150</v>
      </c>
      <c r="F310" s="43">
        <v>12</v>
      </c>
      <c r="G310" s="105">
        <v>1.58</v>
      </c>
      <c r="H310" s="255">
        <f t="shared" si="66"/>
        <v>120.08000000000001</v>
      </c>
      <c r="I310" s="15"/>
      <c r="J310" s="39"/>
      <c r="K310" s="38">
        <f t="shared" si="64"/>
        <v>0</v>
      </c>
      <c r="L310" s="273">
        <f t="shared" si="65"/>
        <v>0</v>
      </c>
    </row>
    <row r="311" spans="1:12" ht="15" customHeight="1">
      <c r="A311" s="92">
        <f t="shared" si="67"/>
        <v>272</v>
      </c>
      <c r="B311" s="42" t="s">
        <v>164</v>
      </c>
      <c r="C311" s="196" t="s">
        <v>165</v>
      </c>
      <c r="D311" s="47" t="s">
        <v>166</v>
      </c>
      <c r="E311" s="51">
        <v>150</v>
      </c>
      <c r="F311" s="43">
        <v>12</v>
      </c>
      <c r="G311" s="105">
        <v>1.58</v>
      </c>
      <c r="H311" s="255">
        <f t="shared" si="66"/>
        <v>120.08000000000001</v>
      </c>
      <c r="I311" s="15"/>
      <c r="J311" s="39"/>
      <c r="K311" s="38">
        <f t="shared" si="64"/>
        <v>0</v>
      </c>
      <c r="L311" s="273">
        <f t="shared" si="65"/>
        <v>0</v>
      </c>
    </row>
    <row r="312" spans="1:12" ht="15" customHeight="1">
      <c r="A312" s="92">
        <f aca="true" t="shared" si="68" ref="A312:A317">A311+1</f>
        <v>273</v>
      </c>
      <c r="B312" s="42" t="s">
        <v>631</v>
      </c>
      <c r="C312" s="194" t="s">
        <v>632</v>
      </c>
      <c r="D312" s="47" t="s">
        <v>633</v>
      </c>
      <c r="E312" s="51">
        <v>150</v>
      </c>
      <c r="F312" s="43">
        <v>12</v>
      </c>
      <c r="G312" s="105">
        <v>1.58</v>
      </c>
      <c r="H312" s="255">
        <f t="shared" si="66"/>
        <v>120.08000000000001</v>
      </c>
      <c r="I312" s="15"/>
      <c r="J312" s="39"/>
      <c r="K312" s="38">
        <f t="shared" si="64"/>
        <v>0</v>
      </c>
      <c r="L312" s="273">
        <f t="shared" si="65"/>
        <v>0</v>
      </c>
    </row>
    <row r="313" spans="1:12" ht="15" customHeight="1">
      <c r="A313" s="92">
        <f t="shared" si="68"/>
        <v>274</v>
      </c>
      <c r="B313" s="42" t="s">
        <v>1525</v>
      </c>
      <c r="C313" s="194" t="s">
        <v>1524</v>
      </c>
      <c r="D313" s="47" t="s">
        <v>1901</v>
      </c>
      <c r="E313" s="51">
        <v>150</v>
      </c>
      <c r="F313" s="85">
        <v>12</v>
      </c>
      <c r="G313" s="43">
        <v>1.58</v>
      </c>
      <c r="H313" s="255">
        <f t="shared" si="66"/>
        <v>120.08000000000001</v>
      </c>
      <c r="I313" s="15"/>
      <c r="J313" s="39"/>
      <c r="K313" s="38">
        <f t="shared" si="64"/>
        <v>0</v>
      </c>
      <c r="L313" s="273">
        <f t="shared" si="65"/>
        <v>0</v>
      </c>
    </row>
    <row r="314" spans="1:12" ht="15" customHeight="1">
      <c r="A314" s="92">
        <f t="shared" si="68"/>
        <v>275</v>
      </c>
      <c r="B314" s="42" t="s">
        <v>574</v>
      </c>
      <c r="C314" s="194" t="s">
        <v>571</v>
      </c>
      <c r="D314" s="241" t="s">
        <v>2536</v>
      </c>
      <c r="E314" s="242">
        <v>150</v>
      </c>
      <c r="F314" s="231">
        <v>24</v>
      </c>
      <c r="G314" s="219">
        <v>1.58</v>
      </c>
      <c r="H314" s="255">
        <f t="shared" si="66"/>
        <v>120.08000000000001</v>
      </c>
      <c r="I314" s="15"/>
      <c r="J314" s="39"/>
      <c r="K314" s="38">
        <f t="shared" si="64"/>
        <v>0</v>
      </c>
      <c r="L314" s="273">
        <f t="shared" si="65"/>
        <v>0</v>
      </c>
    </row>
    <row r="315" spans="1:12" ht="15" customHeight="1">
      <c r="A315" s="92">
        <f t="shared" si="68"/>
        <v>276</v>
      </c>
      <c r="B315" s="42" t="s">
        <v>575</v>
      </c>
      <c r="C315" s="194" t="s">
        <v>572</v>
      </c>
      <c r="D315" s="241" t="s">
        <v>645</v>
      </c>
      <c r="E315" s="242">
        <v>150</v>
      </c>
      <c r="F315" s="231">
        <v>24</v>
      </c>
      <c r="G315" s="219">
        <v>1.58</v>
      </c>
      <c r="H315" s="255">
        <f t="shared" si="66"/>
        <v>120.08000000000001</v>
      </c>
      <c r="I315" s="15"/>
      <c r="J315" s="39"/>
      <c r="K315" s="38">
        <f t="shared" si="64"/>
        <v>0</v>
      </c>
      <c r="L315" s="273">
        <f t="shared" si="65"/>
        <v>0</v>
      </c>
    </row>
    <row r="316" spans="1:12" ht="15" customHeight="1">
      <c r="A316" s="92">
        <f t="shared" si="68"/>
        <v>277</v>
      </c>
      <c r="B316" s="42" t="s">
        <v>578</v>
      </c>
      <c r="C316" s="194" t="s">
        <v>573</v>
      </c>
      <c r="D316" s="241" t="s">
        <v>646</v>
      </c>
      <c r="E316" s="233">
        <v>150</v>
      </c>
      <c r="F316" s="219">
        <v>12</v>
      </c>
      <c r="G316" s="432">
        <v>1.58</v>
      </c>
      <c r="H316" s="255">
        <f t="shared" si="66"/>
        <v>120.08000000000001</v>
      </c>
      <c r="I316" s="15"/>
      <c r="J316" s="39"/>
      <c r="K316" s="38">
        <f t="shared" si="64"/>
        <v>0</v>
      </c>
      <c r="L316" s="273">
        <f t="shared" si="65"/>
        <v>0</v>
      </c>
    </row>
    <row r="317" spans="1:12" ht="15" customHeight="1" thickBot="1">
      <c r="A317" s="102">
        <f t="shared" si="68"/>
        <v>278</v>
      </c>
      <c r="B317" s="63" t="s">
        <v>635</v>
      </c>
      <c r="C317" s="238" t="s">
        <v>634</v>
      </c>
      <c r="D317" s="474" t="s">
        <v>2537</v>
      </c>
      <c r="E317" s="123">
        <v>150</v>
      </c>
      <c r="F317" s="65">
        <v>12</v>
      </c>
      <c r="G317" s="303">
        <v>1.58</v>
      </c>
      <c r="H317" s="257">
        <f t="shared" si="66"/>
        <v>120.08000000000001</v>
      </c>
      <c r="I317" s="15"/>
      <c r="J317" s="61"/>
      <c r="K317" s="62">
        <f t="shared" si="64"/>
        <v>0</v>
      </c>
      <c r="L317" s="274">
        <f t="shared" si="65"/>
        <v>0</v>
      </c>
    </row>
    <row r="318" spans="1:12" ht="30" customHeight="1" thickBot="1">
      <c r="A318" s="590" t="s">
        <v>223</v>
      </c>
      <c r="B318" s="591"/>
      <c r="C318" s="591"/>
      <c r="D318" s="591"/>
      <c r="E318" s="591"/>
      <c r="F318" s="591"/>
      <c r="G318" s="591"/>
      <c r="H318" s="592"/>
      <c r="I318" s="15"/>
      <c r="J318" s="8"/>
      <c r="K318" s="35"/>
      <c r="L318" s="35"/>
    </row>
    <row r="319" spans="1:12" ht="19.5" customHeight="1" thickBot="1">
      <c r="A319" s="605" t="s">
        <v>1311</v>
      </c>
      <c r="B319" s="606"/>
      <c r="C319" s="606"/>
      <c r="D319" s="606"/>
      <c r="E319" s="606"/>
      <c r="F319" s="606"/>
      <c r="G319" s="606"/>
      <c r="H319" s="607"/>
      <c r="I319" s="15"/>
      <c r="J319" s="12"/>
      <c r="K319" s="35"/>
      <c r="L319" s="35"/>
    </row>
    <row r="320" spans="1:12" ht="15" customHeight="1">
      <c r="A320" s="104">
        <f>A317+1</f>
        <v>279</v>
      </c>
      <c r="B320" s="159" t="s">
        <v>1338</v>
      </c>
      <c r="C320" s="208" t="s">
        <v>1339</v>
      </c>
      <c r="D320" s="10" t="s">
        <v>1340</v>
      </c>
      <c r="E320" s="74">
        <v>50</v>
      </c>
      <c r="F320" s="74">
        <v>12</v>
      </c>
      <c r="G320" s="199">
        <v>4.75</v>
      </c>
      <c r="H320" s="254">
        <f>G320*76</f>
        <v>361</v>
      </c>
      <c r="I320" s="15"/>
      <c r="J320" s="118"/>
      <c r="K320" s="53">
        <f>IF(F320&gt;0,J320/F320,0)</f>
        <v>0</v>
      </c>
      <c r="L320" s="271">
        <f>(J320*H320)-(J320*H320*$L$6/100)</f>
        <v>0</v>
      </c>
    </row>
    <row r="321" spans="1:12" ht="15" customHeight="1">
      <c r="A321" s="92">
        <f>A320+1</f>
        <v>280</v>
      </c>
      <c r="B321" s="55" t="s">
        <v>1312</v>
      </c>
      <c r="C321" s="213" t="s">
        <v>1313</v>
      </c>
      <c r="D321" s="97" t="s">
        <v>1314</v>
      </c>
      <c r="E321" s="58">
        <v>50</v>
      </c>
      <c r="F321" s="58">
        <v>12</v>
      </c>
      <c r="G321" s="105">
        <v>4.75</v>
      </c>
      <c r="H321" s="255">
        <f>G321*76</f>
        <v>361</v>
      </c>
      <c r="I321" s="15"/>
      <c r="J321" s="39"/>
      <c r="K321" s="38">
        <f>IF(F321&gt;0,J321/F321,0)</f>
        <v>0</v>
      </c>
      <c r="L321" s="273">
        <f>(J321*H321)-(J321*H321*$L$6/100)</f>
        <v>0</v>
      </c>
    </row>
    <row r="322" spans="1:12" ht="15" customHeight="1" thickBot="1">
      <c r="A322" s="102">
        <f>A321+1</f>
        <v>281</v>
      </c>
      <c r="B322" s="63" t="s">
        <v>1327</v>
      </c>
      <c r="C322" s="214" t="s">
        <v>1328</v>
      </c>
      <c r="D322" s="116" t="s">
        <v>1329</v>
      </c>
      <c r="E322" s="65">
        <v>50</v>
      </c>
      <c r="F322" s="65">
        <v>12</v>
      </c>
      <c r="G322" s="420">
        <v>4.75</v>
      </c>
      <c r="H322" s="256">
        <f>G322*76</f>
        <v>361</v>
      </c>
      <c r="I322" s="15"/>
      <c r="J322" s="61"/>
      <c r="K322" s="62">
        <f>IF(F322&gt;0,J322/F322,0)</f>
        <v>0</v>
      </c>
      <c r="L322" s="274">
        <f>(J322*H322)-(J322*H322*$L$6/100)</f>
        <v>0</v>
      </c>
    </row>
    <row r="323" spans="1:12" ht="19.5" customHeight="1" thickBot="1">
      <c r="A323" s="605" t="s">
        <v>334</v>
      </c>
      <c r="B323" s="606"/>
      <c r="C323" s="606"/>
      <c r="D323" s="606"/>
      <c r="E323" s="606"/>
      <c r="F323" s="606"/>
      <c r="G323" s="606"/>
      <c r="H323" s="607"/>
      <c r="I323" s="15"/>
      <c r="J323" s="12"/>
      <c r="K323" s="35"/>
      <c r="L323" s="35"/>
    </row>
    <row r="324" spans="1:12" ht="35.25" customHeight="1">
      <c r="A324" s="104">
        <f>A322+1</f>
        <v>282</v>
      </c>
      <c r="B324" s="80" t="s">
        <v>1967</v>
      </c>
      <c r="C324" s="236" t="s">
        <v>1968</v>
      </c>
      <c r="D324" s="71" t="s">
        <v>1969</v>
      </c>
      <c r="E324" s="74">
        <v>40</v>
      </c>
      <c r="F324" s="69">
        <v>30</v>
      </c>
      <c r="G324" s="433">
        <v>2.88</v>
      </c>
      <c r="H324" s="254">
        <f>G324*76</f>
        <v>218.88</v>
      </c>
      <c r="I324" s="15"/>
      <c r="J324" s="118"/>
      <c r="K324" s="53">
        <f aca="true" t="shared" si="69" ref="K324:K329">IF(F324&gt;0,J324/F324,0)</f>
        <v>0</v>
      </c>
      <c r="L324" s="271">
        <f aca="true" t="shared" si="70" ref="L324:L329">(J324*H324)-(J324*H324*$L$6/100)</f>
        <v>0</v>
      </c>
    </row>
    <row r="325" spans="1:12" ht="35.25" customHeight="1">
      <c r="A325" s="92">
        <f>A324+1</f>
        <v>283</v>
      </c>
      <c r="B325" s="42" t="s">
        <v>2029</v>
      </c>
      <c r="C325" s="395" t="s">
        <v>2069</v>
      </c>
      <c r="D325" s="97" t="s">
        <v>3040</v>
      </c>
      <c r="E325" s="43">
        <v>90</v>
      </c>
      <c r="F325" s="51">
        <v>8</v>
      </c>
      <c r="G325" s="565">
        <v>420</v>
      </c>
      <c r="H325" s="255">
        <v>420</v>
      </c>
      <c r="I325" s="15"/>
      <c r="J325" s="39"/>
      <c r="K325" s="38">
        <f t="shared" si="69"/>
        <v>0</v>
      </c>
      <c r="L325" s="273">
        <f t="shared" si="70"/>
        <v>0</v>
      </c>
    </row>
    <row r="326" spans="1:12" ht="35.25" customHeight="1">
      <c r="A326" s="92">
        <f>A325+1</f>
        <v>284</v>
      </c>
      <c r="B326" s="55" t="s">
        <v>1966</v>
      </c>
      <c r="C326" s="393" t="s">
        <v>1983</v>
      </c>
      <c r="D326" s="97" t="s">
        <v>3041</v>
      </c>
      <c r="E326" s="43">
        <v>90</v>
      </c>
      <c r="F326" s="51">
        <v>8</v>
      </c>
      <c r="G326" s="565">
        <v>420</v>
      </c>
      <c r="H326" s="255">
        <v>420</v>
      </c>
      <c r="I326" s="15"/>
      <c r="J326" s="39"/>
      <c r="K326" s="38">
        <f t="shared" si="69"/>
        <v>0</v>
      </c>
      <c r="L326" s="273">
        <f t="shared" si="70"/>
        <v>0</v>
      </c>
    </row>
    <row r="327" spans="1:12" ht="35.25" customHeight="1">
      <c r="A327" s="92">
        <f>A326+1</f>
        <v>285</v>
      </c>
      <c r="B327" s="55" t="s">
        <v>147</v>
      </c>
      <c r="C327" s="325" t="s">
        <v>197</v>
      </c>
      <c r="D327" s="97" t="s">
        <v>3042</v>
      </c>
      <c r="E327" s="59">
        <v>180</v>
      </c>
      <c r="F327" s="59">
        <v>5</v>
      </c>
      <c r="G327" s="519">
        <v>689.5</v>
      </c>
      <c r="H327" s="255">
        <v>689.5</v>
      </c>
      <c r="I327" s="15"/>
      <c r="J327" s="39"/>
      <c r="K327" s="38">
        <f t="shared" si="69"/>
        <v>0</v>
      </c>
      <c r="L327" s="273">
        <f t="shared" si="70"/>
        <v>0</v>
      </c>
    </row>
    <row r="328" spans="1:12" ht="35.25" customHeight="1">
      <c r="A328" s="92">
        <f>A327+1</f>
        <v>286</v>
      </c>
      <c r="B328" s="121" t="s">
        <v>1082</v>
      </c>
      <c r="C328" s="192" t="s">
        <v>1083</v>
      </c>
      <c r="D328" s="48" t="s">
        <v>3043</v>
      </c>
      <c r="E328" s="51">
        <v>180</v>
      </c>
      <c r="F328" s="51">
        <v>5</v>
      </c>
      <c r="G328" s="566">
        <v>689.5</v>
      </c>
      <c r="H328" s="255">
        <v>689.5</v>
      </c>
      <c r="I328" s="15"/>
      <c r="J328" s="56"/>
      <c r="K328" s="57">
        <f t="shared" si="69"/>
        <v>0</v>
      </c>
      <c r="L328" s="272">
        <f t="shared" si="70"/>
        <v>0</v>
      </c>
    </row>
    <row r="329" spans="1:12" ht="35.25" customHeight="1" thickBot="1">
      <c r="A329" s="102">
        <f>A328+1</f>
        <v>287</v>
      </c>
      <c r="B329" s="299" t="s">
        <v>1084</v>
      </c>
      <c r="C329" s="323" t="s">
        <v>1085</v>
      </c>
      <c r="D329" s="116" t="s">
        <v>3044</v>
      </c>
      <c r="E329" s="260">
        <v>180</v>
      </c>
      <c r="F329" s="260">
        <v>5</v>
      </c>
      <c r="G329" s="567">
        <v>689.5</v>
      </c>
      <c r="H329" s="256">
        <v>689.5</v>
      </c>
      <c r="I329" s="15"/>
      <c r="J329" s="119"/>
      <c r="K329" s="52">
        <f t="shared" si="69"/>
        <v>0</v>
      </c>
      <c r="L329" s="275">
        <f t="shared" si="70"/>
        <v>0</v>
      </c>
    </row>
    <row r="330" spans="1:12" ht="19.5" customHeight="1" thickBot="1">
      <c r="A330" s="587" t="s">
        <v>406</v>
      </c>
      <c r="B330" s="588"/>
      <c r="C330" s="588"/>
      <c r="D330" s="588"/>
      <c r="E330" s="588"/>
      <c r="F330" s="588"/>
      <c r="G330" s="588"/>
      <c r="H330" s="589"/>
      <c r="I330" s="15"/>
      <c r="J330" s="124"/>
      <c r="K330" s="153"/>
      <c r="L330" s="153"/>
    </row>
    <row r="331" spans="1:12" ht="15" customHeight="1">
      <c r="A331" s="104">
        <f>A329+1</f>
        <v>288</v>
      </c>
      <c r="B331" s="159" t="s">
        <v>551</v>
      </c>
      <c r="C331" s="208" t="s">
        <v>552</v>
      </c>
      <c r="D331" s="10" t="s">
        <v>553</v>
      </c>
      <c r="E331" s="74">
        <v>16</v>
      </c>
      <c r="F331" s="74">
        <v>84</v>
      </c>
      <c r="G331" s="199">
        <v>1.87</v>
      </c>
      <c r="H331" s="254">
        <f>G331*76</f>
        <v>142.12</v>
      </c>
      <c r="I331" s="15"/>
      <c r="J331" s="118"/>
      <c r="K331" s="53">
        <f aca="true" t="shared" si="71" ref="K331:K349">IF(F331&gt;0,J331/F331,0)</f>
        <v>0</v>
      </c>
      <c r="L331" s="271">
        <f aca="true" t="shared" si="72" ref="L331:L339">(J331*H331)-(J331*H331*$L$6/100)</f>
        <v>0</v>
      </c>
    </row>
    <row r="332" spans="1:12" ht="15" customHeight="1">
      <c r="A332" s="92">
        <f aca="true" t="shared" si="73" ref="A332:A341">A331+1</f>
        <v>289</v>
      </c>
      <c r="B332" s="49" t="s">
        <v>1827</v>
      </c>
      <c r="C332" s="194" t="s">
        <v>1828</v>
      </c>
      <c r="D332" s="1" t="s">
        <v>1829</v>
      </c>
      <c r="E332" s="58">
        <v>16</v>
      </c>
      <c r="F332" s="58">
        <v>84</v>
      </c>
      <c r="G332" s="105">
        <v>1.87</v>
      </c>
      <c r="H332" s="255">
        <f>G332*76</f>
        <v>142.12</v>
      </c>
      <c r="I332" s="15"/>
      <c r="J332" s="39"/>
      <c r="K332" s="38">
        <f t="shared" si="71"/>
        <v>0</v>
      </c>
      <c r="L332" s="273">
        <f t="shared" si="72"/>
        <v>0</v>
      </c>
    </row>
    <row r="333" spans="1:12" ht="15" customHeight="1">
      <c r="A333" s="92">
        <f t="shared" si="73"/>
        <v>290</v>
      </c>
      <c r="B333" s="49" t="s">
        <v>3141</v>
      </c>
      <c r="C333" s="194" t="s">
        <v>3142</v>
      </c>
      <c r="D333" s="1" t="s">
        <v>3143</v>
      </c>
      <c r="E333" s="43">
        <v>16</v>
      </c>
      <c r="F333" s="43">
        <v>84</v>
      </c>
      <c r="G333" s="105">
        <v>1.87</v>
      </c>
      <c r="H333" s="255">
        <f aca="true" t="shared" si="74" ref="H333:H349">G333*76</f>
        <v>142.12</v>
      </c>
      <c r="I333" s="15"/>
      <c r="J333" s="39"/>
      <c r="K333" s="38">
        <f t="shared" si="71"/>
        <v>0</v>
      </c>
      <c r="L333" s="273">
        <f t="shared" si="72"/>
        <v>0</v>
      </c>
    </row>
    <row r="334" spans="1:12" ht="15" customHeight="1">
      <c r="A334" s="92">
        <f t="shared" si="73"/>
        <v>291</v>
      </c>
      <c r="B334" s="49" t="s">
        <v>2768</v>
      </c>
      <c r="C334" s="194" t="s">
        <v>2769</v>
      </c>
      <c r="D334" s="1" t="s">
        <v>2770</v>
      </c>
      <c r="E334" s="43">
        <v>16</v>
      </c>
      <c r="F334" s="43">
        <v>84</v>
      </c>
      <c r="G334" s="105">
        <v>1.87</v>
      </c>
      <c r="H334" s="255">
        <f t="shared" si="74"/>
        <v>142.12</v>
      </c>
      <c r="I334" s="15"/>
      <c r="J334" s="39"/>
      <c r="K334" s="38">
        <f t="shared" si="71"/>
        <v>0</v>
      </c>
      <c r="L334" s="273">
        <f t="shared" si="72"/>
        <v>0</v>
      </c>
    </row>
    <row r="335" spans="1:12" ht="15" customHeight="1">
      <c r="A335" s="92">
        <f t="shared" si="73"/>
        <v>292</v>
      </c>
      <c r="B335" s="49" t="s">
        <v>1960</v>
      </c>
      <c r="C335" s="194" t="s">
        <v>1961</v>
      </c>
      <c r="D335" s="1" t="s">
        <v>1962</v>
      </c>
      <c r="E335" s="43">
        <v>16</v>
      </c>
      <c r="F335" s="43">
        <v>84</v>
      </c>
      <c r="G335" s="105">
        <v>1.87</v>
      </c>
      <c r="H335" s="255">
        <f t="shared" si="74"/>
        <v>142.12</v>
      </c>
      <c r="I335" s="15"/>
      <c r="J335" s="39"/>
      <c r="K335" s="38">
        <f t="shared" si="71"/>
        <v>0</v>
      </c>
      <c r="L335" s="273">
        <f t="shared" si="72"/>
        <v>0</v>
      </c>
    </row>
    <row r="336" spans="1:12" ht="15" customHeight="1">
      <c r="A336" s="92">
        <f t="shared" si="73"/>
        <v>293</v>
      </c>
      <c r="B336" s="177" t="s">
        <v>1631</v>
      </c>
      <c r="C336" s="194" t="s">
        <v>1632</v>
      </c>
      <c r="D336" s="1" t="s">
        <v>1633</v>
      </c>
      <c r="E336" s="58">
        <v>16</v>
      </c>
      <c r="F336" s="58">
        <v>84</v>
      </c>
      <c r="G336" s="105">
        <v>1.87</v>
      </c>
      <c r="H336" s="255">
        <f t="shared" si="74"/>
        <v>142.12</v>
      </c>
      <c r="I336" s="15"/>
      <c r="J336" s="39"/>
      <c r="K336" s="38">
        <f t="shared" si="71"/>
        <v>0</v>
      </c>
      <c r="L336" s="273">
        <f t="shared" si="72"/>
        <v>0</v>
      </c>
    </row>
    <row r="337" spans="1:12" ht="15" customHeight="1">
      <c r="A337" s="92">
        <f t="shared" si="73"/>
        <v>294</v>
      </c>
      <c r="B337" s="177" t="s">
        <v>1485</v>
      </c>
      <c r="C337" s="190" t="s">
        <v>1478</v>
      </c>
      <c r="D337" s="7" t="s">
        <v>1871</v>
      </c>
      <c r="E337" s="58">
        <v>16</v>
      </c>
      <c r="F337" s="58">
        <v>24</v>
      </c>
      <c r="G337" s="105">
        <v>2.11</v>
      </c>
      <c r="H337" s="255">
        <f t="shared" si="74"/>
        <v>160.35999999999999</v>
      </c>
      <c r="I337" s="15"/>
      <c r="J337" s="39"/>
      <c r="K337" s="38">
        <f t="shared" si="71"/>
        <v>0</v>
      </c>
      <c r="L337" s="273">
        <f t="shared" si="72"/>
        <v>0</v>
      </c>
    </row>
    <row r="338" spans="1:12" ht="15" customHeight="1">
      <c r="A338" s="92">
        <f t="shared" si="73"/>
        <v>295</v>
      </c>
      <c r="B338" s="177" t="s">
        <v>1529</v>
      </c>
      <c r="C338" s="190" t="s">
        <v>1530</v>
      </c>
      <c r="D338" s="7" t="s">
        <v>1531</v>
      </c>
      <c r="E338" s="58">
        <v>50</v>
      </c>
      <c r="F338" s="58">
        <v>12</v>
      </c>
      <c r="G338" s="105">
        <v>3.19</v>
      </c>
      <c r="H338" s="255">
        <f t="shared" si="74"/>
        <v>242.44</v>
      </c>
      <c r="I338" s="15"/>
      <c r="J338" s="39"/>
      <c r="K338" s="38">
        <f t="shared" si="71"/>
        <v>0</v>
      </c>
      <c r="L338" s="273">
        <f t="shared" si="72"/>
        <v>0</v>
      </c>
    </row>
    <row r="339" spans="1:12" ht="15" customHeight="1">
      <c r="A339" s="92">
        <f t="shared" si="73"/>
        <v>296</v>
      </c>
      <c r="B339" s="55" t="s">
        <v>284</v>
      </c>
      <c r="C339" s="183" t="s">
        <v>73</v>
      </c>
      <c r="D339" s="189" t="s">
        <v>415</v>
      </c>
      <c r="E339" s="59" t="s">
        <v>150</v>
      </c>
      <c r="F339" s="58">
        <v>2</v>
      </c>
      <c r="G339" s="460">
        <v>29.4</v>
      </c>
      <c r="H339" s="255">
        <f t="shared" si="74"/>
        <v>2234.4</v>
      </c>
      <c r="I339" s="15"/>
      <c r="J339" s="39"/>
      <c r="K339" s="38">
        <f t="shared" si="71"/>
        <v>0</v>
      </c>
      <c r="L339" s="273">
        <f t="shared" si="72"/>
        <v>0</v>
      </c>
    </row>
    <row r="340" spans="1:12" ht="15" customHeight="1">
      <c r="A340" s="92">
        <f t="shared" si="73"/>
        <v>297</v>
      </c>
      <c r="B340" s="42" t="s">
        <v>17</v>
      </c>
      <c r="C340" s="183" t="s">
        <v>74</v>
      </c>
      <c r="D340" s="189" t="s">
        <v>416</v>
      </c>
      <c r="E340" s="51" t="s">
        <v>150</v>
      </c>
      <c r="F340" s="43">
        <v>2</v>
      </c>
      <c r="G340" s="460">
        <v>29.4</v>
      </c>
      <c r="H340" s="255">
        <f t="shared" si="74"/>
        <v>2234.4</v>
      </c>
      <c r="I340" s="15"/>
      <c r="J340" s="39"/>
      <c r="K340" s="38">
        <f t="shared" si="71"/>
        <v>0</v>
      </c>
      <c r="L340" s="273">
        <f aca="true" t="shared" si="75" ref="L340:L349">(J340*H340)-(J340*H340*$L$6/100)</f>
        <v>0</v>
      </c>
    </row>
    <row r="341" spans="1:12" ht="15" customHeight="1">
      <c r="A341" s="92">
        <f t="shared" si="73"/>
        <v>298</v>
      </c>
      <c r="B341" s="42" t="s">
        <v>110</v>
      </c>
      <c r="C341" s="183" t="s">
        <v>75</v>
      </c>
      <c r="D341" s="189" t="s">
        <v>470</v>
      </c>
      <c r="E341" s="51" t="s">
        <v>150</v>
      </c>
      <c r="F341" s="43">
        <v>2</v>
      </c>
      <c r="G341" s="460">
        <v>23</v>
      </c>
      <c r="H341" s="255">
        <f t="shared" si="74"/>
        <v>1748</v>
      </c>
      <c r="I341" s="15"/>
      <c r="J341" s="39"/>
      <c r="K341" s="38">
        <f t="shared" si="71"/>
        <v>0</v>
      </c>
      <c r="L341" s="273">
        <f t="shared" si="75"/>
        <v>0</v>
      </c>
    </row>
    <row r="342" spans="1:12" ht="15" customHeight="1">
      <c r="A342" s="92">
        <f aca="true" t="shared" si="76" ref="A342:A349">A341+1</f>
        <v>299</v>
      </c>
      <c r="B342" s="42" t="s">
        <v>18</v>
      </c>
      <c r="C342" s="183" t="s">
        <v>76</v>
      </c>
      <c r="D342" s="189" t="s">
        <v>7</v>
      </c>
      <c r="E342" s="51" t="s">
        <v>150</v>
      </c>
      <c r="F342" s="43">
        <v>2</v>
      </c>
      <c r="G342" s="460">
        <v>29.4</v>
      </c>
      <c r="H342" s="255">
        <f t="shared" si="74"/>
        <v>2234.4</v>
      </c>
      <c r="I342" s="15"/>
      <c r="J342" s="39"/>
      <c r="K342" s="38">
        <f t="shared" si="71"/>
        <v>0</v>
      </c>
      <c r="L342" s="273">
        <f t="shared" si="75"/>
        <v>0</v>
      </c>
    </row>
    <row r="343" spans="1:12" ht="15" customHeight="1">
      <c r="A343" s="92">
        <f t="shared" si="76"/>
        <v>300</v>
      </c>
      <c r="B343" s="42" t="s">
        <v>19</v>
      </c>
      <c r="C343" s="183" t="s">
        <v>77</v>
      </c>
      <c r="D343" s="189" t="s">
        <v>8</v>
      </c>
      <c r="E343" s="51" t="s">
        <v>150</v>
      </c>
      <c r="F343" s="43">
        <v>2</v>
      </c>
      <c r="G343" s="460">
        <v>29.4</v>
      </c>
      <c r="H343" s="255">
        <f t="shared" si="74"/>
        <v>2234.4</v>
      </c>
      <c r="I343" s="15"/>
      <c r="J343" s="39"/>
      <c r="K343" s="38">
        <f t="shared" si="71"/>
        <v>0</v>
      </c>
      <c r="L343" s="273">
        <f t="shared" si="75"/>
        <v>0</v>
      </c>
    </row>
    <row r="344" spans="1:12" ht="15" customHeight="1">
      <c r="A344" s="92">
        <f t="shared" si="76"/>
        <v>301</v>
      </c>
      <c r="B344" s="55" t="s">
        <v>93</v>
      </c>
      <c r="C344" s="182" t="s">
        <v>154</v>
      </c>
      <c r="D344" s="146" t="s">
        <v>3045</v>
      </c>
      <c r="E344" s="59">
        <v>200</v>
      </c>
      <c r="F344" s="58">
        <v>24</v>
      </c>
      <c r="G344" s="460">
        <v>1.2</v>
      </c>
      <c r="H344" s="255">
        <f t="shared" si="74"/>
        <v>91.2</v>
      </c>
      <c r="J344" s="39"/>
      <c r="K344" s="38">
        <f t="shared" si="71"/>
        <v>0</v>
      </c>
      <c r="L344" s="273">
        <f t="shared" si="75"/>
        <v>0</v>
      </c>
    </row>
    <row r="345" spans="1:12" ht="15" customHeight="1">
      <c r="A345" s="92">
        <f t="shared" si="76"/>
        <v>302</v>
      </c>
      <c r="B345" s="42" t="s">
        <v>458</v>
      </c>
      <c r="C345" s="179" t="s">
        <v>155</v>
      </c>
      <c r="D345" s="146" t="s">
        <v>3046</v>
      </c>
      <c r="E345" s="51">
        <v>200</v>
      </c>
      <c r="F345" s="43">
        <v>24</v>
      </c>
      <c r="G345" s="460">
        <v>1.2</v>
      </c>
      <c r="H345" s="255">
        <f t="shared" si="74"/>
        <v>91.2</v>
      </c>
      <c r="J345" s="39"/>
      <c r="K345" s="38">
        <f t="shared" si="71"/>
        <v>0</v>
      </c>
      <c r="L345" s="273">
        <f t="shared" si="75"/>
        <v>0</v>
      </c>
    </row>
    <row r="346" spans="1:12" ht="15" customHeight="1">
      <c r="A346" s="92">
        <f t="shared" si="76"/>
        <v>303</v>
      </c>
      <c r="B346" s="42" t="s">
        <v>126</v>
      </c>
      <c r="C346" s="507" t="s">
        <v>156</v>
      </c>
      <c r="D346" s="146" t="s">
        <v>3047</v>
      </c>
      <c r="E346" s="51">
        <v>200</v>
      </c>
      <c r="F346" s="43">
        <v>24</v>
      </c>
      <c r="G346" s="460">
        <v>1.2</v>
      </c>
      <c r="H346" s="255">
        <f t="shared" si="74"/>
        <v>91.2</v>
      </c>
      <c r="J346" s="39"/>
      <c r="K346" s="38">
        <f t="shared" si="71"/>
        <v>0</v>
      </c>
      <c r="L346" s="273">
        <f t="shared" si="75"/>
        <v>0</v>
      </c>
    </row>
    <row r="347" spans="1:12" ht="15" customHeight="1">
      <c r="A347" s="92">
        <f t="shared" si="76"/>
        <v>304</v>
      </c>
      <c r="B347" s="42" t="s">
        <v>410</v>
      </c>
      <c r="C347" s="179" t="s">
        <v>157</v>
      </c>
      <c r="D347" s="146" t="s">
        <v>3048</v>
      </c>
      <c r="E347" s="51">
        <v>200</v>
      </c>
      <c r="F347" s="43">
        <v>24</v>
      </c>
      <c r="G347" s="460">
        <v>1.2</v>
      </c>
      <c r="H347" s="255">
        <f t="shared" si="74"/>
        <v>91.2</v>
      </c>
      <c r="J347" s="39"/>
      <c r="K347" s="38">
        <f t="shared" si="71"/>
        <v>0</v>
      </c>
      <c r="L347" s="273">
        <f t="shared" si="75"/>
        <v>0</v>
      </c>
    </row>
    <row r="348" spans="1:12" ht="15" customHeight="1">
      <c r="A348" s="92">
        <f t="shared" si="76"/>
        <v>305</v>
      </c>
      <c r="B348" s="42" t="s">
        <v>149</v>
      </c>
      <c r="C348" s="179" t="s">
        <v>158</v>
      </c>
      <c r="D348" s="146" t="s">
        <v>3049</v>
      </c>
      <c r="E348" s="51">
        <v>200</v>
      </c>
      <c r="F348" s="43">
        <v>24</v>
      </c>
      <c r="G348" s="460">
        <v>1.2</v>
      </c>
      <c r="H348" s="255">
        <f t="shared" si="74"/>
        <v>91.2</v>
      </c>
      <c r="J348" s="39"/>
      <c r="K348" s="38">
        <f t="shared" si="71"/>
        <v>0</v>
      </c>
      <c r="L348" s="273">
        <f t="shared" si="75"/>
        <v>0</v>
      </c>
    </row>
    <row r="349" spans="1:12" ht="15" customHeight="1" thickBot="1">
      <c r="A349" s="102">
        <f t="shared" si="76"/>
        <v>306</v>
      </c>
      <c r="B349" s="63" t="s">
        <v>459</v>
      </c>
      <c r="C349" s="297" t="s">
        <v>159</v>
      </c>
      <c r="D349" s="147" t="s">
        <v>3050</v>
      </c>
      <c r="E349" s="123">
        <v>200</v>
      </c>
      <c r="F349" s="65">
        <v>24</v>
      </c>
      <c r="G349" s="459">
        <v>1.2</v>
      </c>
      <c r="H349" s="257">
        <f t="shared" si="74"/>
        <v>91.2</v>
      </c>
      <c r="J349" s="61"/>
      <c r="K349" s="62">
        <f t="shared" si="71"/>
        <v>0</v>
      </c>
      <c r="L349" s="274">
        <f t="shared" si="75"/>
        <v>0</v>
      </c>
    </row>
    <row r="350" spans="1:12" ht="30" customHeight="1" thickBot="1">
      <c r="A350" s="590" t="s">
        <v>141</v>
      </c>
      <c r="B350" s="591"/>
      <c r="C350" s="591"/>
      <c r="D350" s="591"/>
      <c r="E350" s="591"/>
      <c r="F350" s="591"/>
      <c r="G350" s="591"/>
      <c r="H350" s="592"/>
      <c r="I350" s="15"/>
      <c r="J350" s="8"/>
      <c r="K350" s="35"/>
      <c r="L350" s="35"/>
    </row>
    <row r="351" spans="1:12" s="8" customFormat="1" ht="19.5" customHeight="1" thickBot="1">
      <c r="A351" s="593" t="s">
        <v>689</v>
      </c>
      <c r="B351" s="594"/>
      <c r="C351" s="594"/>
      <c r="D351" s="594"/>
      <c r="E351" s="594"/>
      <c r="F351" s="594"/>
      <c r="G351" s="594"/>
      <c r="H351" s="595"/>
      <c r="I351" s="15"/>
      <c r="J351" s="60"/>
      <c r="K351" s="70"/>
      <c r="L351" s="70"/>
    </row>
    <row r="352" spans="1:12" ht="15" customHeight="1">
      <c r="A352" s="104">
        <f>A349+1</f>
        <v>307</v>
      </c>
      <c r="B352" s="115" t="s">
        <v>554</v>
      </c>
      <c r="C352" s="236" t="s">
        <v>555</v>
      </c>
      <c r="D352" s="71" t="s">
        <v>727</v>
      </c>
      <c r="E352" s="74">
        <v>125</v>
      </c>
      <c r="F352" s="74">
        <v>16</v>
      </c>
      <c r="G352" s="560">
        <v>39.22</v>
      </c>
      <c r="H352" s="76">
        <v>39.22</v>
      </c>
      <c r="I352" s="15"/>
      <c r="J352" s="118"/>
      <c r="K352" s="53">
        <f aca="true" t="shared" si="77" ref="K352:K360">IF(F352&gt;0,J352/F352,0)</f>
        <v>0</v>
      </c>
      <c r="L352" s="271">
        <f aca="true" t="shared" si="78" ref="L352:L360">(J352*H352)-(J352*H352*$L$6/100)</f>
        <v>0</v>
      </c>
    </row>
    <row r="353" spans="1:12" ht="15" customHeight="1">
      <c r="A353" s="92">
        <f aca="true" t="shared" si="79" ref="A353:A360">A352+1</f>
        <v>308</v>
      </c>
      <c r="B353" s="121" t="s">
        <v>3088</v>
      </c>
      <c r="C353" s="193" t="s">
        <v>3089</v>
      </c>
      <c r="D353" s="48" t="s">
        <v>3090</v>
      </c>
      <c r="E353" s="43">
        <v>125</v>
      </c>
      <c r="F353" s="43">
        <v>16</v>
      </c>
      <c r="G353" s="555">
        <v>39.22</v>
      </c>
      <c r="H353" s="77">
        <v>39.22</v>
      </c>
      <c r="I353" s="15"/>
      <c r="J353" s="39"/>
      <c r="K353" s="38">
        <f t="shared" si="77"/>
        <v>0</v>
      </c>
      <c r="L353" s="273">
        <f t="shared" si="78"/>
        <v>0</v>
      </c>
    </row>
    <row r="354" spans="1:12" ht="15" customHeight="1">
      <c r="A354" s="92">
        <f t="shared" si="79"/>
        <v>309</v>
      </c>
      <c r="B354" s="121" t="s">
        <v>3099</v>
      </c>
      <c r="C354" s="193" t="s">
        <v>3100</v>
      </c>
      <c r="D354" s="48" t="s">
        <v>3101</v>
      </c>
      <c r="E354" s="43">
        <v>125</v>
      </c>
      <c r="F354" s="43">
        <v>16</v>
      </c>
      <c r="G354" s="555">
        <v>56.35</v>
      </c>
      <c r="H354" s="77">
        <v>56.35</v>
      </c>
      <c r="I354" s="15"/>
      <c r="J354" s="39"/>
      <c r="K354" s="38">
        <f t="shared" si="77"/>
        <v>0</v>
      </c>
      <c r="L354" s="273">
        <f t="shared" si="78"/>
        <v>0</v>
      </c>
    </row>
    <row r="355" spans="1:12" ht="15" customHeight="1">
      <c r="A355" s="92">
        <f t="shared" si="79"/>
        <v>310</v>
      </c>
      <c r="B355" s="42" t="s">
        <v>1532</v>
      </c>
      <c r="C355" s="194" t="s">
        <v>1533</v>
      </c>
      <c r="D355" s="48" t="s">
        <v>1534</v>
      </c>
      <c r="E355" s="43">
        <v>50</v>
      </c>
      <c r="F355" s="101">
        <v>16</v>
      </c>
      <c r="G355" s="425">
        <v>1.55</v>
      </c>
      <c r="H355" s="255">
        <f aca="true" t="shared" si="80" ref="H355:H360">G355*76</f>
        <v>117.8</v>
      </c>
      <c r="I355" s="15"/>
      <c r="J355" s="39"/>
      <c r="K355" s="38">
        <f t="shared" si="77"/>
        <v>0</v>
      </c>
      <c r="L355" s="273">
        <f t="shared" si="78"/>
        <v>0</v>
      </c>
    </row>
    <row r="356" spans="1:12" ht="15" customHeight="1">
      <c r="A356" s="92">
        <f t="shared" si="79"/>
        <v>311</v>
      </c>
      <c r="B356" s="96" t="s">
        <v>1432</v>
      </c>
      <c r="C356" s="190" t="s">
        <v>1433</v>
      </c>
      <c r="D356" s="100" t="s">
        <v>1434</v>
      </c>
      <c r="E356" s="58">
        <v>240</v>
      </c>
      <c r="F356" s="43">
        <v>16</v>
      </c>
      <c r="G356" s="122">
        <v>2.88</v>
      </c>
      <c r="H356" s="255">
        <f t="shared" si="80"/>
        <v>218.88</v>
      </c>
      <c r="I356" s="15"/>
      <c r="J356" s="39"/>
      <c r="K356" s="38">
        <f t="shared" si="77"/>
        <v>0</v>
      </c>
      <c r="L356" s="273">
        <f t="shared" si="78"/>
        <v>0</v>
      </c>
    </row>
    <row r="357" spans="1:12" ht="15" customHeight="1">
      <c r="A357" s="92">
        <f t="shared" si="79"/>
        <v>312</v>
      </c>
      <c r="B357" s="42" t="s">
        <v>1435</v>
      </c>
      <c r="C357" s="194" t="s">
        <v>1436</v>
      </c>
      <c r="D357" s="48" t="s">
        <v>1437</v>
      </c>
      <c r="E357" s="43">
        <v>240</v>
      </c>
      <c r="F357" s="43">
        <v>16</v>
      </c>
      <c r="G357" s="122">
        <v>2.88</v>
      </c>
      <c r="H357" s="255">
        <f t="shared" si="80"/>
        <v>218.88</v>
      </c>
      <c r="I357" s="15"/>
      <c r="J357" s="39"/>
      <c r="K357" s="38">
        <f t="shared" si="77"/>
        <v>0</v>
      </c>
      <c r="L357" s="273">
        <f t="shared" si="78"/>
        <v>0</v>
      </c>
    </row>
    <row r="358" spans="1:12" ht="15" customHeight="1">
      <c r="A358" s="92">
        <f t="shared" si="79"/>
        <v>313</v>
      </c>
      <c r="B358" s="42" t="s">
        <v>1945</v>
      </c>
      <c r="C358" s="194" t="s">
        <v>1946</v>
      </c>
      <c r="D358" s="48" t="s">
        <v>1947</v>
      </c>
      <c r="E358" s="43">
        <v>240</v>
      </c>
      <c r="F358" s="43">
        <v>16</v>
      </c>
      <c r="G358" s="122">
        <v>2.88</v>
      </c>
      <c r="H358" s="255">
        <f t="shared" si="80"/>
        <v>218.88</v>
      </c>
      <c r="I358" s="15"/>
      <c r="J358" s="39"/>
      <c r="K358" s="38">
        <f t="shared" si="77"/>
        <v>0</v>
      </c>
      <c r="L358" s="273">
        <f t="shared" si="78"/>
        <v>0</v>
      </c>
    </row>
    <row r="359" spans="1:12" ht="15" customHeight="1">
      <c r="A359" s="92">
        <f t="shared" si="79"/>
        <v>314</v>
      </c>
      <c r="B359" s="42" t="s">
        <v>109</v>
      </c>
      <c r="C359" s="194" t="s">
        <v>360</v>
      </c>
      <c r="D359" s="48" t="s">
        <v>323</v>
      </c>
      <c r="E359" s="43">
        <v>240</v>
      </c>
      <c r="F359" s="43">
        <v>12</v>
      </c>
      <c r="G359" s="122">
        <v>2.88</v>
      </c>
      <c r="H359" s="255">
        <f t="shared" si="80"/>
        <v>218.88</v>
      </c>
      <c r="I359" s="15"/>
      <c r="J359" s="39"/>
      <c r="K359" s="38">
        <f t="shared" si="77"/>
        <v>0</v>
      </c>
      <c r="L359" s="273">
        <f t="shared" si="78"/>
        <v>0</v>
      </c>
    </row>
    <row r="360" spans="1:12" ht="15" customHeight="1" thickBot="1">
      <c r="A360" s="102">
        <f t="shared" si="79"/>
        <v>315</v>
      </c>
      <c r="B360" s="110" t="s">
        <v>728</v>
      </c>
      <c r="C360" s="228" t="s">
        <v>729</v>
      </c>
      <c r="D360" s="116" t="s">
        <v>730</v>
      </c>
      <c r="E360" s="99">
        <v>70</v>
      </c>
      <c r="F360" s="99">
        <v>20</v>
      </c>
      <c r="G360" s="303">
        <v>0.83</v>
      </c>
      <c r="H360" s="257">
        <f t="shared" si="80"/>
        <v>63.08</v>
      </c>
      <c r="I360" s="15"/>
      <c r="J360" s="119"/>
      <c r="K360" s="52">
        <f t="shared" si="77"/>
        <v>0</v>
      </c>
      <c r="L360" s="275">
        <f t="shared" si="78"/>
        <v>0</v>
      </c>
    </row>
    <row r="361" spans="1:12" ht="19.5" customHeight="1" thickBot="1">
      <c r="A361" s="605" t="s">
        <v>1465</v>
      </c>
      <c r="B361" s="606"/>
      <c r="C361" s="606"/>
      <c r="D361" s="606"/>
      <c r="E361" s="606"/>
      <c r="F361" s="606"/>
      <c r="G361" s="606"/>
      <c r="H361" s="607"/>
      <c r="I361" s="15"/>
      <c r="J361" s="148"/>
      <c r="K361" s="35"/>
      <c r="L361" s="35"/>
    </row>
    <row r="362" spans="1:12" ht="15" customHeight="1">
      <c r="A362" s="104">
        <f>A360+1</f>
        <v>316</v>
      </c>
      <c r="B362" s="80" t="s">
        <v>1324</v>
      </c>
      <c r="C362" s="186" t="s">
        <v>1325</v>
      </c>
      <c r="D362" s="71" t="s">
        <v>1326</v>
      </c>
      <c r="E362" s="74">
        <v>14</v>
      </c>
      <c r="F362" s="74">
        <v>20</v>
      </c>
      <c r="G362" s="560">
        <v>96.9</v>
      </c>
      <c r="H362" s="76">
        <v>96.9</v>
      </c>
      <c r="I362" s="15"/>
      <c r="J362" s="118"/>
      <c r="K362" s="53">
        <f>IF(F362&gt;0,J362/F362,0)</f>
        <v>0</v>
      </c>
      <c r="L362" s="271">
        <f>(J362*H362)-(J362*H362*$L$6/100)</f>
        <v>0</v>
      </c>
    </row>
    <row r="363" spans="1:12" ht="15" customHeight="1" thickBot="1">
      <c r="A363" s="102">
        <f>A362+1</f>
        <v>317</v>
      </c>
      <c r="B363" s="63" t="s">
        <v>1438</v>
      </c>
      <c r="C363" s="195" t="s">
        <v>1439</v>
      </c>
      <c r="D363" s="79" t="s">
        <v>1440</v>
      </c>
      <c r="E363" s="65">
        <v>14</v>
      </c>
      <c r="F363" s="65">
        <v>20</v>
      </c>
      <c r="G363" s="568">
        <v>96.9</v>
      </c>
      <c r="H363" s="283">
        <v>96.9</v>
      </c>
      <c r="I363" s="15"/>
      <c r="J363" s="61"/>
      <c r="K363" s="62">
        <f>IF(F363&gt;0,J363/F363,0)</f>
        <v>0</v>
      </c>
      <c r="L363" s="274">
        <f>(J363*H363)-(J363*H363*$L$6/100)</f>
        <v>0</v>
      </c>
    </row>
    <row r="364" spans="1:12" ht="19.5" customHeight="1" thickBot="1">
      <c r="A364" s="590" t="s">
        <v>1466</v>
      </c>
      <c r="B364" s="591"/>
      <c r="C364" s="591"/>
      <c r="D364" s="591"/>
      <c r="E364" s="591"/>
      <c r="F364" s="591"/>
      <c r="G364" s="591"/>
      <c r="H364" s="592"/>
      <c r="I364" s="15"/>
      <c r="J364" s="12"/>
      <c r="K364" s="35"/>
      <c r="L364" s="35"/>
    </row>
    <row r="365" spans="1:12" ht="15" customHeight="1" thickBot="1">
      <c r="A365" s="158">
        <f>A363+1</f>
        <v>318</v>
      </c>
      <c r="B365" s="142" t="s">
        <v>473</v>
      </c>
      <c r="C365" s="284" t="s">
        <v>78</v>
      </c>
      <c r="D365" s="144" t="s">
        <v>1431</v>
      </c>
      <c r="E365" s="143">
        <v>14</v>
      </c>
      <c r="F365" s="143">
        <v>20</v>
      </c>
      <c r="G365" s="569">
        <v>96.9</v>
      </c>
      <c r="H365" s="473">
        <v>96.9</v>
      </c>
      <c r="I365" s="15"/>
      <c r="J365" s="120"/>
      <c r="K365" s="88">
        <f>IF(F365&gt;0,J365/F365,0)</f>
        <v>0</v>
      </c>
      <c r="L365" s="276">
        <f>(J365*H365)-(J365*H365*$L$6/100)</f>
        <v>0</v>
      </c>
    </row>
    <row r="366" spans="1:12" ht="19.5" customHeight="1" thickBot="1">
      <c r="A366" s="587" t="s">
        <v>1467</v>
      </c>
      <c r="B366" s="588"/>
      <c r="C366" s="588"/>
      <c r="D366" s="588"/>
      <c r="E366" s="588"/>
      <c r="F366" s="588"/>
      <c r="G366" s="588"/>
      <c r="H366" s="589"/>
      <c r="I366" s="15"/>
      <c r="J366" s="12"/>
      <c r="K366" s="35"/>
      <c r="L366" s="35"/>
    </row>
    <row r="367" spans="1:12" ht="19.5" customHeight="1" thickBot="1">
      <c r="A367" s="599" t="s">
        <v>1360</v>
      </c>
      <c r="B367" s="600"/>
      <c r="C367" s="600"/>
      <c r="D367" s="600"/>
      <c r="E367" s="600"/>
      <c r="F367" s="600"/>
      <c r="G367" s="600"/>
      <c r="H367" s="601"/>
      <c r="I367" s="15"/>
      <c r="J367" s="12"/>
      <c r="K367" s="35"/>
      <c r="L367" s="277"/>
    </row>
    <row r="368" spans="1:12" ht="15" customHeight="1">
      <c r="A368" s="104">
        <f>A365+1</f>
        <v>319</v>
      </c>
      <c r="B368" s="121" t="s">
        <v>1361</v>
      </c>
      <c r="C368" s="194" t="s">
        <v>1362</v>
      </c>
      <c r="D368" s="48" t="s">
        <v>1363</v>
      </c>
      <c r="E368" s="43">
        <v>14</v>
      </c>
      <c r="F368" s="43">
        <v>20</v>
      </c>
      <c r="G368" s="122">
        <v>1.41</v>
      </c>
      <c r="H368" s="254">
        <f>G368*76</f>
        <v>107.16</v>
      </c>
      <c r="I368" s="15"/>
      <c r="J368" s="118"/>
      <c r="K368" s="53">
        <f aca="true" t="shared" si="81" ref="K368:K382">IF(F368&gt;0,J368/F368,0)</f>
        <v>0</v>
      </c>
      <c r="L368" s="271">
        <f>(J368*H368)-(J368*H368*$L$6/100)</f>
        <v>0</v>
      </c>
    </row>
    <row r="369" spans="1:12" ht="15" customHeight="1">
      <c r="A369" s="92">
        <f>A368+1</f>
        <v>320</v>
      </c>
      <c r="B369" s="121" t="s">
        <v>1364</v>
      </c>
      <c r="C369" s="194" t="s">
        <v>1365</v>
      </c>
      <c r="D369" s="48" t="s">
        <v>1374</v>
      </c>
      <c r="E369" s="43">
        <v>14</v>
      </c>
      <c r="F369" s="43">
        <v>20</v>
      </c>
      <c r="G369" s="122">
        <v>1.41</v>
      </c>
      <c r="H369" s="255">
        <f>G369*76</f>
        <v>107.16</v>
      </c>
      <c r="I369" s="15"/>
      <c r="J369" s="39"/>
      <c r="K369" s="38">
        <f t="shared" si="81"/>
        <v>0</v>
      </c>
      <c r="L369" s="273">
        <f>(J369*H369)-(J369*H369*$L$6/100)</f>
        <v>0</v>
      </c>
    </row>
    <row r="370" spans="1:12" ht="15" customHeight="1">
      <c r="A370" s="92">
        <f>A369+1</f>
        <v>321</v>
      </c>
      <c r="B370" s="121" t="s">
        <v>1366</v>
      </c>
      <c r="C370" s="194" t="s">
        <v>1367</v>
      </c>
      <c r="D370" s="48" t="s">
        <v>1375</v>
      </c>
      <c r="E370" s="43">
        <v>14</v>
      </c>
      <c r="F370" s="43">
        <v>20</v>
      </c>
      <c r="G370" s="122">
        <v>1.41</v>
      </c>
      <c r="H370" s="255">
        <f aca="true" t="shared" si="82" ref="H370:H382">G370*76</f>
        <v>107.16</v>
      </c>
      <c r="I370" s="15"/>
      <c r="J370" s="39"/>
      <c r="K370" s="38">
        <f t="shared" si="81"/>
        <v>0</v>
      </c>
      <c r="L370" s="273">
        <f>(J370*H370)-(J370*H370*$L$6/100)</f>
        <v>0</v>
      </c>
    </row>
    <row r="371" spans="1:12" ht="15" customHeight="1">
      <c r="A371" s="92">
        <f aca="true" t="shared" si="83" ref="A371:A382">A370+1</f>
        <v>322</v>
      </c>
      <c r="B371" s="121" t="s">
        <v>1368</v>
      </c>
      <c r="C371" s="194" t="s">
        <v>1369</v>
      </c>
      <c r="D371" s="48" t="s">
        <v>1376</v>
      </c>
      <c r="E371" s="43">
        <v>14</v>
      </c>
      <c r="F371" s="43">
        <v>20</v>
      </c>
      <c r="G371" s="122">
        <v>1.41</v>
      </c>
      <c r="H371" s="255">
        <f t="shared" si="82"/>
        <v>107.16</v>
      </c>
      <c r="I371" s="15"/>
      <c r="J371" s="39"/>
      <c r="K371" s="38">
        <f t="shared" si="81"/>
        <v>0</v>
      </c>
      <c r="L371" s="273">
        <f aca="true" t="shared" si="84" ref="L371:L382">(J371*H371)-(J371*H371*$L$6/100)</f>
        <v>0</v>
      </c>
    </row>
    <row r="372" spans="1:12" ht="15" customHeight="1">
      <c r="A372" s="92">
        <f t="shared" si="83"/>
        <v>323</v>
      </c>
      <c r="B372" s="121" t="s">
        <v>1370</v>
      </c>
      <c r="C372" s="194" t="s">
        <v>1371</v>
      </c>
      <c r="D372" s="48" t="s">
        <v>1377</v>
      </c>
      <c r="E372" s="43">
        <v>14</v>
      </c>
      <c r="F372" s="43">
        <v>20</v>
      </c>
      <c r="G372" s="122">
        <v>1.41</v>
      </c>
      <c r="H372" s="255">
        <f t="shared" si="82"/>
        <v>107.16</v>
      </c>
      <c r="I372" s="15"/>
      <c r="J372" s="39"/>
      <c r="K372" s="38">
        <f t="shared" si="81"/>
        <v>0</v>
      </c>
      <c r="L372" s="273">
        <f t="shared" si="84"/>
        <v>0</v>
      </c>
    </row>
    <row r="373" spans="1:12" ht="15" customHeight="1">
      <c r="A373" s="92">
        <f t="shared" si="83"/>
        <v>324</v>
      </c>
      <c r="B373" s="121" t="s">
        <v>1372</v>
      </c>
      <c r="C373" s="194" t="s">
        <v>1373</v>
      </c>
      <c r="D373" s="48" t="s">
        <v>1378</v>
      </c>
      <c r="E373" s="43">
        <v>14</v>
      </c>
      <c r="F373" s="43">
        <v>20</v>
      </c>
      <c r="G373" s="122">
        <v>1.41</v>
      </c>
      <c r="H373" s="255">
        <f t="shared" si="82"/>
        <v>107.16</v>
      </c>
      <c r="I373" s="15"/>
      <c r="J373" s="39"/>
      <c r="K373" s="38">
        <f t="shared" si="81"/>
        <v>0</v>
      </c>
      <c r="L373" s="273">
        <f t="shared" si="84"/>
        <v>0</v>
      </c>
    </row>
    <row r="374" spans="1:12" ht="15" customHeight="1">
      <c r="A374" s="92">
        <f t="shared" si="83"/>
        <v>325</v>
      </c>
      <c r="B374" s="121" t="s">
        <v>1379</v>
      </c>
      <c r="C374" s="194" t="s">
        <v>1380</v>
      </c>
      <c r="D374" s="48" t="s">
        <v>1397</v>
      </c>
      <c r="E374" s="43">
        <v>14</v>
      </c>
      <c r="F374" s="43">
        <v>20</v>
      </c>
      <c r="G374" s="122">
        <v>1.41</v>
      </c>
      <c r="H374" s="255">
        <f t="shared" si="82"/>
        <v>107.16</v>
      </c>
      <c r="I374" s="15"/>
      <c r="J374" s="39"/>
      <c r="K374" s="38">
        <f t="shared" si="81"/>
        <v>0</v>
      </c>
      <c r="L374" s="273">
        <f t="shared" si="84"/>
        <v>0</v>
      </c>
    </row>
    <row r="375" spans="1:12" ht="15" customHeight="1">
      <c r="A375" s="92">
        <f t="shared" si="83"/>
        <v>326</v>
      </c>
      <c r="B375" s="121" t="s">
        <v>1381</v>
      </c>
      <c r="C375" s="194" t="s">
        <v>1382</v>
      </c>
      <c r="D375" s="48" t="s">
        <v>1398</v>
      </c>
      <c r="E375" s="43">
        <v>14</v>
      </c>
      <c r="F375" s="43">
        <v>20</v>
      </c>
      <c r="G375" s="122">
        <v>1.41</v>
      </c>
      <c r="H375" s="255">
        <f t="shared" si="82"/>
        <v>107.16</v>
      </c>
      <c r="I375" s="15"/>
      <c r="J375" s="39"/>
      <c r="K375" s="38">
        <f t="shared" si="81"/>
        <v>0</v>
      </c>
      <c r="L375" s="273">
        <f t="shared" si="84"/>
        <v>0</v>
      </c>
    </row>
    <row r="376" spans="1:12" ht="15" customHeight="1">
      <c r="A376" s="92">
        <f t="shared" si="83"/>
        <v>327</v>
      </c>
      <c r="B376" s="121" t="s">
        <v>1383</v>
      </c>
      <c r="C376" s="194" t="s">
        <v>1384</v>
      </c>
      <c r="D376" s="48" t="s">
        <v>1399</v>
      </c>
      <c r="E376" s="43">
        <v>14</v>
      </c>
      <c r="F376" s="43">
        <v>20</v>
      </c>
      <c r="G376" s="122">
        <v>1.41</v>
      </c>
      <c r="H376" s="255">
        <f t="shared" si="82"/>
        <v>107.16</v>
      </c>
      <c r="I376" s="15"/>
      <c r="J376" s="39"/>
      <c r="K376" s="38">
        <f t="shared" si="81"/>
        <v>0</v>
      </c>
      <c r="L376" s="273">
        <f t="shared" si="84"/>
        <v>0</v>
      </c>
    </row>
    <row r="377" spans="1:12" ht="15" customHeight="1">
      <c r="A377" s="92">
        <f t="shared" si="83"/>
        <v>328</v>
      </c>
      <c r="B377" s="121" t="s">
        <v>1385</v>
      </c>
      <c r="C377" s="194" t="s">
        <v>1386</v>
      </c>
      <c r="D377" s="48" t="s">
        <v>1400</v>
      </c>
      <c r="E377" s="43">
        <v>14</v>
      </c>
      <c r="F377" s="43">
        <v>20</v>
      </c>
      <c r="G377" s="122">
        <v>1.41</v>
      </c>
      <c r="H377" s="255">
        <f t="shared" si="82"/>
        <v>107.16</v>
      </c>
      <c r="I377" s="15"/>
      <c r="J377" s="39"/>
      <c r="K377" s="38">
        <f t="shared" si="81"/>
        <v>0</v>
      </c>
      <c r="L377" s="273">
        <f t="shared" si="84"/>
        <v>0</v>
      </c>
    </row>
    <row r="378" spans="1:12" ht="15" customHeight="1">
      <c r="A378" s="92">
        <f t="shared" si="83"/>
        <v>329</v>
      </c>
      <c r="B378" s="121" t="s">
        <v>1387</v>
      </c>
      <c r="C378" s="194" t="s">
        <v>1388</v>
      </c>
      <c r="D378" s="48" t="s">
        <v>1401</v>
      </c>
      <c r="E378" s="43">
        <v>14</v>
      </c>
      <c r="F378" s="43">
        <v>20</v>
      </c>
      <c r="G378" s="122">
        <v>1.41</v>
      </c>
      <c r="H378" s="255">
        <f t="shared" si="82"/>
        <v>107.16</v>
      </c>
      <c r="I378" s="15"/>
      <c r="J378" s="39"/>
      <c r="K378" s="38">
        <f t="shared" si="81"/>
        <v>0</v>
      </c>
      <c r="L378" s="273">
        <f t="shared" si="84"/>
        <v>0</v>
      </c>
    </row>
    <row r="379" spans="1:12" ht="15" customHeight="1">
      <c r="A379" s="92">
        <f t="shared" si="83"/>
        <v>330</v>
      </c>
      <c r="B379" s="121" t="s">
        <v>1389</v>
      </c>
      <c r="C379" s="194" t="s">
        <v>1390</v>
      </c>
      <c r="D379" s="48" t="s">
        <v>1402</v>
      </c>
      <c r="E379" s="43">
        <v>14</v>
      </c>
      <c r="F379" s="43">
        <v>20</v>
      </c>
      <c r="G379" s="122">
        <v>1.41</v>
      </c>
      <c r="H379" s="255">
        <f t="shared" si="82"/>
        <v>107.16</v>
      </c>
      <c r="I379" s="15"/>
      <c r="J379" s="39"/>
      <c r="K379" s="38">
        <f t="shared" si="81"/>
        <v>0</v>
      </c>
      <c r="L379" s="273">
        <f t="shared" si="84"/>
        <v>0</v>
      </c>
    </row>
    <row r="380" spans="1:12" ht="15" customHeight="1">
      <c r="A380" s="92">
        <f t="shared" si="83"/>
        <v>331</v>
      </c>
      <c r="B380" s="121" t="s">
        <v>1391</v>
      </c>
      <c r="C380" s="194" t="s">
        <v>1392</v>
      </c>
      <c r="D380" s="48" t="s">
        <v>1403</v>
      </c>
      <c r="E380" s="43">
        <v>14</v>
      </c>
      <c r="F380" s="43">
        <v>20</v>
      </c>
      <c r="G380" s="122">
        <v>1.41</v>
      </c>
      <c r="H380" s="255">
        <f t="shared" si="82"/>
        <v>107.16</v>
      </c>
      <c r="I380" s="15"/>
      <c r="J380" s="39"/>
      <c r="K380" s="38">
        <f t="shared" si="81"/>
        <v>0</v>
      </c>
      <c r="L380" s="273">
        <f t="shared" si="84"/>
        <v>0</v>
      </c>
    </row>
    <row r="381" spans="1:12" ht="15" customHeight="1">
      <c r="A381" s="92">
        <f t="shared" si="83"/>
        <v>332</v>
      </c>
      <c r="B381" s="121" t="s">
        <v>1393</v>
      </c>
      <c r="C381" s="194" t="s">
        <v>1394</v>
      </c>
      <c r="D381" s="48" t="s">
        <v>1404</v>
      </c>
      <c r="E381" s="43">
        <v>14</v>
      </c>
      <c r="F381" s="43">
        <v>20</v>
      </c>
      <c r="G381" s="122">
        <v>1.41</v>
      </c>
      <c r="H381" s="255">
        <f t="shared" si="82"/>
        <v>107.16</v>
      </c>
      <c r="I381" s="15"/>
      <c r="J381" s="39"/>
      <c r="K381" s="38">
        <f t="shared" si="81"/>
        <v>0</v>
      </c>
      <c r="L381" s="273">
        <f t="shared" si="84"/>
        <v>0</v>
      </c>
    </row>
    <row r="382" spans="1:12" ht="15" customHeight="1" thickBot="1">
      <c r="A382" s="102">
        <f t="shared" si="83"/>
        <v>333</v>
      </c>
      <c r="B382" s="162" t="s">
        <v>1395</v>
      </c>
      <c r="C382" s="195" t="s">
        <v>1396</v>
      </c>
      <c r="D382" s="79" t="s">
        <v>1405</v>
      </c>
      <c r="E382" s="65">
        <v>14</v>
      </c>
      <c r="F382" s="65">
        <v>20</v>
      </c>
      <c r="G382" s="65">
        <v>1.41</v>
      </c>
      <c r="H382" s="255">
        <f t="shared" si="82"/>
        <v>107.16</v>
      </c>
      <c r="I382" s="15"/>
      <c r="J382" s="61"/>
      <c r="K382" s="62">
        <f t="shared" si="81"/>
        <v>0</v>
      </c>
      <c r="L382" s="274">
        <f t="shared" si="84"/>
        <v>0</v>
      </c>
    </row>
    <row r="383" spans="1:12" ht="19.5" customHeight="1" thickBot="1">
      <c r="A383" s="599" t="s">
        <v>1406</v>
      </c>
      <c r="B383" s="600"/>
      <c r="C383" s="600"/>
      <c r="D383" s="600"/>
      <c r="E383" s="600"/>
      <c r="F383" s="600"/>
      <c r="G383" s="600"/>
      <c r="H383" s="601"/>
      <c r="I383" s="15"/>
      <c r="J383" s="12"/>
      <c r="K383" s="35"/>
      <c r="L383" s="277"/>
    </row>
    <row r="384" spans="1:12" ht="15" customHeight="1">
      <c r="A384" s="104">
        <f>A382+1</f>
        <v>334</v>
      </c>
      <c r="B384" s="115" t="s">
        <v>1407</v>
      </c>
      <c r="C384" s="186" t="s">
        <v>1408</v>
      </c>
      <c r="D384" s="71" t="s">
        <v>1413</v>
      </c>
      <c r="E384" s="74">
        <v>14</v>
      </c>
      <c r="F384" s="74">
        <v>20</v>
      </c>
      <c r="G384" s="122">
        <v>1.41</v>
      </c>
      <c r="H384" s="254">
        <f>G384*76</f>
        <v>107.16</v>
      </c>
      <c r="I384" s="15"/>
      <c r="J384" s="118"/>
      <c r="K384" s="53">
        <f>IF(F384&gt;0,J384/F384,0)</f>
        <v>0</v>
      </c>
      <c r="L384" s="271">
        <f>(J384*H384)-(J384*H384*$L$6/100)</f>
        <v>0</v>
      </c>
    </row>
    <row r="385" spans="1:12" ht="15" customHeight="1">
      <c r="A385" s="92">
        <f>A384+1</f>
        <v>335</v>
      </c>
      <c r="B385" s="121" t="s">
        <v>1409</v>
      </c>
      <c r="C385" s="194" t="s">
        <v>1410</v>
      </c>
      <c r="D385" s="48" t="s">
        <v>1414</v>
      </c>
      <c r="E385" s="43">
        <v>14</v>
      </c>
      <c r="F385" s="43">
        <v>20</v>
      </c>
      <c r="G385" s="122">
        <v>1.41</v>
      </c>
      <c r="H385" s="255">
        <f>G385*76</f>
        <v>107.16</v>
      </c>
      <c r="I385" s="15"/>
      <c r="J385" s="39"/>
      <c r="K385" s="38">
        <f>IF(F385&gt;0,J385/F385,0)</f>
        <v>0</v>
      </c>
      <c r="L385" s="273">
        <f>(J385*H385)-(J385*H385*$L$6/100)</f>
        <v>0</v>
      </c>
    </row>
    <row r="386" spans="1:12" ht="15" customHeight="1" thickBot="1">
      <c r="A386" s="102">
        <f>A385+1</f>
        <v>336</v>
      </c>
      <c r="B386" s="162" t="s">
        <v>1411</v>
      </c>
      <c r="C386" s="195" t="s">
        <v>1412</v>
      </c>
      <c r="D386" s="79" t="s">
        <v>1415</v>
      </c>
      <c r="E386" s="65">
        <v>14</v>
      </c>
      <c r="F386" s="65">
        <v>20</v>
      </c>
      <c r="G386" s="122">
        <v>1.41</v>
      </c>
      <c r="H386" s="255">
        <f>G386*76</f>
        <v>107.16</v>
      </c>
      <c r="I386" s="15"/>
      <c r="J386" s="61"/>
      <c r="K386" s="62">
        <f>IF(F386&gt;0,J386/F386,0)</f>
        <v>0</v>
      </c>
      <c r="L386" s="274">
        <f>(J386*H386)-(J386*H386*$L$6/100)</f>
        <v>0</v>
      </c>
    </row>
    <row r="387" spans="1:12" ht="19.5" customHeight="1" thickBot="1">
      <c r="A387" s="599" t="s">
        <v>1416</v>
      </c>
      <c r="B387" s="600"/>
      <c r="C387" s="600"/>
      <c r="D387" s="600"/>
      <c r="E387" s="600"/>
      <c r="F387" s="600"/>
      <c r="G387" s="600"/>
      <c r="H387" s="601"/>
      <c r="I387" s="15"/>
      <c r="J387" s="12"/>
      <c r="K387" s="35"/>
      <c r="L387" s="277"/>
    </row>
    <row r="388" spans="1:12" ht="15" customHeight="1">
      <c r="A388" s="104">
        <f>A386+1</f>
        <v>337</v>
      </c>
      <c r="B388" s="115" t="s">
        <v>1417</v>
      </c>
      <c r="C388" s="186" t="s">
        <v>1418</v>
      </c>
      <c r="D388" s="71" t="s">
        <v>1425</v>
      </c>
      <c r="E388" s="74">
        <v>14</v>
      </c>
      <c r="F388" s="74">
        <v>20</v>
      </c>
      <c r="G388" s="122">
        <v>1.41</v>
      </c>
      <c r="H388" s="254">
        <f>G388*76</f>
        <v>107.16</v>
      </c>
      <c r="I388" s="15"/>
      <c r="J388" s="118"/>
      <c r="K388" s="53">
        <f>IF(F388&gt;0,J388/F388,0)</f>
        <v>0</v>
      </c>
      <c r="L388" s="271">
        <f>(J388*H388)-(J388*H388*$L$6/100)</f>
        <v>0</v>
      </c>
    </row>
    <row r="389" spans="1:12" ht="15" customHeight="1">
      <c r="A389" s="92">
        <f>A388+1</f>
        <v>338</v>
      </c>
      <c r="B389" s="121" t="s">
        <v>1419</v>
      </c>
      <c r="C389" s="194" t="s">
        <v>1420</v>
      </c>
      <c r="D389" s="48" t="s">
        <v>1421</v>
      </c>
      <c r="E389" s="43">
        <v>14</v>
      </c>
      <c r="F389" s="43">
        <v>20</v>
      </c>
      <c r="G389" s="122">
        <v>1.41</v>
      </c>
      <c r="H389" s="255">
        <f>G389*76</f>
        <v>107.16</v>
      </c>
      <c r="I389" s="15"/>
      <c r="J389" s="39"/>
      <c r="K389" s="38">
        <f>IF(F389&gt;0,J389/F389,0)</f>
        <v>0</v>
      </c>
      <c r="L389" s="273">
        <f>(J389*H389)-(J389*H389*$L$6/100)</f>
        <v>0</v>
      </c>
    </row>
    <row r="390" spans="1:12" ht="15" customHeight="1" thickBot="1">
      <c r="A390" s="102">
        <f>A389+1</f>
        <v>339</v>
      </c>
      <c r="B390" s="162" t="s">
        <v>1422</v>
      </c>
      <c r="C390" s="195" t="s">
        <v>1423</v>
      </c>
      <c r="D390" s="79" t="s">
        <v>1426</v>
      </c>
      <c r="E390" s="65">
        <v>14</v>
      </c>
      <c r="F390" s="65">
        <v>20</v>
      </c>
      <c r="G390" s="122">
        <v>1.41</v>
      </c>
      <c r="H390" s="255">
        <f>G390*76</f>
        <v>107.16</v>
      </c>
      <c r="I390" s="15"/>
      <c r="J390" s="61"/>
      <c r="K390" s="62">
        <f>IF(F390&gt;0,J390/F390,0)</f>
        <v>0</v>
      </c>
      <c r="L390" s="274">
        <f>(J390*H390)-(J390*H390*$L$6/100)</f>
        <v>0</v>
      </c>
    </row>
    <row r="391" spans="1:12" ht="19.5" customHeight="1" thickBot="1">
      <c r="A391" s="599" t="s">
        <v>1424</v>
      </c>
      <c r="B391" s="600"/>
      <c r="C391" s="600"/>
      <c r="D391" s="600"/>
      <c r="E391" s="600"/>
      <c r="F391" s="600"/>
      <c r="G391" s="600"/>
      <c r="H391" s="601"/>
      <c r="I391" s="15"/>
      <c r="J391" s="12"/>
      <c r="K391" s="35"/>
      <c r="L391" s="277"/>
    </row>
    <row r="392" spans="1:12" ht="15" customHeight="1">
      <c r="A392" s="104">
        <f>A390+1</f>
        <v>340</v>
      </c>
      <c r="B392" s="80" t="s">
        <v>804</v>
      </c>
      <c r="C392" s="186" t="s">
        <v>803</v>
      </c>
      <c r="D392" s="71" t="s">
        <v>1427</v>
      </c>
      <c r="E392" s="74">
        <v>14</v>
      </c>
      <c r="F392" s="74">
        <v>35</v>
      </c>
      <c r="G392" s="199">
        <v>1.41</v>
      </c>
      <c r="H392" s="254">
        <f>G392*76</f>
        <v>107.16</v>
      </c>
      <c r="I392" s="15"/>
      <c r="J392" s="118"/>
      <c r="K392" s="53">
        <f>IF(F392&gt;0,J392/F392,0)</f>
        <v>0</v>
      </c>
      <c r="L392" s="271">
        <f>(J392*H392)-(J392*H392*$L$6/100)</f>
        <v>0</v>
      </c>
    </row>
    <row r="393" spans="1:12" ht="15" customHeight="1" thickBot="1">
      <c r="A393" s="102">
        <f>A392+1</f>
        <v>341</v>
      </c>
      <c r="B393" s="63" t="s">
        <v>825</v>
      </c>
      <c r="C393" s="195" t="s">
        <v>824</v>
      </c>
      <c r="D393" s="79" t="s">
        <v>1428</v>
      </c>
      <c r="E393" s="65">
        <v>14</v>
      </c>
      <c r="F393" s="65">
        <v>35</v>
      </c>
      <c r="G393" s="420">
        <v>1.41</v>
      </c>
      <c r="H393" s="256">
        <f>G393*76</f>
        <v>107.16</v>
      </c>
      <c r="I393" s="15"/>
      <c r="J393" s="119"/>
      <c r="K393" s="52">
        <f>IF(F393&gt;0,J393/F393,0)</f>
        <v>0</v>
      </c>
      <c r="L393" s="275">
        <f>(J393*H393)-(J393*H393*$L$6/100)</f>
        <v>0</v>
      </c>
    </row>
    <row r="394" spans="1:12" ht="19.5" customHeight="1" thickBot="1">
      <c r="A394" s="587" t="s">
        <v>3250</v>
      </c>
      <c r="B394" s="588"/>
      <c r="C394" s="588"/>
      <c r="D394" s="588"/>
      <c r="E394" s="588"/>
      <c r="F394" s="588"/>
      <c r="G394" s="588"/>
      <c r="H394" s="589"/>
      <c r="I394" s="15"/>
      <c r="J394" s="12"/>
      <c r="K394" s="35"/>
      <c r="L394" s="277"/>
    </row>
    <row r="395" spans="1:12" ht="15" customHeight="1">
      <c r="A395" s="104">
        <f>A393+1</f>
        <v>342</v>
      </c>
      <c r="B395" s="80" t="s">
        <v>3256</v>
      </c>
      <c r="C395" s="186" t="s">
        <v>3251</v>
      </c>
      <c r="D395" s="71" t="s">
        <v>3255</v>
      </c>
      <c r="E395" s="74">
        <v>14</v>
      </c>
      <c r="F395" s="74">
        <v>35</v>
      </c>
      <c r="G395" s="562">
        <v>84</v>
      </c>
      <c r="H395" s="76">
        <v>84</v>
      </c>
      <c r="I395" s="15"/>
      <c r="J395" s="118"/>
      <c r="K395" s="53">
        <f>IF(F395&gt;0,J395/F395,0)</f>
        <v>0</v>
      </c>
      <c r="L395" s="271">
        <f>(J395*H395)-(J395*H395*$L$6/100)</f>
        <v>0</v>
      </c>
    </row>
    <row r="396" spans="1:12" ht="15" customHeight="1">
      <c r="A396" s="92">
        <f>A395+1</f>
        <v>343</v>
      </c>
      <c r="B396" s="42" t="s">
        <v>3257</v>
      </c>
      <c r="C396" s="194" t="s">
        <v>3252</v>
      </c>
      <c r="D396" s="48" t="s">
        <v>3258</v>
      </c>
      <c r="E396" s="43">
        <v>14</v>
      </c>
      <c r="F396" s="43">
        <v>35</v>
      </c>
      <c r="G396" s="556">
        <v>84</v>
      </c>
      <c r="H396" s="77">
        <v>84</v>
      </c>
      <c r="I396" s="15"/>
      <c r="J396" s="39"/>
      <c r="K396" s="38">
        <f>IF(F396&gt;0,J396/F396,0)</f>
        <v>0</v>
      </c>
      <c r="L396" s="273">
        <f>(J396*H396)-(J396*H396*$L$6/100)</f>
        <v>0</v>
      </c>
    </row>
    <row r="397" spans="1:12" ht="15" customHeight="1">
      <c r="A397" s="92">
        <f>A396+1</f>
        <v>344</v>
      </c>
      <c r="B397" s="42" t="s">
        <v>3260</v>
      </c>
      <c r="C397" s="194" t="s">
        <v>3253</v>
      </c>
      <c r="D397" s="48" t="s">
        <v>3259</v>
      </c>
      <c r="E397" s="43">
        <v>14</v>
      </c>
      <c r="F397" s="43">
        <v>35</v>
      </c>
      <c r="G397" s="556">
        <v>84</v>
      </c>
      <c r="H397" s="77">
        <v>84</v>
      </c>
      <c r="I397" s="15"/>
      <c r="J397" s="39"/>
      <c r="K397" s="38">
        <f>IF(F397&gt;0,J397/F397,0)</f>
        <v>0</v>
      </c>
      <c r="L397" s="273">
        <f>(J397*H397)-(J397*H397*$L$6/100)</f>
        <v>0</v>
      </c>
    </row>
    <row r="398" spans="1:12" ht="15" customHeight="1" thickBot="1">
      <c r="A398" s="102">
        <f>A397+1</f>
        <v>345</v>
      </c>
      <c r="B398" s="63" t="s">
        <v>3262</v>
      </c>
      <c r="C398" s="195" t="s">
        <v>3254</v>
      </c>
      <c r="D398" s="79" t="s">
        <v>3261</v>
      </c>
      <c r="E398" s="65">
        <v>14</v>
      </c>
      <c r="F398" s="65">
        <v>35</v>
      </c>
      <c r="G398" s="559">
        <v>84</v>
      </c>
      <c r="H398" s="78">
        <v>84</v>
      </c>
      <c r="I398" s="15"/>
      <c r="J398" s="61"/>
      <c r="K398" s="62">
        <f>IF(F398&gt;0,J398/F398,0)</f>
        <v>0</v>
      </c>
      <c r="L398" s="274">
        <f>(J398*H398)-(J398*H398*$L$6/100)</f>
        <v>0</v>
      </c>
    </row>
    <row r="399" spans="1:12" ht="30" customHeight="1" thickBot="1">
      <c r="A399" s="590" t="s">
        <v>105</v>
      </c>
      <c r="B399" s="591"/>
      <c r="C399" s="591"/>
      <c r="D399" s="591"/>
      <c r="E399" s="591"/>
      <c r="F399" s="591"/>
      <c r="G399" s="591"/>
      <c r="H399" s="592"/>
      <c r="I399" s="15"/>
      <c r="J399" s="8"/>
      <c r="K399" s="35"/>
      <c r="L399" s="35"/>
    </row>
    <row r="400" spans="1:12" ht="19.5" customHeight="1" thickBot="1">
      <c r="A400" s="593" t="s">
        <v>471</v>
      </c>
      <c r="B400" s="594"/>
      <c r="C400" s="594"/>
      <c r="D400" s="594"/>
      <c r="E400" s="594"/>
      <c r="F400" s="594"/>
      <c r="G400" s="594"/>
      <c r="H400" s="595"/>
      <c r="I400" s="15"/>
      <c r="J400" s="8"/>
      <c r="K400" s="35"/>
      <c r="L400" s="35"/>
    </row>
    <row r="401" spans="1:12" ht="19.5" customHeight="1" thickBot="1">
      <c r="A401" s="593" t="s">
        <v>841</v>
      </c>
      <c r="B401" s="594"/>
      <c r="C401" s="594"/>
      <c r="D401" s="594"/>
      <c r="E401" s="594"/>
      <c r="F401" s="594"/>
      <c r="G401" s="594"/>
      <c r="H401" s="595"/>
      <c r="I401" s="15"/>
      <c r="J401" s="12"/>
      <c r="K401" s="35"/>
      <c r="L401" s="35"/>
    </row>
    <row r="402" spans="1:12" ht="15" customHeight="1">
      <c r="A402" s="104">
        <f>A398+1</f>
        <v>346</v>
      </c>
      <c r="B402" s="80" t="s">
        <v>848</v>
      </c>
      <c r="C402" s="208" t="s">
        <v>849</v>
      </c>
      <c r="D402" s="298" t="s">
        <v>850</v>
      </c>
      <c r="E402" s="82">
        <v>14</v>
      </c>
      <c r="F402" s="74">
        <v>12</v>
      </c>
      <c r="G402" s="199">
        <v>3.67</v>
      </c>
      <c r="H402" s="254">
        <f>G402*76</f>
        <v>278.92</v>
      </c>
      <c r="I402" s="15"/>
      <c r="J402" s="118"/>
      <c r="K402" s="53">
        <f>IF(F402&gt;0,J402/F402,0)</f>
        <v>0</v>
      </c>
      <c r="L402" s="271">
        <f>(J402*H402)-(J402*H402*$L$6/100)</f>
        <v>0</v>
      </c>
    </row>
    <row r="403" spans="1:12" ht="15" customHeight="1">
      <c r="A403" s="92">
        <f>A402+1</f>
        <v>347</v>
      </c>
      <c r="B403" s="84" t="s">
        <v>2053</v>
      </c>
      <c r="C403" s="328" t="s">
        <v>2054</v>
      </c>
      <c r="D403" s="72" t="s">
        <v>2055</v>
      </c>
      <c r="E403" s="85">
        <v>38</v>
      </c>
      <c r="F403" s="85">
        <v>12</v>
      </c>
      <c r="G403" s="425">
        <v>4.42</v>
      </c>
      <c r="H403" s="255">
        <f>G403*76</f>
        <v>335.92</v>
      </c>
      <c r="I403" s="15"/>
      <c r="J403" s="39"/>
      <c r="K403" s="38">
        <f>IF(F403&gt;0,J403/F403,0)</f>
        <v>0</v>
      </c>
      <c r="L403" s="273">
        <f>(J403*H403)-(J403*H403*$L$6/100)</f>
        <v>0</v>
      </c>
    </row>
    <row r="404" spans="1:12" ht="15" customHeight="1">
      <c r="A404" s="92">
        <f>A403+1</f>
        <v>348</v>
      </c>
      <c r="B404" s="42" t="s">
        <v>502</v>
      </c>
      <c r="C404" s="194" t="s">
        <v>503</v>
      </c>
      <c r="D404" s="48" t="s">
        <v>504</v>
      </c>
      <c r="E404" s="43">
        <v>100</v>
      </c>
      <c r="F404" s="43">
        <v>12</v>
      </c>
      <c r="G404" s="122">
        <v>3.95</v>
      </c>
      <c r="H404" s="255">
        <f>G404*76</f>
        <v>300.2</v>
      </c>
      <c r="I404" s="15"/>
      <c r="J404" s="39"/>
      <c r="K404" s="38">
        <f>IF(F404&gt;0,J404/F404,0)</f>
        <v>0</v>
      </c>
      <c r="L404" s="273">
        <f>(J404*H404)-(J404*H404*$L$6/100)</f>
        <v>0</v>
      </c>
    </row>
    <row r="405" spans="1:12" ht="15" customHeight="1" thickBot="1">
      <c r="A405" s="102">
        <f>A404+1</f>
        <v>349</v>
      </c>
      <c r="B405" s="63" t="s">
        <v>122</v>
      </c>
      <c r="C405" s="297" t="s">
        <v>407</v>
      </c>
      <c r="D405" s="79" t="s">
        <v>123</v>
      </c>
      <c r="E405" s="65">
        <v>120</v>
      </c>
      <c r="F405" s="65">
        <v>12</v>
      </c>
      <c r="G405" s="420">
        <v>5.65</v>
      </c>
      <c r="H405" s="257">
        <f>G405*76</f>
        <v>429.40000000000003</v>
      </c>
      <c r="I405" s="15"/>
      <c r="J405" s="61"/>
      <c r="K405" s="62">
        <f>IF(F405&gt;0,J405/F405,0)</f>
        <v>0</v>
      </c>
      <c r="L405" s="274">
        <f>(J405*H405)-(J405*H405*$L$6/100)</f>
        <v>0</v>
      </c>
    </row>
    <row r="406" spans="1:12" ht="19.5" customHeight="1" thickBot="1">
      <c r="A406" s="587" t="s">
        <v>368</v>
      </c>
      <c r="B406" s="588"/>
      <c r="C406" s="588"/>
      <c r="D406" s="588"/>
      <c r="E406" s="588"/>
      <c r="F406" s="588"/>
      <c r="G406" s="588"/>
      <c r="H406" s="589"/>
      <c r="I406" s="15"/>
      <c r="J406" s="8"/>
      <c r="K406" s="35"/>
      <c r="L406" s="35"/>
    </row>
    <row r="407" spans="1:12" ht="15" customHeight="1">
      <c r="A407" s="104">
        <f>A405+1</f>
        <v>350</v>
      </c>
      <c r="B407" s="80" t="s">
        <v>282</v>
      </c>
      <c r="C407" s="174" t="s">
        <v>331</v>
      </c>
      <c r="D407" s="71" t="s">
        <v>61</v>
      </c>
      <c r="E407" s="74">
        <v>30</v>
      </c>
      <c r="F407" s="74">
        <v>6</v>
      </c>
      <c r="G407" s="199">
        <v>6.19</v>
      </c>
      <c r="H407" s="254">
        <f>G407*76</f>
        <v>470.44000000000005</v>
      </c>
      <c r="I407" s="15"/>
      <c r="J407" s="118"/>
      <c r="K407" s="53">
        <f>IF(F407&gt;0,J407/F407,0)</f>
        <v>0</v>
      </c>
      <c r="L407" s="271">
        <f>(J407*H407)-(J407*H407*$L$6/100)</f>
        <v>0</v>
      </c>
    </row>
    <row r="408" spans="1:12" ht="15" customHeight="1">
      <c r="A408" s="92">
        <f>A407+1</f>
        <v>351</v>
      </c>
      <c r="B408" s="42" t="s">
        <v>146</v>
      </c>
      <c r="C408" s="155" t="s">
        <v>333</v>
      </c>
      <c r="D408" s="48" t="s">
        <v>79</v>
      </c>
      <c r="E408" s="43">
        <v>30</v>
      </c>
      <c r="F408" s="43">
        <v>12</v>
      </c>
      <c r="G408" s="122">
        <v>6.83</v>
      </c>
      <c r="H408" s="255">
        <f>G408*76</f>
        <v>519.08</v>
      </c>
      <c r="I408" s="15"/>
      <c r="J408" s="39"/>
      <c r="K408" s="38">
        <f>IF(F408&gt;0,J408/F408,0)</f>
        <v>0</v>
      </c>
      <c r="L408" s="273">
        <f>(J408*H408)-(J408*H408*$L$6/100)</f>
        <v>0</v>
      </c>
    </row>
    <row r="409" spans="1:12" ht="35.25" customHeight="1">
      <c r="A409" s="92">
        <f>A408+1</f>
        <v>352</v>
      </c>
      <c r="B409" s="42" t="s">
        <v>273</v>
      </c>
      <c r="C409" s="370" t="s">
        <v>332</v>
      </c>
      <c r="D409" s="48" t="s">
        <v>82</v>
      </c>
      <c r="E409" s="43">
        <v>60</v>
      </c>
      <c r="F409" s="43">
        <v>12</v>
      </c>
      <c r="G409" s="122">
        <v>10.51</v>
      </c>
      <c r="H409" s="255">
        <f>G409*76</f>
        <v>798.76</v>
      </c>
      <c r="I409" s="15"/>
      <c r="J409" s="39"/>
      <c r="K409" s="38">
        <f>IF(F409&gt;0,J409/F409,0)</f>
        <v>0</v>
      </c>
      <c r="L409" s="273">
        <f>(J409*H409)-(J409*H409*$L$6/100)</f>
        <v>0</v>
      </c>
    </row>
    <row r="410" spans="1:12" ht="15" customHeight="1">
      <c r="A410" s="202">
        <f>A409+1</f>
        <v>353</v>
      </c>
      <c r="B410" s="96" t="s">
        <v>1646</v>
      </c>
      <c r="C410" s="234" t="s">
        <v>1647</v>
      </c>
      <c r="D410" s="100" t="s">
        <v>1648</v>
      </c>
      <c r="E410" s="101">
        <v>120</v>
      </c>
      <c r="F410" s="101">
        <v>12</v>
      </c>
      <c r="G410" s="425">
        <v>4.14</v>
      </c>
      <c r="H410" s="255">
        <f>G410*76</f>
        <v>314.64</v>
      </c>
      <c r="I410" s="369"/>
      <c r="J410" s="39"/>
      <c r="K410" s="38">
        <f>IF(F410&gt;0,J410/F410,0)</f>
        <v>0</v>
      </c>
      <c r="L410" s="273">
        <f>(J410*H410)-(J410*H410*$L$6/100)</f>
        <v>0</v>
      </c>
    </row>
    <row r="411" spans="1:12" ht="15" customHeight="1" thickBot="1">
      <c r="A411" s="102">
        <f>A410+1</f>
        <v>354</v>
      </c>
      <c r="B411" s="63" t="s">
        <v>1457</v>
      </c>
      <c r="C411" s="238" t="s">
        <v>1456</v>
      </c>
      <c r="D411" s="79" t="s">
        <v>3009</v>
      </c>
      <c r="E411" s="65">
        <v>120</v>
      </c>
      <c r="F411" s="65">
        <v>12</v>
      </c>
      <c r="G411" s="517">
        <v>191</v>
      </c>
      <c r="H411" s="283">
        <v>191</v>
      </c>
      <c r="I411" s="369"/>
      <c r="J411" s="61"/>
      <c r="K411" s="62">
        <f>IF(F411&gt;0,J411/F411,0)</f>
        <v>0</v>
      </c>
      <c r="L411" s="274">
        <f>(J411*H411)-(J411*H411*$L$6/100)</f>
        <v>0</v>
      </c>
    </row>
    <row r="412" spans="1:12" ht="19.5" customHeight="1" thickBot="1">
      <c r="A412" s="587" t="s">
        <v>842</v>
      </c>
      <c r="B412" s="588"/>
      <c r="C412" s="588"/>
      <c r="D412" s="588"/>
      <c r="E412" s="588"/>
      <c r="F412" s="588"/>
      <c r="G412" s="588"/>
      <c r="H412" s="589"/>
      <c r="I412" s="15"/>
      <c r="J412" s="8"/>
      <c r="K412" s="35"/>
      <c r="L412" s="35"/>
    </row>
    <row r="413" spans="1:12" ht="35.25" customHeight="1">
      <c r="A413" s="104">
        <f>A411+1</f>
        <v>355</v>
      </c>
      <c r="B413" s="80" t="s">
        <v>2382</v>
      </c>
      <c r="C413" s="236" t="s">
        <v>2383</v>
      </c>
      <c r="D413" s="71" t="s">
        <v>2384</v>
      </c>
      <c r="E413" s="74">
        <v>30</v>
      </c>
      <c r="F413" s="74">
        <v>6</v>
      </c>
      <c r="G413" s="199">
        <v>5.94</v>
      </c>
      <c r="H413" s="254">
        <f>G413*76</f>
        <v>451.44000000000005</v>
      </c>
      <c r="I413" s="15"/>
      <c r="J413" s="118"/>
      <c r="K413" s="53">
        <f aca="true" t="shared" si="85" ref="K413:K419">IF(F413&gt;0,J413/F413,0)</f>
        <v>0</v>
      </c>
      <c r="L413" s="271">
        <f aca="true" t="shared" si="86" ref="L413:L419">(J413*H413)-(J413*H413*$L$6/100)</f>
        <v>0</v>
      </c>
    </row>
    <row r="414" spans="1:12" ht="35.25" customHeight="1">
      <c r="A414" s="92">
        <f aca="true" t="shared" si="87" ref="A414:A419">A413+1</f>
        <v>356</v>
      </c>
      <c r="B414" s="55" t="s">
        <v>1347</v>
      </c>
      <c r="C414" s="229" t="s">
        <v>1348</v>
      </c>
      <c r="D414" s="97" t="s">
        <v>1349</v>
      </c>
      <c r="E414" s="58">
        <v>30</v>
      </c>
      <c r="F414" s="58">
        <v>12</v>
      </c>
      <c r="G414" s="105">
        <v>3.39</v>
      </c>
      <c r="H414" s="255">
        <f>G414*76</f>
        <v>257.64</v>
      </c>
      <c r="I414" s="15"/>
      <c r="J414" s="39"/>
      <c r="K414" s="38">
        <f t="shared" si="85"/>
        <v>0</v>
      </c>
      <c r="L414" s="273">
        <f t="shared" si="86"/>
        <v>0</v>
      </c>
    </row>
    <row r="415" spans="1:12" ht="35.25" customHeight="1">
      <c r="A415" s="92">
        <f t="shared" si="87"/>
        <v>357</v>
      </c>
      <c r="B415" s="42" t="s">
        <v>1350</v>
      </c>
      <c r="C415" s="193" t="s">
        <v>1351</v>
      </c>
      <c r="D415" s="48" t="s">
        <v>1352</v>
      </c>
      <c r="E415" s="43">
        <v>60</v>
      </c>
      <c r="F415" s="43">
        <v>12</v>
      </c>
      <c r="G415" s="122">
        <v>6.89</v>
      </c>
      <c r="H415" s="255">
        <f>G415*76</f>
        <v>523.64</v>
      </c>
      <c r="I415" s="15"/>
      <c r="J415" s="39"/>
      <c r="K415" s="38">
        <f t="shared" si="85"/>
        <v>0</v>
      </c>
      <c r="L415" s="273">
        <f t="shared" si="86"/>
        <v>0</v>
      </c>
    </row>
    <row r="416" spans="1:12" ht="35.25" customHeight="1">
      <c r="A416" s="92">
        <f t="shared" si="87"/>
        <v>358</v>
      </c>
      <c r="B416" s="55" t="s">
        <v>2098</v>
      </c>
      <c r="C416" s="229" t="s">
        <v>2099</v>
      </c>
      <c r="D416" s="97" t="s">
        <v>2100</v>
      </c>
      <c r="E416" s="58">
        <v>120</v>
      </c>
      <c r="F416" s="58">
        <v>12</v>
      </c>
      <c r="G416" s="43">
        <v>4.62</v>
      </c>
      <c r="H416" s="255">
        <f>G416*76</f>
        <v>351.12</v>
      </c>
      <c r="I416" s="15"/>
      <c r="J416" s="39"/>
      <c r="K416" s="38">
        <f t="shared" si="85"/>
        <v>0</v>
      </c>
      <c r="L416" s="273">
        <f t="shared" si="86"/>
        <v>0</v>
      </c>
    </row>
    <row r="417" spans="1:12" ht="35.25" customHeight="1">
      <c r="A417" s="92">
        <f t="shared" si="87"/>
        <v>359</v>
      </c>
      <c r="B417" s="42" t="s">
        <v>2583</v>
      </c>
      <c r="C417" s="193" t="s">
        <v>2584</v>
      </c>
      <c r="D417" s="48" t="s">
        <v>2585</v>
      </c>
      <c r="E417" s="43">
        <v>120</v>
      </c>
      <c r="F417" s="43">
        <v>12</v>
      </c>
      <c r="G417" s="425">
        <v>3.29</v>
      </c>
      <c r="H417" s="255">
        <f>G417*76</f>
        <v>250.04</v>
      </c>
      <c r="I417" s="15"/>
      <c r="J417" s="39"/>
      <c r="K417" s="38">
        <f t="shared" si="85"/>
        <v>0</v>
      </c>
      <c r="L417" s="273">
        <f t="shared" si="86"/>
        <v>0</v>
      </c>
    </row>
    <row r="418" spans="1:12" ht="15" customHeight="1">
      <c r="A418" s="92">
        <f t="shared" si="87"/>
        <v>360</v>
      </c>
      <c r="B418" s="84" t="s">
        <v>1449</v>
      </c>
      <c r="C418" s="359" t="s">
        <v>1447</v>
      </c>
      <c r="D418" s="72" t="s">
        <v>1448</v>
      </c>
      <c r="E418" s="85">
        <v>120</v>
      </c>
      <c r="F418" s="85">
        <v>12</v>
      </c>
      <c r="G418" s="557">
        <v>191</v>
      </c>
      <c r="H418" s="479">
        <v>191</v>
      </c>
      <c r="I418" s="15"/>
      <c r="J418" s="39"/>
      <c r="K418" s="38">
        <f t="shared" si="85"/>
        <v>0</v>
      </c>
      <c r="L418" s="273">
        <f t="shared" si="86"/>
        <v>0</v>
      </c>
    </row>
    <row r="419" spans="1:12" ht="35.25" customHeight="1" thickBot="1">
      <c r="A419" s="102">
        <f t="shared" si="87"/>
        <v>361</v>
      </c>
      <c r="B419" s="63" t="s">
        <v>2996</v>
      </c>
      <c r="C419" s="238" t="s">
        <v>2997</v>
      </c>
      <c r="D419" s="79" t="s">
        <v>2998</v>
      </c>
      <c r="E419" s="65">
        <v>200</v>
      </c>
      <c r="F419" s="65">
        <v>12</v>
      </c>
      <c r="G419" s="465">
        <v>3.29</v>
      </c>
      <c r="H419" s="78">
        <f>G419*76</f>
        <v>250.04</v>
      </c>
      <c r="I419" s="15"/>
      <c r="J419" s="61"/>
      <c r="K419" s="62">
        <f t="shared" si="85"/>
        <v>0</v>
      </c>
      <c r="L419" s="274">
        <f t="shared" si="86"/>
        <v>0</v>
      </c>
    </row>
    <row r="420" spans="1:12" ht="19.5" customHeight="1" thickBot="1">
      <c r="A420" s="587" t="s">
        <v>336</v>
      </c>
      <c r="B420" s="588"/>
      <c r="C420" s="588"/>
      <c r="D420" s="588"/>
      <c r="E420" s="588"/>
      <c r="F420" s="588"/>
      <c r="G420" s="588"/>
      <c r="H420" s="589"/>
      <c r="I420" s="15"/>
      <c r="J420" s="12"/>
      <c r="K420" s="35"/>
      <c r="L420" s="35"/>
    </row>
    <row r="421" spans="1:12" ht="15" customHeight="1">
      <c r="A421" s="104">
        <f>A419+1</f>
        <v>362</v>
      </c>
      <c r="B421" s="80" t="s">
        <v>1970</v>
      </c>
      <c r="C421" s="186" t="s">
        <v>1971</v>
      </c>
      <c r="D421" s="71" t="s">
        <v>1972</v>
      </c>
      <c r="E421" s="74">
        <v>20</v>
      </c>
      <c r="F421" s="74">
        <v>12</v>
      </c>
      <c r="G421" s="199">
        <v>2.54</v>
      </c>
      <c r="H421" s="254">
        <f>G421*76</f>
        <v>193.04</v>
      </c>
      <c r="I421" s="15"/>
      <c r="J421" s="118"/>
      <c r="K421" s="53">
        <f>IF(F421&gt;0,J421/F421,0)</f>
        <v>0</v>
      </c>
      <c r="L421" s="271">
        <f>(J421*H421)-(J421*H421*$L$6/100)</f>
        <v>0</v>
      </c>
    </row>
    <row r="422" spans="1:12" ht="35.25" customHeight="1">
      <c r="A422" s="92">
        <f>A421+1</f>
        <v>363</v>
      </c>
      <c r="B422" s="125" t="s">
        <v>1088</v>
      </c>
      <c r="C422" s="229" t="s">
        <v>1089</v>
      </c>
      <c r="D422" s="97" t="s">
        <v>1090</v>
      </c>
      <c r="E422" s="58">
        <v>30</v>
      </c>
      <c r="F422" s="58">
        <v>6</v>
      </c>
      <c r="G422" s="105">
        <v>4.02</v>
      </c>
      <c r="H422" s="255">
        <f>G422*76</f>
        <v>305.52</v>
      </c>
      <c r="I422" s="15"/>
      <c r="J422" s="39"/>
      <c r="K422" s="38">
        <f>IF(F422&gt;0,J422/F422,0)</f>
        <v>0</v>
      </c>
      <c r="L422" s="273">
        <f>(J422*H422)-(J422*H422*$L$6/100)</f>
        <v>0</v>
      </c>
    </row>
    <row r="423" spans="1:12" ht="15" customHeight="1" thickBot="1">
      <c r="A423" s="102">
        <f>A422+1</f>
        <v>364</v>
      </c>
      <c r="B423" s="299" t="s">
        <v>106</v>
      </c>
      <c r="C423" s="238" t="s">
        <v>229</v>
      </c>
      <c r="D423" s="79" t="s">
        <v>843</v>
      </c>
      <c r="E423" s="65">
        <v>100</v>
      </c>
      <c r="F423" s="65">
        <v>12</v>
      </c>
      <c r="G423" s="420">
        <v>3.34</v>
      </c>
      <c r="H423" s="257">
        <f>G423*76</f>
        <v>253.83999999999997</v>
      </c>
      <c r="I423" s="15"/>
      <c r="J423" s="61"/>
      <c r="K423" s="62">
        <f>IF(F423&gt;0,J423/F423,0)</f>
        <v>0</v>
      </c>
      <c r="L423" s="274">
        <f>(J423*H423)-(J423*H423*$L$6/100)</f>
        <v>0</v>
      </c>
    </row>
    <row r="424" spans="1:12" ht="19.5" customHeight="1" thickBot="1">
      <c r="A424" s="587" t="s">
        <v>335</v>
      </c>
      <c r="B424" s="588"/>
      <c r="C424" s="588"/>
      <c r="D424" s="588"/>
      <c r="E424" s="588"/>
      <c r="F424" s="588"/>
      <c r="G424" s="588"/>
      <c r="H424" s="589"/>
      <c r="I424" s="15"/>
      <c r="J424" s="12"/>
      <c r="K424" s="35"/>
      <c r="L424" s="35"/>
    </row>
    <row r="425" spans="1:12" ht="15" customHeight="1">
      <c r="A425" s="104">
        <f>A423+1</f>
        <v>365</v>
      </c>
      <c r="B425" s="80" t="s">
        <v>140</v>
      </c>
      <c r="C425" s="186" t="s">
        <v>98</v>
      </c>
      <c r="D425" s="71" t="s">
        <v>845</v>
      </c>
      <c r="E425" s="74">
        <v>20</v>
      </c>
      <c r="F425" s="74">
        <v>12</v>
      </c>
      <c r="G425" s="199">
        <v>2.54</v>
      </c>
      <c r="H425" s="254">
        <f>G425*76</f>
        <v>193.04</v>
      </c>
      <c r="I425" s="15"/>
      <c r="J425" s="118"/>
      <c r="K425" s="53">
        <f>IF(F425&gt;0,J425/F425,0)</f>
        <v>0</v>
      </c>
      <c r="L425" s="271">
        <f>(J425*H425)-(J425*H425*$L$6/100)</f>
        <v>0</v>
      </c>
    </row>
    <row r="426" spans="1:12" ht="15" customHeight="1">
      <c r="A426" s="92">
        <f>A425+1</f>
        <v>366</v>
      </c>
      <c r="B426" s="42" t="s">
        <v>272</v>
      </c>
      <c r="C426" s="194" t="s">
        <v>363</v>
      </c>
      <c r="D426" s="48" t="s">
        <v>844</v>
      </c>
      <c r="E426" s="43">
        <v>40</v>
      </c>
      <c r="F426" s="43">
        <v>12</v>
      </c>
      <c r="G426" s="122">
        <v>3.27</v>
      </c>
      <c r="H426" s="255">
        <f>G426*76</f>
        <v>248.52</v>
      </c>
      <c r="I426" s="15"/>
      <c r="J426" s="56"/>
      <c r="K426" s="57">
        <f>IF(F426&gt;0,J426/F426,0)</f>
        <v>0</v>
      </c>
      <c r="L426" s="272">
        <f>(J426*H426)-(J426*H426*$L$6/100)</f>
        <v>0</v>
      </c>
    </row>
    <row r="427" spans="1:12" ht="15" customHeight="1">
      <c r="A427" s="92">
        <f>A426+1</f>
        <v>367</v>
      </c>
      <c r="B427" s="125" t="s">
        <v>2362</v>
      </c>
      <c r="C427" s="193" t="s">
        <v>2363</v>
      </c>
      <c r="D427" s="48" t="s">
        <v>2364</v>
      </c>
      <c r="E427" s="43">
        <v>100</v>
      </c>
      <c r="F427" s="43">
        <v>12</v>
      </c>
      <c r="G427" s="426">
        <v>3.67</v>
      </c>
      <c r="H427" s="255">
        <f>G427*76</f>
        <v>278.92</v>
      </c>
      <c r="I427" s="15"/>
      <c r="J427" s="56"/>
      <c r="K427" s="57">
        <f>IF(F427&gt;0,J427/F427,0)</f>
        <v>0</v>
      </c>
      <c r="L427" s="272">
        <f>(J427*H427)-(J427*H427*$L$6/100)</f>
        <v>0</v>
      </c>
    </row>
    <row r="428" spans="1:12" ht="15" customHeight="1">
      <c r="A428" s="92">
        <f>A427+1</f>
        <v>368</v>
      </c>
      <c r="B428" s="121" t="s">
        <v>2030</v>
      </c>
      <c r="C428" s="193" t="s">
        <v>2031</v>
      </c>
      <c r="D428" s="48" t="s">
        <v>2032</v>
      </c>
      <c r="E428" s="43">
        <v>100</v>
      </c>
      <c r="F428" s="43">
        <v>12</v>
      </c>
      <c r="G428" s="426">
        <v>3.34</v>
      </c>
      <c r="H428" s="255">
        <f>G428*76</f>
        <v>253.83999999999997</v>
      </c>
      <c r="I428" s="15"/>
      <c r="J428" s="56"/>
      <c r="K428" s="57">
        <f>IF(F428&gt;0,J428/F428,0)</f>
        <v>0</v>
      </c>
      <c r="L428" s="272">
        <f>(J428*H428)-(J428*H428*$L$6/100)</f>
        <v>0</v>
      </c>
    </row>
    <row r="429" spans="1:12" ht="15" customHeight="1" thickBot="1">
      <c r="A429" s="102">
        <f>A428+1</f>
        <v>369</v>
      </c>
      <c r="B429" s="63" t="s">
        <v>1046</v>
      </c>
      <c r="C429" s="214" t="s">
        <v>1047</v>
      </c>
      <c r="D429" s="79" t="s">
        <v>1048</v>
      </c>
      <c r="E429" s="65">
        <v>120</v>
      </c>
      <c r="F429" s="65">
        <v>12</v>
      </c>
      <c r="G429" s="420">
        <v>2.78</v>
      </c>
      <c r="H429" s="257">
        <f>G429*76</f>
        <v>211.27999999999997</v>
      </c>
      <c r="I429" s="15"/>
      <c r="J429" s="119"/>
      <c r="K429" s="52">
        <f>IF(F429&gt;0,J429/F429,0)</f>
        <v>0</v>
      </c>
      <c r="L429" s="275">
        <f>(J429*H429)-(J429*H429*$L$6/100)</f>
        <v>0</v>
      </c>
    </row>
    <row r="430" spans="1:12" ht="19.5" customHeight="1" thickBot="1">
      <c r="A430" s="587" t="s">
        <v>414</v>
      </c>
      <c r="B430" s="588"/>
      <c r="C430" s="588"/>
      <c r="D430" s="588"/>
      <c r="E430" s="588"/>
      <c r="F430" s="588"/>
      <c r="G430" s="588"/>
      <c r="H430" s="589"/>
      <c r="I430" s="15"/>
      <c r="J430" s="12"/>
      <c r="K430" s="35"/>
      <c r="L430" s="35"/>
    </row>
    <row r="431" spans="1:12" ht="15" customHeight="1">
      <c r="A431" s="104">
        <f>A429+1</f>
        <v>370</v>
      </c>
      <c r="B431" s="115" t="s">
        <v>148</v>
      </c>
      <c r="C431" s="186" t="s">
        <v>276</v>
      </c>
      <c r="D431" s="71" t="s">
        <v>846</v>
      </c>
      <c r="E431" s="74">
        <v>20</v>
      </c>
      <c r="F431" s="74">
        <v>12</v>
      </c>
      <c r="G431" s="199">
        <v>2.54</v>
      </c>
      <c r="H431" s="254">
        <f>G431*76</f>
        <v>193.04</v>
      </c>
      <c r="I431" s="15"/>
      <c r="J431" s="118"/>
      <c r="K431" s="53">
        <f>IF(F431&gt;0,J431/F431,0)</f>
        <v>0</v>
      </c>
      <c r="L431" s="271">
        <f>(J431*H431)-(J431*H431*$L$6/100)</f>
        <v>0</v>
      </c>
    </row>
    <row r="432" spans="1:12" ht="15" customHeight="1">
      <c r="A432" s="92">
        <f>A431+1</f>
        <v>371</v>
      </c>
      <c r="B432" s="125" t="s">
        <v>1087</v>
      </c>
      <c r="C432" s="194" t="s">
        <v>1091</v>
      </c>
      <c r="D432" s="48" t="s">
        <v>1086</v>
      </c>
      <c r="E432" s="43">
        <v>30</v>
      </c>
      <c r="F432" s="43">
        <v>6</v>
      </c>
      <c r="G432" s="122">
        <v>3.08</v>
      </c>
      <c r="H432" s="255">
        <f>G432*76</f>
        <v>234.08</v>
      </c>
      <c r="I432" s="15"/>
      <c r="J432" s="56"/>
      <c r="K432" s="57">
        <f>IF(F432&gt;0,J432/F432,0)</f>
        <v>0</v>
      </c>
      <c r="L432" s="272">
        <f>(J432*H432)-(J432*H432*$L$6/100)</f>
        <v>0</v>
      </c>
    </row>
    <row r="433" spans="1:12" ht="15" customHeight="1">
      <c r="A433" s="92">
        <f>A432+1</f>
        <v>372</v>
      </c>
      <c r="B433" s="125" t="s">
        <v>893</v>
      </c>
      <c r="C433" s="193" t="s">
        <v>894</v>
      </c>
      <c r="D433" s="48" t="s">
        <v>895</v>
      </c>
      <c r="E433" s="43">
        <v>100</v>
      </c>
      <c r="F433" s="43">
        <v>12</v>
      </c>
      <c r="G433" s="122">
        <v>3.67</v>
      </c>
      <c r="H433" s="255">
        <f>G433*76</f>
        <v>278.92</v>
      </c>
      <c r="I433" s="15"/>
      <c r="J433" s="56"/>
      <c r="K433" s="57">
        <f>IF(F433&gt;0,J433/F433,0)</f>
        <v>0</v>
      </c>
      <c r="L433" s="272">
        <f>(J433*H433)-(J433*H433*$L$6/100)</f>
        <v>0</v>
      </c>
    </row>
    <row r="434" spans="1:12" ht="15" customHeight="1" thickBot="1">
      <c r="A434" s="102">
        <f>A433+1</f>
        <v>373</v>
      </c>
      <c r="B434" s="162" t="s">
        <v>287</v>
      </c>
      <c r="C434" s="238" t="s">
        <v>230</v>
      </c>
      <c r="D434" s="79" t="s">
        <v>847</v>
      </c>
      <c r="E434" s="65">
        <v>100</v>
      </c>
      <c r="F434" s="65">
        <v>12</v>
      </c>
      <c r="G434" s="420">
        <v>3.34</v>
      </c>
      <c r="H434" s="257">
        <f>G434*76</f>
        <v>253.83999999999997</v>
      </c>
      <c r="I434" s="15"/>
      <c r="J434" s="119"/>
      <c r="K434" s="52">
        <f>IF(F434&gt;0,J434/F434,0)</f>
        <v>0</v>
      </c>
      <c r="L434" s="275">
        <f>(J434*H434)-(J434*H434*$L$6/100)</f>
        <v>0</v>
      </c>
    </row>
    <row r="435" spans="1:12" ht="19.5" customHeight="1" thickBot="1">
      <c r="A435" s="587" t="s">
        <v>1052</v>
      </c>
      <c r="B435" s="588"/>
      <c r="C435" s="588"/>
      <c r="D435" s="588"/>
      <c r="E435" s="588"/>
      <c r="F435" s="588"/>
      <c r="G435" s="588"/>
      <c r="H435" s="589"/>
      <c r="I435" s="15"/>
      <c r="J435" s="12"/>
      <c r="K435" s="35"/>
      <c r="L435" s="35"/>
    </row>
    <row r="436" spans="1:12" ht="15" customHeight="1">
      <c r="A436" s="104">
        <f>A434+1</f>
        <v>374</v>
      </c>
      <c r="B436" s="80" t="s">
        <v>723</v>
      </c>
      <c r="C436" s="186" t="s">
        <v>724</v>
      </c>
      <c r="D436" s="10" t="s">
        <v>725</v>
      </c>
      <c r="E436" s="74">
        <v>20</v>
      </c>
      <c r="F436" s="74">
        <v>12</v>
      </c>
      <c r="G436" s="199">
        <v>6.21</v>
      </c>
      <c r="H436" s="254">
        <f>G436*76</f>
        <v>471.96</v>
      </c>
      <c r="I436" s="15"/>
      <c r="J436" s="118"/>
      <c r="K436" s="53">
        <f aca="true" t="shared" si="88" ref="K436:K447">IF(F436&gt;0,J436/F436,0)</f>
        <v>0</v>
      </c>
      <c r="L436" s="271">
        <f aca="true" t="shared" si="89" ref="L436:L447">(J436*H436)-(J436*H436*$L$6/100)</f>
        <v>0</v>
      </c>
    </row>
    <row r="437" spans="1:12" ht="35.25" customHeight="1">
      <c r="A437" s="92">
        <f aca="true" t="shared" si="90" ref="A437:A447">A436+1</f>
        <v>375</v>
      </c>
      <c r="B437" s="42" t="s">
        <v>2033</v>
      </c>
      <c r="C437" s="193" t="s">
        <v>2034</v>
      </c>
      <c r="D437" s="48" t="s">
        <v>2035</v>
      </c>
      <c r="E437" s="43">
        <v>20</v>
      </c>
      <c r="F437" s="43">
        <v>12</v>
      </c>
      <c r="G437" s="105">
        <v>3.61</v>
      </c>
      <c r="H437" s="255">
        <f>G437*76</f>
        <v>274.36</v>
      </c>
      <c r="I437" s="15"/>
      <c r="J437" s="56"/>
      <c r="K437" s="57">
        <f t="shared" si="88"/>
        <v>0</v>
      </c>
      <c r="L437" s="272">
        <f t="shared" si="89"/>
        <v>0</v>
      </c>
    </row>
    <row r="438" spans="1:12" ht="15" customHeight="1">
      <c r="A438" s="92">
        <f t="shared" si="90"/>
        <v>376</v>
      </c>
      <c r="B438" s="55" t="s">
        <v>1098</v>
      </c>
      <c r="C438" s="190" t="s">
        <v>1099</v>
      </c>
      <c r="D438" s="7" t="s">
        <v>1100</v>
      </c>
      <c r="E438" s="58">
        <v>50</v>
      </c>
      <c r="F438" s="58">
        <v>6</v>
      </c>
      <c r="G438" s="105">
        <v>7.86</v>
      </c>
      <c r="H438" s="255">
        <f aca="true" t="shared" si="91" ref="H438:H446">G438*76</f>
        <v>597.36</v>
      </c>
      <c r="I438" s="15"/>
      <c r="J438" s="56"/>
      <c r="K438" s="57">
        <f t="shared" si="88"/>
        <v>0</v>
      </c>
      <c r="L438" s="272">
        <f t="shared" si="89"/>
        <v>0</v>
      </c>
    </row>
    <row r="439" spans="1:12" ht="15" customHeight="1">
      <c r="A439" s="92">
        <f t="shared" si="90"/>
        <v>377</v>
      </c>
      <c r="B439" s="42" t="s">
        <v>244</v>
      </c>
      <c r="C439" s="194" t="s">
        <v>245</v>
      </c>
      <c r="D439" s="1" t="s">
        <v>145</v>
      </c>
      <c r="E439" s="43">
        <v>50</v>
      </c>
      <c r="F439" s="43">
        <v>6</v>
      </c>
      <c r="G439" s="122">
        <v>8.41</v>
      </c>
      <c r="H439" s="255">
        <f t="shared" si="91"/>
        <v>639.16</v>
      </c>
      <c r="I439" s="15"/>
      <c r="J439" s="56"/>
      <c r="K439" s="57">
        <f t="shared" si="88"/>
        <v>0</v>
      </c>
      <c r="L439" s="272">
        <f t="shared" si="89"/>
        <v>0</v>
      </c>
    </row>
    <row r="440" spans="1:12" ht="15" customHeight="1">
      <c r="A440" s="92">
        <f t="shared" si="90"/>
        <v>378</v>
      </c>
      <c r="B440" s="42" t="s">
        <v>2281</v>
      </c>
      <c r="C440" s="194" t="s">
        <v>2282</v>
      </c>
      <c r="D440" s="1" t="s">
        <v>2283</v>
      </c>
      <c r="E440" s="43">
        <v>80</v>
      </c>
      <c r="F440" s="43">
        <v>12</v>
      </c>
      <c r="G440" s="43">
        <v>6.85</v>
      </c>
      <c r="H440" s="255">
        <f t="shared" si="91"/>
        <v>520.6</v>
      </c>
      <c r="I440" s="15"/>
      <c r="J440" s="56"/>
      <c r="K440" s="57">
        <f t="shared" si="88"/>
        <v>0</v>
      </c>
      <c r="L440" s="272">
        <f t="shared" si="89"/>
        <v>0</v>
      </c>
    </row>
    <row r="441" spans="1:12" ht="35.25" customHeight="1">
      <c r="A441" s="92">
        <f t="shared" si="90"/>
        <v>379</v>
      </c>
      <c r="B441" s="42" t="s">
        <v>1096</v>
      </c>
      <c r="C441" s="193" t="s">
        <v>1101</v>
      </c>
      <c r="D441" s="48" t="s">
        <v>1097</v>
      </c>
      <c r="E441" s="43">
        <v>80</v>
      </c>
      <c r="F441" s="43">
        <v>12</v>
      </c>
      <c r="G441" s="43">
        <v>9.05</v>
      </c>
      <c r="H441" s="255">
        <f t="shared" si="91"/>
        <v>687.8000000000001</v>
      </c>
      <c r="I441" s="15"/>
      <c r="J441" s="56"/>
      <c r="K441" s="57">
        <f t="shared" si="88"/>
        <v>0</v>
      </c>
      <c r="L441" s="272">
        <f t="shared" si="89"/>
        <v>0</v>
      </c>
    </row>
    <row r="442" spans="1:12" ht="15" customHeight="1">
      <c r="A442" s="92">
        <f t="shared" si="90"/>
        <v>380</v>
      </c>
      <c r="B442" s="55" t="s">
        <v>2457</v>
      </c>
      <c r="C442" s="190" t="s">
        <v>2458</v>
      </c>
      <c r="D442" s="7" t="s">
        <v>2459</v>
      </c>
      <c r="E442" s="43">
        <v>100</v>
      </c>
      <c r="F442" s="43">
        <v>12</v>
      </c>
      <c r="G442" s="43">
        <v>5.03</v>
      </c>
      <c r="H442" s="255">
        <f t="shared" si="91"/>
        <v>382.28000000000003</v>
      </c>
      <c r="I442" s="15"/>
      <c r="J442" s="56"/>
      <c r="K442" s="57">
        <f t="shared" si="88"/>
        <v>0</v>
      </c>
      <c r="L442" s="272">
        <f t="shared" si="89"/>
        <v>0</v>
      </c>
    </row>
    <row r="443" spans="1:12" ht="15" customHeight="1">
      <c r="A443" s="92">
        <f t="shared" si="90"/>
        <v>381</v>
      </c>
      <c r="B443" s="42" t="s">
        <v>1173</v>
      </c>
      <c r="C443" s="218" t="s">
        <v>1171</v>
      </c>
      <c r="D443" s="230" t="s">
        <v>1172</v>
      </c>
      <c r="E443" s="219">
        <v>80</v>
      </c>
      <c r="F443" s="219">
        <v>12</v>
      </c>
      <c r="G443" s="219">
        <v>9.05</v>
      </c>
      <c r="H443" s="255">
        <f t="shared" si="91"/>
        <v>687.8000000000001</v>
      </c>
      <c r="I443" s="15"/>
      <c r="J443" s="56"/>
      <c r="K443" s="57">
        <f t="shared" si="88"/>
        <v>0</v>
      </c>
      <c r="L443" s="272">
        <f t="shared" si="89"/>
        <v>0</v>
      </c>
    </row>
    <row r="444" spans="1:12" ht="15" customHeight="1">
      <c r="A444" s="92">
        <f t="shared" si="90"/>
        <v>382</v>
      </c>
      <c r="B444" s="42" t="s">
        <v>2162</v>
      </c>
      <c r="C444" s="194" t="s">
        <v>2163</v>
      </c>
      <c r="D444" s="1" t="s">
        <v>2164</v>
      </c>
      <c r="E444" s="43">
        <v>120</v>
      </c>
      <c r="F444" s="43">
        <v>12</v>
      </c>
      <c r="G444" s="43">
        <v>5.39</v>
      </c>
      <c r="H444" s="255">
        <f t="shared" si="91"/>
        <v>409.64</v>
      </c>
      <c r="I444" s="15"/>
      <c r="J444" s="56"/>
      <c r="K444" s="57">
        <f t="shared" si="88"/>
        <v>0</v>
      </c>
      <c r="L444" s="272">
        <f t="shared" si="89"/>
        <v>0</v>
      </c>
    </row>
    <row r="445" spans="1:12" ht="15" customHeight="1">
      <c r="A445" s="92">
        <f t="shared" si="90"/>
        <v>383</v>
      </c>
      <c r="B445" s="84" t="s">
        <v>3288</v>
      </c>
      <c r="C445" s="546" t="s">
        <v>3289</v>
      </c>
      <c r="D445" s="547" t="s">
        <v>3290</v>
      </c>
      <c r="E445" s="540">
        <v>75</v>
      </c>
      <c r="F445" s="548">
        <v>12</v>
      </c>
      <c r="G445" s="549">
        <v>1.18</v>
      </c>
      <c r="H445" s="542">
        <f>G445*76</f>
        <v>89.67999999999999</v>
      </c>
      <c r="I445" s="15"/>
      <c r="J445" s="56"/>
      <c r="K445" s="57">
        <f t="shared" si="88"/>
        <v>0</v>
      </c>
      <c r="L445" s="272">
        <f t="shared" si="89"/>
        <v>0</v>
      </c>
    </row>
    <row r="446" spans="1:12" ht="15" customHeight="1">
      <c r="A446" s="92">
        <f t="shared" si="90"/>
        <v>384</v>
      </c>
      <c r="B446" s="42" t="s">
        <v>3291</v>
      </c>
      <c r="C446" s="533" t="s">
        <v>3292</v>
      </c>
      <c r="D446" s="534" t="s">
        <v>3293</v>
      </c>
      <c r="E446" s="540">
        <v>75</v>
      </c>
      <c r="F446" s="540">
        <v>12</v>
      </c>
      <c r="G446" s="550">
        <v>0.82</v>
      </c>
      <c r="H446" s="542">
        <f t="shared" si="91"/>
        <v>62.31999999999999</v>
      </c>
      <c r="I446" s="15"/>
      <c r="J446" s="56"/>
      <c r="K446" s="57">
        <f t="shared" si="88"/>
        <v>0</v>
      </c>
      <c r="L446" s="272">
        <f t="shared" si="89"/>
        <v>0</v>
      </c>
    </row>
    <row r="447" spans="1:12" ht="15" customHeight="1" thickBot="1">
      <c r="A447" s="102">
        <f t="shared" si="90"/>
        <v>385</v>
      </c>
      <c r="B447" s="63" t="s">
        <v>2426</v>
      </c>
      <c r="C447" s="238" t="s">
        <v>2427</v>
      </c>
      <c r="D447" s="79" t="s">
        <v>3275</v>
      </c>
      <c r="E447" s="65">
        <v>200</v>
      </c>
      <c r="F447" s="65">
        <v>8</v>
      </c>
      <c r="G447" s="517">
        <v>224</v>
      </c>
      <c r="H447" s="78">
        <v>224</v>
      </c>
      <c r="I447" s="15"/>
      <c r="J447" s="119"/>
      <c r="K447" s="52">
        <f t="shared" si="88"/>
        <v>0</v>
      </c>
      <c r="L447" s="275">
        <f t="shared" si="89"/>
        <v>0</v>
      </c>
    </row>
    <row r="448" spans="1:12" ht="19.5" customHeight="1" thickBot="1">
      <c r="A448" s="587" t="s">
        <v>905</v>
      </c>
      <c r="B448" s="588"/>
      <c r="C448" s="588"/>
      <c r="D448" s="588"/>
      <c r="E448" s="588"/>
      <c r="F448" s="588"/>
      <c r="G448" s="588"/>
      <c r="H448" s="589"/>
      <c r="I448" s="15"/>
      <c r="J448" s="215"/>
      <c r="K448" s="35"/>
      <c r="L448" s="277"/>
    </row>
    <row r="449" spans="1:12" ht="15" customHeight="1" thickBot="1">
      <c r="A449" s="158">
        <f>A447+1</f>
        <v>386</v>
      </c>
      <c r="B449" s="142" t="s">
        <v>927</v>
      </c>
      <c r="C449" s="310" t="s">
        <v>928</v>
      </c>
      <c r="D449" s="311" t="s">
        <v>929</v>
      </c>
      <c r="E449" s="312">
        <v>200</v>
      </c>
      <c r="F449" s="312">
        <v>8</v>
      </c>
      <c r="G449" s="435">
        <v>1.53</v>
      </c>
      <c r="H449" s="258">
        <f>G449*76</f>
        <v>116.28</v>
      </c>
      <c r="I449" s="15"/>
      <c r="J449" s="120"/>
      <c r="K449" s="88">
        <f>IF(F449&gt;0,J449/F449,0)</f>
        <v>0</v>
      </c>
      <c r="L449" s="276">
        <f>(J449*H449)-(J449*H449*$L$6/100)</f>
        <v>0</v>
      </c>
    </row>
    <row r="450" spans="1:12" ht="19.5" customHeight="1" thickBot="1">
      <c r="A450" s="587" t="s">
        <v>246</v>
      </c>
      <c r="B450" s="588"/>
      <c r="C450" s="588"/>
      <c r="D450" s="588"/>
      <c r="E450" s="588"/>
      <c r="F450" s="588"/>
      <c r="G450" s="588"/>
      <c r="H450" s="589"/>
      <c r="I450" s="15"/>
      <c r="J450" s="117"/>
      <c r="K450" s="70"/>
      <c r="L450" s="70"/>
    </row>
    <row r="451" spans="1:12" ht="15" customHeight="1">
      <c r="A451" s="104">
        <f>A449+1</f>
        <v>387</v>
      </c>
      <c r="B451" s="80" t="s">
        <v>2101</v>
      </c>
      <c r="C451" s="186" t="s">
        <v>2102</v>
      </c>
      <c r="D451" s="71" t="s">
        <v>2103</v>
      </c>
      <c r="E451" s="74">
        <v>30</v>
      </c>
      <c r="F451" s="74">
        <v>16</v>
      </c>
      <c r="G451" s="394">
        <v>2.43</v>
      </c>
      <c r="H451" s="254">
        <f>G451*76</f>
        <v>184.68</v>
      </c>
      <c r="I451" s="15"/>
      <c r="J451" s="118"/>
      <c r="K451" s="53">
        <f>IF(F451&gt;0,J451/F451,0)</f>
        <v>0</v>
      </c>
      <c r="L451" s="271">
        <f>(J451*H451)-(J451*H451*$L$6/100)</f>
        <v>0</v>
      </c>
    </row>
    <row r="452" spans="1:12" ht="15" customHeight="1" thickBot="1">
      <c r="A452" s="102">
        <f>A451+1</f>
        <v>388</v>
      </c>
      <c r="B452" s="63" t="s">
        <v>1830</v>
      </c>
      <c r="C452" s="195" t="s">
        <v>1831</v>
      </c>
      <c r="D452" s="79" t="s">
        <v>1832</v>
      </c>
      <c r="E452" s="65">
        <v>150</v>
      </c>
      <c r="F452" s="65">
        <v>12</v>
      </c>
      <c r="G452" s="420">
        <v>1.55</v>
      </c>
      <c r="H452" s="256">
        <f>G452*76</f>
        <v>117.8</v>
      </c>
      <c r="I452" s="15"/>
      <c r="J452" s="56"/>
      <c r="K452" s="57">
        <f>IF(F452&gt;0,J452/F452,0)</f>
        <v>0</v>
      </c>
      <c r="L452" s="272">
        <f>(J452*H452)-(J452*H452*$L$6/100)</f>
        <v>0</v>
      </c>
    </row>
    <row r="453" spans="1:12" ht="19.5" customHeight="1" thickBot="1">
      <c r="A453" s="587" t="s">
        <v>492</v>
      </c>
      <c r="B453" s="588"/>
      <c r="C453" s="588"/>
      <c r="D453" s="588"/>
      <c r="E453" s="588"/>
      <c r="F453" s="588"/>
      <c r="G453" s="588"/>
      <c r="H453" s="589"/>
      <c r="I453" s="15"/>
      <c r="J453" s="73"/>
      <c r="K453" s="64"/>
      <c r="L453" s="64"/>
    </row>
    <row r="454" spans="1:12" ht="15" customHeight="1">
      <c r="A454" s="104">
        <f>A452+1</f>
        <v>389</v>
      </c>
      <c r="B454" s="80" t="s">
        <v>168</v>
      </c>
      <c r="C454" s="185" t="s">
        <v>169</v>
      </c>
      <c r="D454" s="71" t="s">
        <v>167</v>
      </c>
      <c r="E454" s="74">
        <v>30</v>
      </c>
      <c r="F454" s="74">
        <v>16</v>
      </c>
      <c r="G454" s="199">
        <v>2.43</v>
      </c>
      <c r="H454" s="254">
        <f>G454*76</f>
        <v>184.68</v>
      </c>
      <c r="I454" s="15"/>
      <c r="J454" s="118"/>
      <c r="K454" s="53">
        <f>IF(F454&gt;0,J454/F454,0)</f>
        <v>0</v>
      </c>
      <c r="L454" s="271">
        <f>(J454*H454)-(J454*H454*$L$6/100)</f>
        <v>0</v>
      </c>
    </row>
    <row r="455" spans="1:12" ht="15" customHeight="1" thickBot="1">
      <c r="A455" s="102">
        <f>A454+1</f>
        <v>390</v>
      </c>
      <c r="B455" s="63" t="s">
        <v>600</v>
      </c>
      <c r="C455" s="214" t="s">
        <v>601</v>
      </c>
      <c r="D455" s="79" t="s">
        <v>625</v>
      </c>
      <c r="E455" s="65">
        <v>150</v>
      </c>
      <c r="F455" s="65">
        <v>12</v>
      </c>
      <c r="G455" s="459">
        <v>1.3</v>
      </c>
      <c r="H455" s="256">
        <f>G455*76</f>
        <v>98.8</v>
      </c>
      <c r="I455" s="15"/>
      <c r="J455" s="119"/>
      <c r="K455" s="52">
        <f>IF(F455&gt;0,J455/F455,0)</f>
        <v>0</v>
      </c>
      <c r="L455" s="275">
        <f>(J455*H455)-(J455*H455*$L$6/100)</f>
        <v>0</v>
      </c>
    </row>
    <row r="456" spans="1:12" ht="19.5" customHeight="1" thickBot="1">
      <c r="A456" s="587" t="s">
        <v>1053</v>
      </c>
      <c r="B456" s="588"/>
      <c r="C456" s="588"/>
      <c r="D456" s="588"/>
      <c r="E456" s="588"/>
      <c r="F456" s="588"/>
      <c r="G456" s="588"/>
      <c r="H456" s="589"/>
      <c r="I456" s="15"/>
      <c r="J456" s="12"/>
      <c r="K456" s="35"/>
      <c r="L456" s="35"/>
    </row>
    <row r="457" spans="1:12" ht="15" customHeight="1">
      <c r="A457" s="104">
        <f>A455+1</f>
        <v>391</v>
      </c>
      <c r="B457" s="80" t="s">
        <v>674</v>
      </c>
      <c r="C457" s="187" t="s">
        <v>678</v>
      </c>
      <c r="D457" s="71" t="s">
        <v>675</v>
      </c>
      <c r="E457" s="74">
        <v>30</v>
      </c>
      <c r="F457" s="75">
        <v>6</v>
      </c>
      <c r="G457" s="423">
        <v>7.58</v>
      </c>
      <c r="H457" s="254">
        <f aca="true" t="shared" si="92" ref="H457:H462">G457*76</f>
        <v>576.08</v>
      </c>
      <c r="I457" s="15"/>
      <c r="J457" s="118"/>
      <c r="K457" s="53">
        <f aca="true" t="shared" si="93" ref="K457:K462">IF(F457&gt;0,J457/F457,0)</f>
        <v>0</v>
      </c>
      <c r="L457" s="271">
        <f aca="true" t="shared" si="94" ref="L457:L462">(J457*H457)-(J457*H457*$L$6/100)</f>
        <v>0</v>
      </c>
    </row>
    <row r="458" spans="1:12" ht="35.25" customHeight="1">
      <c r="A458" s="92">
        <f>A457+1</f>
        <v>392</v>
      </c>
      <c r="B458" s="42" t="s">
        <v>1881</v>
      </c>
      <c r="C458" s="193" t="s">
        <v>1882</v>
      </c>
      <c r="D458" s="48" t="s">
        <v>1883</v>
      </c>
      <c r="E458" s="43">
        <v>30</v>
      </c>
      <c r="F458" s="43">
        <v>6</v>
      </c>
      <c r="G458" s="122">
        <v>7.22</v>
      </c>
      <c r="H458" s="255">
        <f t="shared" si="92"/>
        <v>548.72</v>
      </c>
      <c r="I458" s="15"/>
      <c r="J458" s="56"/>
      <c r="K458" s="57">
        <f t="shared" si="93"/>
        <v>0</v>
      </c>
      <c r="L458" s="272">
        <f t="shared" si="94"/>
        <v>0</v>
      </c>
    </row>
    <row r="459" spans="1:12" ht="15" customHeight="1">
      <c r="A459" s="92">
        <f>A458+1</f>
        <v>393</v>
      </c>
      <c r="B459" s="42" t="s">
        <v>798</v>
      </c>
      <c r="C459" s="229" t="s">
        <v>800</v>
      </c>
      <c r="D459" s="48" t="s">
        <v>799</v>
      </c>
      <c r="E459" s="43">
        <v>50</v>
      </c>
      <c r="F459" s="43">
        <v>6</v>
      </c>
      <c r="G459" s="122">
        <v>7.68</v>
      </c>
      <c r="H459" s="255">
        <f t="shared" si="92"/>
        <v>583.68</v>
      </c>
      <c r="I459" s="15"/>
      <c r="J459" s="56"/>
      <c r="K459" s="57">
        <f t="shared" si="93"/>
        <v>0</v>
      </c>
      <c r="L459" s="272">
        <f t="shared" si="94"/>
        <v>0</v>
      </c>
    </row>
    <row r="460" spans="1:12" ht="15" customHeight="1">
      <c r="A460" s="92">
        <f>A459+1</f>
        <v>394</v>
      </c>
      <c r="B460" s="42" t="s">
        <v>1300</v>
      </c>
      <c r="C460" s="203" t="s">
        <v>1301</v>
      </c>
      <c r="D460" s="48" t="s">
        <v>1302</v>
      </c>
      <c r="E460" s="43">
        <v>50</v>
      </c>
      <c r="F460" s="43">
        <v>6</v>
      </c>
      <c r="G460" s="122">
        <v>8.13</v>
      </c>
      <c r="H460" s="255">
        <f t="shared" si="92"/>
        <v>617.8800000000001</v>
      </c>
      <c r="I460" s="15"/>
      <c r="J460" s="56"/>
      <c r="K460" s="57">
        <f t="shared" si="93"/>
        <v>0</v>
      </c>
      <c r="L460" s="272">
        <f t="shared" si="94"/>
        <v>0</v>
      </c>
    </row>
    <row r="461" spans="1:12" ht="15" customHeight="1">
      <c r="A461" s="92">
        <f>A460+1</f>
        <v>395</v>
      </c>
      <c r="B461" s="42" t="s">
        <v>796</v>
      </c>
      <c r="C461" s="194" t="s">
        <v>794</v>
      </c>
      <c r="D461" s="48" t="s">
        <v>795</v>
      </c>
      <c r="E461" s="43">
        <v>20</v>
      </c>
      <c r="F461" s="43">
        <v>12</v>
      </c>
      <c r="G461" s="122">
        <v>4.52</v>
      </c>
      <c r="H461" s="255">
        <f t="shared" si="92"/>
        <v>343.52</v>
      </c>
      <c r="I461" s="15"/>
      <c r="J461" s="39"/>
      <c r="K461" s="38">
        <f t="shared" si="93"/>
        <v>0</v>
      </c>
      <c r="L461" s="273">
        <f t="shared" si="94"/>
        <v>0</v>
      </c>
    </row>
    <row r="462" spans="1:12" ht="35.25" customHeight="1" thickBot="1">
      <c r="A462" s="354">
        <f>A461+1</f>
        <v>396</v>
      </c>
      <c r="B462" s="110" t="s">
        <v>1868</v>
      </c>
      <c r="C462" s="403" t="s">
        <v>1869</v>
      </c>
      <c r="D462" s="116" t="s">
        <v>1870</v>
      </c>
      <c r="E462" s="99">
        <v>100</v>
      </c>
      <c r="F462" s="99">
        <v>12</v>
      </c>
      <c r="G462" s="303">
        <v>6.21</v>
      </c>
      <c r="H462" s="257">
        <f t="shared" si="92"/>
        <v>471.96</v>
      </c>
      <c r="I462" s="15"/>
      <c r="J462" s="61"/>
      <c r="K462" s="62">
        <f t="shared" si="93"/>
        <v>0</v>
      </c>
      <c r="L462" s="274">
        <f t="shared" si="94"/>
        <v>0</v>
      </c>
    </row>
    <row r="463" spans="1:12" ht="19.5" customHeight="1" thickBot="1">
      <c r="A463" s="587" t="s">
        <v>1317</v>
      </c>
      <c r="B463" s="588"/>
      <c r="C463" s="588"/>
      <c r="D463" s="588"/>
      <c r="E463" s="588"/>
      <c r="F463" s="588"/>
      <c r="G463" s="588"/>
      <c r="H463" s="589"/>
      <c r="I463" s="15"/>
      <c r="J463" s="12"/>
      <c r="K463" s="35"/>
      <c r="L463" s="277"/>
    </row>
    <row r="464" spans="1:12" ht="35.25" customHeight="1">
      <c r="A464" s="104">
        <f>A462+1</f>
        <v>397</v>
      </c>
      <c r="B464" s="80" t="s">
        <v>1844</v>
      </c>
      <c r="C464" s="236" t="s">
        <v>1845</v>
      </c>
      <c r="D464" s="71" t="s">
        <v>1907</v>
      </c>
      <c r="E464" s="74">
        <v>85</v>
      </c>
      <c r="F464" s="74">
        <v>6</v>
      </c>
      <c r="G464" s="394">
        <v>2.81</v>
      </c>
      <c r="H464" s="254">
        <f aca="true" t="shared" si="95" ref="H464:H469">G464*76</f>
        <v>213.56</v>
      </c>
      <c r="I464" s="15"/>
      <c r="J464" s="118"/>
      <c r="K464" s="53">
        <f aca="true" t="shared" si="96" ref="K464:K469">IF(F464&gt;0,J464/F464,0)</f>
        <v>0</v>
      </c>
      <c r="L464" s="271">
        <f aca="true" t="shared" si="97" ref="L464:L469">(J464*H464)-(J464*H464*$L$6/100)</f>
        <v>0</v>
      </c>
    </row>
    <row r="465" spans="1:12" ht="35.25" customHeight="1">
      <c r="A465" s="92">
        <f>A464+1</f>
        <v>398</v>
      </c>
      <c r="B465" s="55" t="s">
        <v>1346</v>
      </c>
      <c r="C465" s="229" t="s">
        <v>1345</v>
      </c>
      <c r="D465" s="97" t="s">
        <v>1908</v>
      </c>
      <c r="E465" s="58">
        <v>200</v>
      </c>
      <c r="F465" s="58">
        <v>12</v>
      </c>
      <c r="G465" s="105">
        <v>2.74</v>
      </c>
      <c r="H465" s="255">
        <f t="shared" si="95"/>
        <v>208.24</v>
      </c>
      <c r="I465" s="15"/>
      <c r="J465" s="56"/>
      <c r="K465" s="57">
        <f t="shared" si="96"/>
        <v>0</v>
      </c>
      <c r="L465" s="272">
        <f t="shared" si="97"/>
        <v>0</v>
      </c>
    </row>
    <row r="466" spans="1:12" ht="15" customHeight="1">
      <c r="A466" s="92">
        <f>A465+1</f>
        <v>399</v>
      </c>
      <c r="B466" s="42" t="s">
        <v>2657</v>
      </c>
      <c r="C466" s="485" t="s">
        <v>2658</v>
      </c>
      <c r="D466" s="232" t="s">
        <v>2659</v>
      </c>
      <c r="E466" s="259">
        <v>200</v>
      </c>
      <c r="F466" s="226">
        <v>12</v>
      </c>
      <c r="G466" s="486">
        <v>0.96</v>
      </c>
      <c r="H466" s="255">
        <f t="shared" si="95"/>
        <v>72.96</v>
      </c>
      <c r="I466" s="15"/>
      <c r="J466" s="56"/>
      <c r="K466" s="57">
        <f t="shared" si="96"/>
        <v>0</v>
      </c>
      <c r="L466" s="272">
        <f t="shared" si="97"/>
        <v>0</v>
      </c>
    </row>
    <row r="467" spans="1:12" ht="35.25" customHeight="1">
      <c r="A467" s="92">
        <f>A466+1</f>
        <v>400</v>
      </c>
      <c r="B467" s="42" t="s">
        <v>1446</v>
      </c>
      <c r="C467" s="193" t="s">
        <v>1445</v>
      </c>
      <c r="D467" s="48" t="s">
        <v>1909</v>
      </c>
      <c r="E467" s="43">
        <v>85</v>
      </c>
      <c r="F467" s="43">
        <v>6</v>
      </c>
      <c r="G467" s="454">
        <v>3</v>
      </c>
      <c r="H467" s="255">
        <f t="shared" si="95"/>
        <v>228</v>
      </c>
      <c r="I467" s="15"/>
      <c r="J467" s="56"/>
      <c r="K467" s="57">
        <f t="shared" si="96"/>
        <v>0</v>
      </c>
      <c r="L467" s="272">
        <f t="shared" si="97"/>
        <v>0</v>
      </c>
    </row>
    <row r="468" spans="1:12" ht="15" customHeight="1">
      <c r="A468" s="92">
        <f>A467+1</f>
        <v>401</v>
      </c>
      <c r="B468" s="42" t="s">
        <v>1318</v>
      </c>
      <c r="C468" s="193" t="s">
        <v>1316</v>
      </c>
      <c r="D468" s="1" t="s">
        <v>1910</v>
      </c>
      <c r="E468" s="43">
        <v>250</v>
      </c>
      <c r="F468" s="67">
        <v>6</v>
      </c>
      <c r="G468" s="421">
        <v>1.86</v>
      </c>
      <c r="H468" s="255">
        <f t="shared" si="95"/>
        <v>141.36</v>
      </c>
      <c r="I468" s="15"/>
      <c r="J468" s="39"/>
      <c r="K468" s="38">
        <f t="shared" si="96"/>
        <v>0</v>
      </c>
      <c r="L468" s="273">
        <f t="shared" si="97"/>
        <v>0</v>
      </c>
    </row>
    <row r="469" spans="1:12" ht="35.25" customHeight="1" thickBot="1">
      <c r="A469" s="102">
        <f>A468+1</f>
        <v>402</v>
      </c>
      <c r="B469" s="63" t="s">
        <v>1442</v>
      </c>
      <c r="C469" s="238" t="s">
        <v>1441</v>
      </c>
      <c r="D469" s="79" t="s">
        <v>1911</v>
      </c>
      <c r="E469" s="65">
        <v>250</v>
      </c>
      <c r="F469" s="65">
        <v>12</v>
      </c>
      <c r="G469" s="420">
        <v>2.79</v>
      </c>
      <c r="H469" s="255">
        <f t="shared" si="95"/>
        <v>212.04</v>
      </c>
      <c r="I469" s="15"/>
      <c r="J469" s="61"/>
      <c r="K469" s="62">
        <f t="shared" si="96"/>
        <v>0</v>
      </c>
      <c r="L469" s="274">
        <f t="shared" si="97"/>
        <v>0</v>
      </c>
    </row>
    <row r="470" spans="1:12" ht="19.5" customHeight="1" thickBot="1">
      <c r="A470" s="593" t="s">
        <v>3027</v>
      </c>
      <c r="B470" s="594"/>
      <c r="C470" s="594"/>
      <c r="D470" s="594"/>
      <c r="E470" s="594"/>
      <c r="F470" s="594"/>
      <c r="G470" s="594"/>
      <c r="H470" s="595"/>
      <c r="I470" s="15"/>
      <c r="J470" s="12"/>
      <c r="K470" s="35"/>
      <c r="L470" s="277"/>
    </row>
    <row r="471" spans="1:12" ht="15" customHeight="1" thickBot="1">
      <c r="A471" s="158">
        <f>A469+1</f>
        <v>403</v>
      </c>
      <c r="B471" s="129" t="s">
        <v>3028</v>
      </c>
      <c r="C471" s="248" t="s">
        <v>3029</v>
      </c>
      <c r="D471" s="509" t="s">
        <v>3030</v>
      </c>
      <c r="E471" s="143">
        <v>360</v>
      </c>
      <c r="F471" s="143">
        <v>9</v>
      </c>
      <c r="G471" s="570">
        <v>252</v>
      </c>
      <c r="H471" s="258">
        <v>252</v>
      </c>
      <c r="I471" s="15"/>
      <c r="J471" s="120"/>
      <c r="K471" s="88">
        <f>IF(F471&gt;0,J471/F471,0)</f>
        <v>0</v>
      </c>
      <c r="L471" s="276">
        <f>(J471*H471)-(J471*H471*$L$6/100)</f>
        <v>0</v>
      </c>
    </row>
    <row r="472" spans="1:12" ht="19.5" customHeight="1" thickBot="1">
      <c r="A472" s="587" t="s">
        <v>2559</v>
      </c>
      <c r="B472" s="588"/>
      <c r="C472" s="588"/>
      <c r="D472" s="588"/>
      <c r="E472" s="588"/>
      <c r="F472" s="588"/>
      <c r="G472" s="588"/>
      <c r="H472" s="589"/>
      <c r="I472" s="15"/>
      <c r="J472" s="12"/>
      <c r="K472" s="35"/>
      <c r="L472" s="277"/>
    </row>
    <row r="473" spans="1:12" ht="15" customHeight="1">
      <c r="A473" s="104">
        <f>A471+1</f>
        <v>404</v>
      </c>
      <c r="B473" s="180" t="s">
        <v>1078</v>
      </c>
      <c r="C473" s="331" t="s">
        <v>1079</v>
      </c>
      <c r="D473" s="287" t="s">
        <v>1167</v>
      </c>
      <c r="E473" s="74">
        <v>250</v>
      </c>
      <c r="F473" s="75">
        <v>6</v>
      </c>
      <c r="G473" s="423">
        <v>2.38</v>
      </c>
      <c r="H473" s="254">
        <f>G473*76</f>
        <v>180.88</v>
      </c>
      <c r="I473" s="15"/>
      <c r="J473" s="118"/>
      <c r="K473" s="53">
        <f aca="true" t="shared" si="98" ref="K473:K481">IF(F473&gt;0,J473/F473,0)</f>
        <v>0</v>
      </c>
      <c r="L473" s="271">
        <f aca="true" t="shared" si="99" ref="L473:L481">(J473*H473)-(J473*H473*$L$6/100)</f>
        <v>0</v>
      </c>
    </row>
    <row r="474" spans="1:12" ht="15" customHeight="1">
      <c r="A474" s="92">
        <f aca="true" t="shared" si="100" ref="A474:A481">A473+1</f>
        <v>405</v>
      </c>
      <c r="B474" s="42" t="s">
        <v>1074</v>
      </c>
      <c r="C474" s="267" t="s">
        <v>1072</v>
      </c>
      <c r="D474" s="1" t="s">
        <v>2538</v>
      </c>
      <c r="E474" s="43">
        <v>250</v>
      </c>
      <c r="F474" s="67">
        <v>6</v>
      </c>
      <c r="G474" s="421">
        <v>2.57</v>
      </c>
      <c r="H474" s="255">
        <f>G474*76</f>
        <v>195.32</v>
      </c>
      <c r="I474" s="15"/>
      <c r="J474" s="56"/>
      <c r="K474" s="57">
        <f t="shared" si="98"/>
        <v>0</v>
      </c>
      <c r="L474" s="272">
        <f t="shared" si="99"/>
        <v>0</v>
      </c>
    </row>
    <row r="475" spans="1:12" ht="15" customHeight="1">
      <c r="A475" s="202">
        <f t="shared" si="100"/>
        <v>406</v>
      </c>
      <c r="B475" s="84" t="s">
        <v>1075</v>
      </c>
      <c r="C475" s="332" t="s">
        <v>1073</v>
      </c>
      <c r="D475" s="72" t="s">
        <v>2539</v>
      </c>
      <c r="E475" s="85">
        <v>250</v>
      </c>
      <c r="F475" s="85">
        <v>6</v>
      </c>
      <c r="G475" s="426">
        <v>2.57</v>
      </c>
      <c r="H475" s="255">
        <f aca="true" t="shared" si="101" ref="H475:H481">G475*76</f>
        <v>195.32</v>
      </c>
      <c r="I475" s="15"/>
      <c r="J475" s="39"/>
      <c r="K475" s="38">
        <f t="shared" si="98"/>
        <v>0</v>
      </c>
      <c r="L475" s="273">
        <f t="shared" si="99"/>
        <v>0</v>
      </c>
    </row>
    <row r="476" spans="1:12" ht="15" customHeight="1">
      <c r="A476" s="202">
        <f t="shared" si="100"/>
        <v>407</v>
      </c>
      <c r="B476" s="84" t="s">
        <v>1178</v>
      </c>
      <c r="C476" s="332" t="s">
        <v>1177</v>
      </c>
      <c r="D476" s="72" t="s">
        <v>2540</v>
      </c>
      <c r="E476" s="85">
        <v>250</v>
      </c>
      <c r="F476" s="85">
        <v>6</v>
      </c>
      <c r="G476" s="426">
        <v>2.57</v>
      </c>
      <c r="H476" s="255">
        <f t="shared" si="101"/>
        <v>195.32</v>
      </c>
      <c r="I476" s="15"/>
      <c r="J476" s="39"/>
      <c r="K476" s="38">
        <f t="shared" si="98"/>
        <v>0</v>
      </c>
      <c r="L476" s="273">
        <f t="shared" si="99"/>
        <v>0</v>
      </c>
    </row>
    <row r="477" spans="1:12" ht="15" customHeight="1">
      <c r="A477" s="202">
        <f t="shared" si="100"/>
        <v>408</v>
      </c>
      <c r="B477" s="476" t="s">
        <v>1104</v>
      </c>
      <c r="C477" s="359" t="s">
        <v>1105</v>
      </c>
      <c r="D477" s="72" t="s">
        <v>2541</v>
      </c>
      <c r="E477" s="85">
        <v>250</v>
      </c>
      <c r="F477" s="85">
        <v>6</v>
      </c>
      <c r="G477" s="426">
        <v>2.57</v>
      </c>
      <c r="H477" s="255">
        <f t="shared" si="101"/>
        <v>195.32</v>
      </c>
      <c r="I477" s="15"/>
      <c r="J477" s="39"/>
      <c r="K477" s="38">
        <f t="shared" si="98"/>
        <v>0</v>
      </c>
      <c r="L477" s="273">
        <f t="shared" si="99"/>
        <v>0</v>
      </c>
    </row>
    <row r="478" spans="1:12" ht="15" customHeight="1">
      <c r="A478" s="202">
        <f t="shared" si="100"/>
        <v>409</v>
      </c>
      <c r="B478" s="478" t="s">
        <v>2564</v>
      </c>
      <c r="C478" s="193" t="s">
        <v>2560</v>
      </c>
      <c r="D478" s="48" t="s">
        <v>2755</v>
      </c>
      <c r="E478" s="85">
        <v>250</v>
      </c>
      <c r="F478" s="85">
        <v>6</v>
      </c>
      <c r="G478" s="43">
        <v>2.25</v>
      </c>
      <c r="H478" s="255">
        <f t="shared" si="101"/>
        <v>171</v>
      </c>
      <c r="I478" s="15"/>
      <c r="J478" s="39"/>
      <c r="K478" s="38">
        <f t="shared" si="98"/>
        <v>0</v>
      </c>
      <c r="L478" s="273">
        <f t="shared" si="99"/>
        <v>0</v>
      </c>
    </row>
    <row r="479" spans="1:12" ht="15" customHeight="1">
      <c r="A479" s="202">
        <f t="shared" si="100"/>
        <v>410</v>
      </c>
      <c r="B479" s="478" t="s">
        <v>2565</v>
      </c>
      <c r="C479" s="193" t="s">
        <v>2561</v>
      </c>
      <c r="D479" s="48" t="s">
        <v>2756</v>
      </c>
      <c r="E479" s="85">
        <v>250</v>
      </c>
      <c r="F479" s="85">
        <v>6</v>
      </c>
      <c r="G479" s="43">
        <v>2.25</v>
      </c>
      <c r="H479" s="255">
        <f t="shared" si="101"/>
        <v>171</v>
      </c>
      <c r="I479" s="15"/>
      <c r="J479" s="39"/>
      <c r="K479" s="38">
        <f t="shared" si="98"/>
        <v>0</v>
      </c>
      <c r="L479" s="273">
        <f t="shared" si="99"/>
        <v>0</v>
      </c>
    </row>
    <row r="480" spans="1:12" ht="15" customHeight="1">
      <c r="A480" s="202">
        <f t="shared" si="100"/>
        <v>411</v>
      </c>
      <c r="B480" s="478" t="s">
        <v>2566</v>
      </c>
      <c r="C480" s="193" t="s">
        <v>2562</v>
      </c>
      <c r="D480" s="48" t="s">
        <v>2757</v>
      </c>
      <c r="E480" s="85">
        <v>250</v>
      </c>
      <c r="F480" s="85">
        <v>6</v>
      </c>
      <c r="G480" s="43">
        <v>2.25</v>
      </c>
      <c r="H480" s="255">
        <f t="shared" si="101"/>
        <v>171</v>
      </c>
      <c r="I480" s="15"/>
      <c r="J480" s="39"/>
      <c r="K480" s="38">
        <f t="shared" si="98"/>
        <v>0</v>
      </c>
      <c r="L480" s="273">
        <f t="shared" si="99"/>
        <v>0</v>
      </c>
    </row>
    <row r="481" spans="1:12" ht="15" customHeight="1" thickBot="1">
      <c r="A481" s="102">
        <f t="shared" si="100"/>
        <v>412</v>
      </c>
      <c r="B481" s="329" t="s">
        <v>2567</v>
      </c>
      <c r="C481" s="238" t="s">
        <v>2563</v>
      </c>
      <c r="D481" s="79" t="s">
        <v>2758</v>
      </c>
      <c r="E481" s="65">
        <v>250</v>
      </c>
      <c r="F481" s="65">
        <v>6</v>
      </c>
      <c r="G481" s="65">
        <v>2.25</v>
      </c>
      <c r="H481" s="257">
        <f t="shared" si="101"/>
        <v>171</v>
      </c>
      <c r="I481" s="15"/>
      <c r="J481" s="61"/>
      <c r="K481" s="62">
        <f t="shared" si="98"/>
        <v>0</v>
      </c>
      <c r="L481" s="274">
        <f t="shared" si="99"/>
        <v>0</v>
      </c>
    </row>
    <row r="482" spans="1:12" ht="19.5" customHeight="1" thickBot="1">
      <c r="A482" s="587" t="s">
        <v>934</v>
      </c>
      <c r="B482" s="588"/>
      <c r="C482" s="588"/>
      <c r="D482" s="588"/>
      <c r="E482" s="588"/>
      <c r="F482" s="588"/>
      <c r="G482" s="588"/>
      <c r="H482" s="589"/>
      <c r="I482" s="15"/>
      <c r="J482" s="12"/>
      <c r="K482" s="35"/>
      <c r="L482" s="35"/>
    </row>
    <row r="483" spans="1:12" ht="15" customHeight="1">
      <c r="A483" s="104">
        <f>A481+1</f>
        <v>413</v>
      </c>
      <c r="B483" s="80" t="s">
        <v>370</v>
      </c>
      <c r="C483" s="185" t="s">
        <v>58</v>
      </c>
      <c r="D483" s="71" t="s">
        <v>626</v>
      </c>
      <c r="E483" s="74">
        <v>75</v>
      </c>
      <c r="F483" s="74">
        <v>12</v>
      </c>
      <c r="G483" s="74">
        <v>1.09</v>
      </c>
      <c r="H483" s="254">
        <f>G483*76</f>
        <v>82.84</v>
      </c>
      <c r="I483" s="15"/>
      <c r="J483" s="118"/>
      <c r="K483" s="53">
        <f>IF(F483&gt;0,J483/F483,0)</f>
        <v>0</v>
      </c>
      <c r="L483" s="271">
        <f>(J483*H483)-(J483*H483*$L$6/100)</f>
        <v>0</v>
      </c>
    </row>
    <row r="484" spans="1:12" ht="15" customHeight="1">
      <c r="A484" s="92">
        <f>A483+1</f>
        <v>414</v>
      </c>
      <c r="B484" s="42" t="s">
        <v>2570</v>
      </c>
      <c r="C484" s="194" t="s">
        <v>2571</v>
      </c>
      <c r="D484" s="48" t="s">
        <v>2572</v>
      </c>
      <c r="E484" s="43">
        <v>75</v>
      </c>
      <c r="F484" s="43">
        <v>12</v>
      </c>
      <c r="G484" s="43">
        <v>1.09</v>
      </c>
      <c r="H484" s="77">
        <f>G484*76</f>
        <v>82.84</v>
      </c>
      <c r="I484" s="15"/>
      <c r="J484" s="56"/>
      <c r="K484" s="57">
        <f>IF(F484&gt;0,J484/F484,0)</f>
        <v>0</v>
      </c>
      <c r="L484" s="272">
        <f>(J484*H484)-(J484*H484*$L$6/100)</f>
        <v>0</v>
      </c>
    </row>
    <row r="485" spans="1:12" ht="15" customHeight="1">
      <c r="A485" s="92">
        <f>A484+1</f>
        <v>415</v>
      </c>
      <c r="B485" s="42" t="s">
        <v>682</v>
      </c>
      <c r="C485" s="203" t="s">
        <v>683</v>
      </c>
      <c r="D485" s="48" t="s">
        <v>684</v>
      </c>
      <c r="E485" s="43">
        <v>75</v>
      </c>
      <c r="F485" s="43">
        <v>12</v>
      </c>
      <c r="G485" s="43">
        <v>1.09</v>
      </c>
      <c r="H485" s="77">
        <f>G485*76</f>
        <v>82.84</v>
      </c>
      <c r="I485" s="15"/>
      <c r="J485" s="39"/>
      <c r="K485" s="38">
        <f>IF(F485&gt;0,J485/F485,0)</f>
        <v>0</v>
      </c>
      <c r="L485" s="273">
        <f>(J485*H485)-(J485*H485*$L$6/100)</f>
        <v>0</v>
      </c>
    </row>
    <row r="486" spans="1:12" ht="15" customHeight="1">
      <c r="A486" s="92">
        <f>A485+1</f>
        <v>416</v>
      </c>
      <c r="B486" s="42" t="s">
        <v>679</v>
      </c>
      <c r="C486" s="194" t="s">
        <v>680</v>
      </c>
      <c r="D486" s="48" t="s">
        <v>681</v>
      </c>
      <c r="E486" s="43">
        <v>75</v>
      </c>
      <c r="F486" s="43">
        <v>12</v>
      </c>
      <c r="G486" s="451">
        <v>0.9</v>
      </c>
      <c r="H486" s="77">
        <f>G486*76</f>
        <v>68.4</v>
      </c>
      <c r="I486" s="15"/>
      <c r="J486" s="39"/>
      <c r="K486" s="38">
        <f>IF(F486&gt;0,J486/F486,0)</f>
        <v>0</v>
      </c>
      <c r="L486" s="273">
        <f>(J486*H486)-(J486*H486*$L$6/100)</f>
        <v>0</v>
      </c>
    </row>
    <row r="487" spans="1:12" ht="15" customHeight="1" thickBot="1">
      <c r="A487" s="102">
        <f>A486+1</f>
        <v>417</v>
      </c>
      <c r="B487" s="63" t="s">
        <v>2002</v>
      </c>
      <c r="C487" s="195" t="s">
        <v>2003</v>
      </c>
      <c r="D487" s="79" t="s">
        <v>2004</v>
      </c>
      <c r="E487" s="65">
        <v>75</v>
      </c>
      <c r="F487" s="65">
        <v>12</v>
      </c>
      <c r="G487" s="465">
        <v>0.9</v>
      </c>
      <c r="H487" s="78">
        <f>G487*76</f>
        <v>68.4</v>
      </c>
      <c r="I487" s="15"/>
      <c r="J487" s="61"/>
      <c r="K487" s="62">
        <f>IF(F487&gt;0,J487/F487,0)</f>
        <v>0</v>
      </c>
      <c r="L487" s="274">
        <f>(J487*H487)-(J487*H487*$L$6/100)</f>
        <v>0</v>
      </c>
    </row>
    <row r="488" spans="1:12" ht="19.5" customHeight="1" thickBot="1">
      <c r="A488" s="587" t="s">
        <v>690</v>
      </c>
      <c r="B488" s="588"/>
      <c r="C488" s="588"/>
      <c r="D488" s="588"/>
      <c r="E488" s="588"/>
      <c r="F488" s="588"/>
      <c r="G488" s="588"/>
      <c r="H488" s="589"/>
      <c r="I488" s="15"/>
      <c r="J488" s="12"/>
      <c r="K488" s="35"/>
      <c r="L488" s="35"/>
    </row>
    <row r="489" spans="1:12" ht="15" customHeight="1">
      <c r="A489" s="104">
        <f>A487+1</f>
        <v>418</v>
      </c>
      <c r="B489" s="80" t="s">
        <v>2556</v>
      </c>
      <c r="C489" s="186" t="s">
        <v>2557</v>
      </c>
      <c r="D489" s="71" t="s">
        <v>2558</v>
      </c>
      <c r="E489" s="74">
        <v>150</v>
      </c>
      <c r="F489" s="74">
        <v>12</v>
      </c>
      <c r="G489" s="74">
        <v>1.63</v>
      </c>
      <c r="H489" s="76">
        <f>G489*76</f>
        <v>123.88</v>
      </c>
      <c r="I489" s="15"/>
      <c r="J489" s="118"/>
      <c r="K489" s="53">
        <f>IF(F489&gt;0,J489/F489,0)</f>
        <v>0</v>
      </c>
      <c r="L489" s="271">
        <f>(J489*H489)-(J489*H489*$L$6/100)</f>
        <v>0</v>
      </c>
    </row>
    <row r="490" spans="1:12" ht="15" customHeight="1">
      <c r="A490" s="92">
        <f>A489+1</f>
        <v>419</v>
      </c>
      <c r="B490" s="42" t="s">
        <v>614</v>
      </c>
      <c r="C490" s="218" t="s">
        <v>615</v>
      </c>
      <c r="D490" s="48" t="s">
        <v>627</v>
      </c>
      <c r="E490" s="43">
        <v>150</v>
      </c>
      <c r="F490" s="43">
        <v>12</v>
      </c>
      <c r="G490" s="43">
        <v>1.63</v>
      </c>
      <c r="H490" s="255">
        <f>G490*76</f>
        <v>123.88</v>
      </c>
      <c r="I490" s="15"/>
      <c r="J490" s="39"/>
      <c r="K490" s="38">
        <f>IF(F490&gt;0,J490/F490,0)</f>
        <v>0</v>
      </c>
      <c r="L490" s="273">
        <f>(J490*H490)-(J490*H490*$L$6/100)</f>
        <v>0</v>
      </c>
    </row>
    <row r="491" spans="1:12" ht="15" customHeight="1">
      <c r="A491" s="92">
        <f>A490+1</f>
        <v>420</v>
      </c>
      <c r="B491" s="42" t="s">
        <v>685</v>
      </c>
      <c r="C491" s="203" t="s">
        <v>686</v>
      </c>
      <c r="D491" s="48" t="s">
        <v>687</v>
      </c>
      <c r="E491" s="43">
        <v>150</v>
      </c>
      <c r="F491" s="43">
        <v>12</v>
      </c>
      <c r="G491" s="43">
        <v>1.63</v>
      </c>
      <c r="H491" s="255">
        <f>G491*76</f>
        <v>123.88</v>
      </c>
      <c r="I491" s="15"/>
      <c r="J491" s="39"/>
      <c r="K491" s="38">
        <f>IF(F491&gt;0,J491/F491,0)</f>
        <v>0</v>
      </c>
      <c r="L491" s="273">
        <f>(J491*H491)-(J491*H491*$L$6/100)</f>
        <v>0</v>
      </c>
    </row>
    <row r="492" spans="1:12" ht="15" customHeight="1" thickBot="1">
      <c r="A492" s="102">
        <f>A491+1</f>
        <v>421</v>
      </c>
      <c r="B492" s="63" t="s">
        <v>691</v>
      </c>
      <c r="C492" s="214" t="s">
        <v>692</v>
      </c>
      <c r="D492" s="79" t="s">
        <v>716</v>
      </c>
      <c r="E492" s="65">
        <v>150</v>
      </c>
      <c r="F492" s="65">
        <v>12</v>
      </c>
      <c r="G492" s="65">
        <v>1.63</v>
      </c>
      <c r="H492" s="257">
        <f>G492*76</f>
        <v>123.88</v>
      </c>
      <c r="I492" s="15"/>
      <c r="J492" s="61"/>
      <c r="K492" s="62">
        <f>IF(F492&gt;0,J492/F492,0)</f>
        <v>0</v>
      </c>
      <c r="L492" s="274">
        <f>(J492*H492)-(J492*H492*$L$6/100)</f>
        <v>0</v>
      </c>
    </row>
    <row r="493" spans="1:12" ht="19.5" customHeight="1" thickBot="1">
      <c r="A493" s="602" t="s">
        <v>358</v>
      </c>
      <c r="B493" s="603"/>
      <c r="C493" s="603"/>
      <c r="D493" s="603"/>
      <c r="E493" s="603"/>
      <c r="F493" s="603"/>
      <c r="G493" s="603"/>
      <c r="H493" s="604"/>
      <c r="I493" s="15"/>
      <c r="J493" s="12"/>
      <c r="K493" s="35"/>
      <c r="L493" s="35"/>
    </row>
    <row r="494" spans="1:12" ht="19.5" customHeight="1" thickBot="1">
      <c r="A494" s="587" t="s">
        <v>922</v>
      </c>
      <c r="B494" s="588"/>
      <c r="C494" s="588"/>
      <c r="D494" s="588"/>
      <c r="E494" s="588"/>
      <c r="F494" s="588"/>
      <c r="G494" s="588"/>
      <c r="H494" s="589"/>
      <c r="I494" s="15"/>
      <c r="J494" s="12"/>
      <c r="K494" s="35"/>
      <c r="L494" s="35"/>
    </row>
    <row r="495" spans="1:12" ht="15" customHeight="1" thickBot="1">
      <c r="A495" s="104">
        <f>A492+1</f>
        <v>422</v>
      </c>
      <c r="B495" s="180" t="s">
        <v>923</v>
      </c>
      <c r="C495" s="286" t="s">
        <v>924</v>
      </c>
      <c r="D495" s="188" t="s">
        <v>925</v>
      </c>
      <c r="E495" s="145">
        <v>150</v>
      </c>
      <c r="F495" s="145">
        <v>12</v>
      </c>
      <c r="G495" s="430">
        <v>1.45</v>
      </c>
      <c r="H495" s="254">
        <f>G495*76</f>
        <v>110.2</v>
      </c>
      <c r="I495" s="15"/>
      <c r="J495" s="120"/>
      <c r="K495" s="88">
        <f>IF(F495&gt;0,J495/F495,0)</f>
        <v>0</v>
      </c>
      <c r="L495" s="276">
        <f>(J495*H495)-(J495*H495*$L$6/100)</f>
        <v>0</v>
      </c>
    </row>
    <row r="496" spans="1:12" s="8" customFormat="1" ht="19.5" customHeight="1" thickBot="1">
      <c r="A496" s="593" t="s">
        <v>367</v>
      </c>
      <c r="B496" s="594"/>
      <c r="C496" s="594"/>
      <c r="D496" s="594"/>
      <c r="E496" s="594"/>
      <c r="F496" s="594"/>
      <c r="G496" s="594"/>
      <c r="H496" s="595"/>
      <c r="I496" s="15"/>
      <c r="K496" s="35"/>
      <c r="L496" s="35"/>
    </row>
    <row r="497" spans="1:12" ht="15" customHeight="1">
      <c r="A497" s="104">
        <f>A495+1</f>
        <v>423</v>
      </c>
      <c r="B497" s="80" t="s">
        <v>2673</v>
      </c>
      <c r="C497" s="186" t="s">
        <v>2674</v>
      </c>
      <c r="D497" s="304" t="s">
        <v>2675</v>
      </c>
      <c r="E497" s="74">
        <v>52</v>
      </c>
      <c r="F497" s="74">
        <v>12</v>
      </c>
      <c r="G497" s="74">
        <v>3.58</v>
      </c>
      <c r="H497" s="76">
        <f>G497*76</f>
        <v>272.08</v>
      </c>
      <c r="I497" s="15"/>
      <c r="J497" s="118"/>
      <c r="K497" s="53">
        <f>IF(F497&gt;0,J497/F497,0)</f>
        <v>0</v>
      </c>
      <c r="L497" s="271">
        <f>(J497*H497)-(J497*H497*$L$6/100)</f>
        <v>0</v>
      </c>
    </row>
    <row r="498" spans="1:12" ht="15" customHeight="1">
      <c r="A498" s="92">
        <f>A497+1</f>
        <v>424</v>
      </c>
      <c r="B498" s="42" t="s">
        <v>507</v>
      </c>
      <c r="C498" s="203" t="s">
        <v>548</v>
      </c>
      <c r="D498" s="237" t="s">
        <v>508</v>
      </c>
      <c r="E498" s="43">
        <v>52</v>
      </c>
      <c r="F498" s="43">
        <v>12</v>
      </c>
      <c r="G498" s="43">
        <v>3.58</v>
      </c>
      <c r="H498" s="220">
        <f>G498*76</f>
        <v>272.08</v>
      </c>
      <c r="I498" s="15"/>
      <c r="J498" s="39"/>
      <c r="K498" s="38">
        <f>IF(F498&gt;0,J498/F498,0)</f>
        <v>0</v>
      </c>
      <c r="L498" s="273">
        <f>(J498*H498)-(J498*H498*$L$6/100)</f>
        <v>0</v>
      </c>
    </row>
    <row r="499" spans="1:12" ht="15" customHeight="1">
      <c r="A499" s="92">
        <f>A498+1</f>
        <v>425</v>
      </c>
      <c r="B499" s="42" t="s">
        <v>107</v>
      </c>
      <c r="C499" s="155" t="s">
        <v>409</v>
      </c>
      <c r="D499" s="237" t="s">
        <v>99</v>
      </c>
      <c r="E499" s="43">
        <v>52</v>
      </c>
      <c r="F499" s="43">
        <v>12</v>
      </c>
      <c r="G499" s="43">
        <v>3.58</v>
      </c>
      <c r="H499" s="220">
        <f>G499*76</f>
        <v>272.08</v>
      </c>
      <c r="I499" s="15"/>
      <c r="J499" s="39"/>
      <c r="K499" s="38">
        <f>IF(F499&gt;0,J499/F499,0)</f>
        <v>0</v>
      </c>
      <c r="L499" s="273">
        <f>(J499*H499)-(J499*H499*$L$6/100)</f>
        <v>0</v>
      </c>
    </row>
    <row r="500" spans="1:12" ht="15" customHeight="1" thickBot="1">
      <c r="A500" s="102">
        <f>A499+1</f>
        <v>426</v>
      </c>
      <c r="B500" s="63" t="s">
        <v>1884</v>
      </c>
      <c r="C500" s="195" t="s">
        <v>1885</v>
      </c>
      <c r="D500" s="147" t="s">
        <v>1886</v>
      </c>
      <c r="E500" s="65">
        <v>100</v>
      </c>
      <c r="F500" s="65">
        <v>12</v>
      </c>
      <c r="G500" s="65">
        <v>4.98</v>
      </c>
      <c r="H500" s="256">
        <f>G500*76</f>
        <v>378.48</v>
      </c>
      <c r="I500" s="15"/>
      <c r="J500" s="61"/>
      <c r="K500" s="62">
        <f>IF(F500&gt;0,J500/F500,0)</f>
        <v>0</v>
      </c>
      <c r="L500" s="274">
        <f>(J500*H500)-(J500*H500*$L$6/100)</f>
        <v>0</v>
      </c>
    </row>
    <row r="501" spans="1:12" ht="30" customHeight="1" thickBot="1">
      <c r="A501" s="590" t="s">
        <v>203</v>
      </c>
      <c r="B501" s="591"/>
      <c r="C501" s="591"/>
      <c r="D501" s="591"/>
      <c r="E501" s="591"/>
      <c r="F501" s="591"/>
      <c r="G501" s="591"/>
      <c r="H501" s="592"/>
      <c r="I501" s="15"/>
      <c r="J501" s="8"/>
      <c r="K501" s="35"/>
      <c r="L501" s="35"/>
    </row>
    <row r="502" spans="1:12" s="8" customFormat="1" ht="19.5" customHeight="1" thickBot="1">
      <c r="A502" s="587" t="s">
        <v>151</v>
      </c>
      <c r="B502" s="588"/>
      <c r="C502" s="588"/>
      <c r="D502" s="588"/>
      <c r="E502" s="588"/>
      <c r="F502" s="588"/>
      <c r="G502" s="588"/>
      <c r="H502" s="589"/>
      <c r="I502" s="15"/>
      <c r="K502" s="35"/>
      <c r="L502" s="35"/>
    </row>
    <row r="503" spans="1:12" s="8" customFormat="1" ht="15" customHeight="1">
      <c r="A503" s="104">
        <f>A500+1</f>
        <v>427</v>
      </c>
      <c r="B503" s="80" t="s">
        <v>3309</v>
      </c>
      <c r="C503" s="580" t="s">
        <v>3310</v>
      </c>
      <c r="D503" s="581" t="s">
        <v>3311</v>
      </c>
      <c r="E503" s="582">
        <v>200</v>
      </c>
      <c r="F503" s="582">
        <v>8</v>
      </c>
      <c r="G503" s="583">
        <v>1.3</v>
      </c>
      <c r="H503" s="536">
        <f>G503*76</f>
        <v>98.8</v>
      </c>
      <c r="I503" s="15"/>
      <c r="J503" s="118"/>
      <c r="K503" s="53">
        <f>IF(F503&gt;0,J503/F503,0)</f>
        <v>0</v>
      </c>
      <c r="L503" s="271">
        <f>(J503*H503)-(J503*H503*$L$6/100)</f>
        <v>0</v>
      </c>
    </row>
    <row r="504" spans="1:12" s="8" customFormat="1" ht="15" customHeight="1">
      <c r="A504" s="92">
        <f>A503+1</f>
        <v>428</v>
      </c>
      <c r="B504" s="55" t="s">
        <v>606</v>
      </c>
      <c r="C504" s="584" t="s">
        <v>604</v>
      </c>
      <c r="D504" s="585" t="s">
        <v>647</v>
      </c>
      <c r="E504" s="259">
        <v>200</v>
      </c>
      <c r="F504" s="259">
        <v>8</v>
      </c>
      <c r="G504" s="484">
        <v>1.3</v>
      </c>
      <c r="H504" s="255">
        <f>G504*76</f>
        <v>98.8</v>
      </c>
      <c r="I504" s="15"/>
      <c r="J504" s="39"/>
      <c r="K504" s="38">
        <f>IF(F504&gt;0,J504/F504,0)</f>
        <v>0</v>
      </c>
      <c r="L504" s="273">
        <f>(J504*H504)-(J504*H504*$L$6/100)</f>
        <v>0</v>
      </c>
    </row>
    <row r="505" spans="1:12" s="8" customFormat="1" ht="35.25" customHeight="1">
      <c r="A505" s="92">
        <f>A504+1</f>
        <v>429</v>
      </c>
      <c r="B505" s="42" t="s">
        <v>607</v>
      </c>
      <c r="C505" s="485" t="s">
        <v>605</v>
      </c>
      <c r="D505" s="232" t="s">
        <v>1902</v>
      </c>
      <c r="E505" s="219">
        <v>200</v>
      </c>
      <c r="F505" s="219">
        <v>8</v>
      </c>
      <c r="G505" s="484">
        <v>1.3</v>
      </c>
      <c r="H505" s="255">
        <f aca="true" t="shared" si="102" ref="H505:H511">G505*76</f>
        <v>98.8</v>
      </c>
      <c r="I505" s="15"/>
      <c r="J505" s="39"/>
      <c r="K505" s="38">
        <f>IF(F505&gt;0,J505/F505,0)</f>
        <v>0</v>
      </c>
      <c r="L505" s="273">
        <f>(J505*H505)-(J505*H505*$L$6/100)</f>
        <v>0</v>
      </c>
    </row>
    <row r="506" spans="1:12" s="8" customFormat="1" ht="15" customHeight="1">
      <c r="A506" s="92">
        <f>A505+1</f>
        <v>430</v>
      </c>
      <c r="B506" s="42" t="s">
        <v>1055</v>
      </c>
      <c r="C506" s="218" t="s">
        <v>1056</v>
      </c>
      <c r="D506" s="230" t="s">
        <v>1057</v>
      </c>
      <c r="E506" s="219">
        <v>200</v>
      </c>
      <c r="F506" s="219">
        <v>8</v>
      </c>
      <c r="G506" s="464">
        <v>1.3</v>
      </c>
      <c r="H506" s="255">
        <f t="shared" si="102"/>
        <v>98.8</v>
      </c>
      <c r="I506" s="15"/>
      <c r="J506" s="39"/>
      <c r="K506" s="38">
        <f aca="true" t="shared" si="103" ref="K506:K541">IF(F506&gt;0,J506/F506,0)</f>
        <v>0</v>
      </c>
      <c r="L506" s="273">
        <f aca="true" t="shared" si="104" ref="L506:L541">(J506*H506)-(J506*H506*$L$6/100)</f>
        <v>0</v>
      </c>
    </row>
    <row r="507" spans="1:12" s="8" customFormat="1" ht="15" customHeight="1">
      <c r="A507" s="92">
        <f aca="true" t="shared" si="105" ref="A507:A528">A506+1</f>
        <v>431</v>
      </c>
      <c r="B507" s="42" t="s">
        <v>3135</v>
      </c>
      <c r="C507" s="194" t="s">
        <v>3136</v>
      </c>
      <c r="D507" s="1" t="s">
        <v>3137</v>
      </c>
      <c r="E507" s="43">
        <v>200</v>
      </c>
      <c r="F507" s="43">
        <v>8</v>
      </c>
      <c r="G507" s="454">
        <v>1.3</v>
      </c>
      <c r="H507" s="255">
        <f t="shared" si="102"/>
        <v>98.8</v>
      </c>
      <c r="I507" s="15"/>
      <c r="J507" s="39"/>
      <c r="K507" s="38">
        <f t="shared" si="103"/>
        <v>0</v>
      </c>
      <c r="L507" s="273">
        <f t="shared" si="104"/>
        <v>0</v>
      </c>
    </row>
    <row r="508" spans="1:12" s="8" customFormat="1" ht="15" customHeight="1">
      <c r="A508" s="92">
        <f t="shared" si="105"/>
        <v>432</v>
      </c>
      <c r="B508" s="55" t="s">
        <v>2046</v>
      </c>
      <c r="C508" s="229" t="s">
        <v>2047</v>
      </c>
      <c r="D508" s="97" t="s">
        <v>2542</v>
      </c>
      <c r="E508" s="43">
        <v>200</v>
      </c>
      <c r="F508" s="43">
        <v>8</v>
      </c>
      <c r="G508" s="105">
        <v>1.44</v>
      </c>
      <c r="H508" s="255">
        <f t="shared" si="102"/>
        <v>109.44</v>
      </c>
      <c r="I508" s="15"/>
      <c r="J508" s="39"/>
      <c r="K508" s="38">
        <f t="shared" si="103"/>
        <v>0</v>
      </c>
      <c r="L508" s="273">
        <f t="shared" si="104"/>
        <v>0</v>
      </c>
    </row>
    <row r="509" spans="1:12" s="8" customFormat="1" ht="35.25" customHeight="1">
      <c r="A509" s="92">
        <f t="shared" si="105"/>
        <v>433</v>
      </c>
      <c r="B509" s="55" t="s">
        <v>2048</v>
      </c>
      <c r="C509" s="229" t="s">
        <v>2049</v>
      </c>
      <c r="D509" s="97" t="s">
        <v>2543</v>
      </c>
      <c r="E509" s="58">
        <v>200</v>
      </c>
      <c r="F509" s="58">
        <v>8</v>
      </c>
      <c r="G509" s="105">
        <v>1.44</v>
      </c>
      <c r="H509" s="255">
        <f t="shared" si="102"/>
        <v>109.44</v>
      </c>
      <c r="I509" s="15"/>
      <c r="J509" s="39"/>
      <c r="K509" s="38">
        <f t="shared" si="103"/>
        <v>0</v>
      </c>
      <c r="L509" s="273">
        <f t="shared" si="104"/>
        <v>0</v>
      </c>
    </row>
    <row r="510" spans="1:12" s="8" customFormat="1" ht="35.25" customHeight="1">
      <c r="A510" s="92">
        <f t="shared" si="105"/>
        <v>434</v>
      </c>
      <c r="B510" s="55" t="s">
        <v>1890</v>
      </c>
      <c r="C510" s="229" t="s">
        <v>1891</v>
      </c>
      <c r="D510" s="97" t="s">
        <v>2544</v>
      </c>
      <c r="E510" s="58">
        <v>200</v>
      </c>
      <c r="F510" s="58">
        <v>8</v>
      </c>
      <c r="G510" s="105">
        <v>1.44</v>
      </c>
      <c r="H510" s="255">
        <f t="shared" si="102"/>
        <v>109.44</v>
      </c>
      <c r="I510" s="15"/>
      <c r="J510" s="39"/>
      <c r="K510" s="38">
        <f t="shared" si="103"/>
        <v>0</v>
      </c>
      <c r="L510" s="273">
        <f t="shared" si="104"/>
        <v>0</v>
      </c>
    </row>
    <row r="511" spans="1:12" s="8" customFormat="1" ht="35.25" customHeight="1">
      <c r="A511" s="92">
        <f t="shared" si="105"/>
        <v>435</v>
      </c>
      <c r="B511" s="55" t="s">
        <v>2008</v>
      </c>
      <c r="C511" s="229" t="s">
        <v>2007</v>
      </c>
      <c r="D511" s="97" t="s">
        <v>2545</v>
      </c>
      <c r="E511" s="58">
        <v>200</v>
      </c>
      <c r="F511" s="58">
        <v>8</v>
      </c>
      <c r="G511" s="105">
        <v>1.44</v>
      </c>
      <c r="H511" s="255">
        <f t="shared" si="102"/>
        <v>109.44</v>
      </c>
      <c r="I511" s="15"/>
      <c r="J511" s="39"/>
      <c r="K511" s="38">
        <f t="shared" si="103"/>
        <v>0</v>
      </c>
      <c r="L511" s="273">
        <f t="shared" si="104"/>
        <v>0</v>
      </c>
    </row>
    <row r="512" spans="1:12" s="8" customFormat="1" ht="35.25" customHeight="1">
      <c r="A512" s="92">
        <f t="shared" si="105"/>
        <v>436</v>
      </c>
      <c r="B512" s="55" t="s">
        <v>3193</v>
      </c>
      <c r="C512" s="229" t="s">
        <v>3175</v>
      </c>
      <c r="D512" s="97" t="s">
        <v>3176</v>
      </c>
      <c r="E512" s="58">
        <v>210</v>
      </c>
      <c r="F512" s="58">
        <v>8</v>
      </c>
      <c r="G512" s="554">
        <v>224</v>
      </c>
      <c r="H512" s="98">
        <v>224</v>
      </c>
      <c r="I512" s="15"/>
      <c r="J512" s="39"/>
      <c r="K512" s="38">
        <f t="shared" si="103"/>
        <v>0</v>
      </c>
      <c r="L512" s="273">
        <f t="shared" si="104"/>
        <v>0</v>
      </c>
    </row>
    <row r="513" spans="1:12" s="8" customFormat="1" ht="35.25" customHeight="1">
      <c r="A513" s="92">
        <f t="shared" si="105"/>
        <v>437</v>
      </c>
      <c r="B513" s="55" t="s">
        <v>3179</v>
      </c>
      <c r="C513" s="229" t="s">
        <v>3178</v>
      </c>
      <c r="D513" s="97" t="s">
        <v>3177</v>
      </c>
      <c r="E513" s="58">
        <v>210</v>
      </c>
      <c r="F513" s="58">
        <v>8</v>
      </c>
      <c r="G513" s="554">
        <v>224</v>
      </c>
      <c r="H513" s="98">
        <v>224</v>
      </c>
      <c r="I513" s="15"/>
      <c r="J513" s="39"/>
      <c r="K513" s="38">
        <f t="shared" si="103"/>
        <v>0</v>
      </c>
      <c r="L513" s="273">
        <f t="shared" si="104"/>
        <v>0</v>
      </c>
    </row>
    <row r="514" spans="1:12" s="8" customFormat="1" ht="15" customHeight="1">
      <c r="A514" s="92">
        <f t="shared" si="105"/>
        <v>438</v>
      </c>
      <c r="B514" s="55" t="s">
        <v>3196</v>
      </c>
      <c r="C514" s="229" t="s">
        <v>3192</v>
      </c>
      <c r="D514" s="97" t="s">
        <v>3194</v>
      </c>
      <c r="E514" s="58">
        <v>210</v>
      </c>
      <c r="F514" s="58">
        <v>8</v>
      </c>
      <c r="G514" s="554">
        <v>224</v>
      </c>
      <c r="H514" s="98">
        <v>224</v>
      </c>
      <c r="I514" s="15"/>
      <c r="J514" s="39"/>
      <c r="K514" s="38">
        <f t="shared" si="103"/>
        <v>0</v>
      </c>
      <c r="L514" s="273">
        <f t="shared" si="104"/>
        <v>0</v>
      </c>
    </row>
    <row r="515" spans="1:12" s="8" customFormat="1" ht="35.25" customHeight="1">
      <c r="A515" s="92">
        <f t="shared" si="105"/>
        <v>439</v>
      </c>
      <c r="B515" s="55" t="s">
        <v>3298</v>
      </c>
      <c r="C515" s="551" t="s">
        <v>3294</v>
      </c>
      <c r="D515" s="552" t="s">
        <v>3297</v>
      </c>
      <c r="E515" s="539">
        <v>210</v>
      </c>
      <c r="F515" s="539">
        <v>12</v>
      </c>
      <c r="G515" s="571">
        <v>224</v>
      </c>
      <c r="H515" s="542">
        <v>224</v>
      </c>
      <c r="I515" s="15"/>
      <c r="J515" s="39"/>
      <c r="K515" s="38">
        <f t="shared" si="103"/>
        <v>0</v>
      </c>
      <c r="L515" s="273">
        <f t="shared" si="104"/>
        <v>0</v>
      </c>
    </row>
    <row r="516" spans="1:12" s="8" customFormat="1" ht="35.25" customHeight="1">
      <c r="A516" s="92">
        <f t="shared" si="105"/>
        <v>440</v>
      </c>
      <c r="B516" s="55" t="s">
        <v>3300</v>
      </c>
      <c r="C516" s="551" t="s">
        <v>3295</v>
      </c>
      <c r="D516" s="552" t="s">
        <v>3299</v>
      </c>
      <c r="E516" s="539">
        <v>210</v>
      </c>
      <c r="F516" s="539">
        <v>12</v>
      </c>
      <c r="G516" s="571">
        <v>224</v>
      </c>
      <c r="H516" s="542">
        <v>224</v>
      </c>
      <c r="I516" s="15"/>
      <c r="J516" s="39"/>
      <c r="K516" s="38">
        <f t="shared" si="103"/>
        <v>0</v>
      </c>
      <c r="L516" s="273">
        <f t="shared" si="104"/>
        <v>0</v>
      </c>
    </row>
    <row r="517" spans="1:12" s="8" customFormat="1" ht="35.25" customHeight="1">
      <c r="A517" s="92">
        <f t="shared" si="105"/>
        <v>441</v>
      </c>
      <c r="B517" s="55" t="s">
        <v>3302</v>
      </c>
      <c r="C517" s="551" t="s">
        <v>3296</v>
      </c>
      <c r="D517" s="552" t="s">
        <v>3301</v>
      </c>
      <c r="E517" s="539">
        <v>210</v>
      </c>
      <c r="F517" s="539">
        <v>12</v>
      </c>
      <c r="G517" s="571">
        <v>224</v>
      </c>
      <c r="H517" s="542">
        <v>224</v>
      </c>
      <c r="I517" s="15"/>
      <c r="J517" s="39"/>
      <c r="K517" s="38">
        <f t="shared" si="103"/>
        <v>0</v>
      </c>
      <c r="L517" s="273">
        <f t="shared" si="104"/>
        <v>0</v>
      </c>
    </row>
    <row r="518" spans="1:12" s="8" customFormat="1" ht="15" customHeight="1">
      <c r="A518" s="92">
        <f t="shared" si="105"/>
        <v>442</v>
      </c>
      <c r="B518" s="55" t="s">
        <v>3154</v>
      </c>
      <c r="C518" s="229" t="s">
        <v>3152</v>
      </c>
      <c r="D518" s="97" t="s">
        <v>3195</v>
      </c>
      <c r="E518" s="58">
        <v>210</v>
      </c>
      <c r="F518" s="58">
        <v>8</v>
      </c>
      <c r="G518" s="554">
        <v>224</v>
      </c>
      <c r="H518" s="98">
        <v>224</v>
      </c>
      <c r="I518" s="15"/>
      <c r="J518" s="39"/>
      <c r="K518" s="38">
        <f t="shared" si="103"/>
        <v>0</v>
      </c>
      <c r="L518" s="273">
        <f t="shared" si="104"/>
        <v>0</v>
      </c>
    </row>
    <row r="519" spans="1:12" s="8" customFormat="1" ht="15" customHeight="1">
      <c r="A519" s="92">
        <f t="shared" si="105"/>
        <v>443</v>
      </c>
      <c r="B519" s="55" t="s">
        <v>3156</v>
      </c>
      <c r="C519" s="229" t="s">
        <v>3153</v>
      </c>
      <c r="D519" s="97" t="s">
        <v>3155</v>
      </c>
      <c r="E519" s="58">
        <v>210</v>
      </c>
      <c r="F519" s="58">
        <v>8</v>
      </c>
      <c r="G519" s="554">
        <v>224</v>
      </c>
      <c r="H519" s="98">
        <v>224</v>
      </c>
      <c r="I519" s="15"/>
      <c r="J519" s="39"/>
      <c r="K519" s="38">
        <f t="shared" si="103"/>
        <v>0</v>
      </c>
      <c r="L519" s="273">
        <f t="shared" si="104"/>
        <v>0</v>
      </c>
    </row>
    <row r="520" spans="1:12" s="8" customFormat="1" ht="15" customHeight="1">
      <c r="A520" s="92">
        <f t="shared" si="105"/>
        <v>444</v>
      </c>
      <c r="B520" s="55" t="s">
        <v>3305</v>
      </c>
      <c r="C520" s="551" t="s">
        <v>3303</v>
      </c>
      <c r="D520" s="552" t="s">
        <v>3304</v>
      </c>
      <c r="E520" s="539">
        <v>210</v>
      </c>
      <c r="F520" s="539">
        <v>8</v>
      </c>
      <c r="G520" s="571">
        <v>224</v>
      </c>
      <c r="H520" s="542">
        <v>224</v>
      </c>
      <c r="I520" s="15"/>
      <c r="J520" s="39"/>
      <c r="K520" s="38">
        <f t="shared" si="103"/>
        <v>0</v>
      </c>
      <c r="L520" s="273">
        <f t="shared" si="104"/>
        <v>0</v>
      </c>
    </row>
    <row r="521" spans="1:12" s="8" customFormat="1" ht="15" customHeight="1">
      <c r="A521" s="92">
        <f t="shared" si="105"/>
        <v>445</v>
      </c>
      <c r="B521" s="55" t="s">
        <v>896</v>
      </c>
      <c r="C521" s="190" t="s">
        <v>897</v>
      </c>
      <c r="D521" s="7" t="s">
        <v>898</v>
      </c>
      <c r="E521" s="58">
        <v>420</v>
      </c>
      <c r="F521" s="58">
        <v>6</v>
      </c>
      <c r="G521" s="105">
        <v>0.94</v>
      </c>
      <c r="H521" s="255">
        <f>G521*76</f>
        <v>71.44</v>
      </c>
      <c r="I521" s="15"/>
      <c r="J521" s="39"/>
      <c r="K521" s="38">
        <f t="shared" si="103"/>
        <v>0</v>
      </c>
      <c r="L521" s="273">
        <f t="shared" si="104"/>
        <v>0</v>
      </c>
    </row>
    <row r="522" spans="1:12" s="8" customFormat="1" ht="15" customHeight="1">
      <c r="A522" s="92">
        <f t="shared" si="105"/>
        <v>446</v>
      </c>
      <c r="B522" s="42" t="s">
        <v>835</v>
      </c>
      <c r="C522" s="218" t="s">
        <v>838</v>
      </c>
      <c r="D522" s="48" t="s">
        <v>832</v>
      </c>
      <c r="E522" s="219">
        <v>420</v>
      </c>
      <c r="F522" s="219">
        <v>6</v>
      </c>
      <c r="G522" s="432">
        <v>0.94</v>
      </c>
      <c r="H522" s="255">
        <f aca="true" t="shared" si="106" ref="H522:H538">G522*76</f>
        <v>71.44</v>
      </c>
      <c r="I522" s="15"/>
      <c r="J522" s="39"/>
      <c r="K522" s="38">
        <f t="shared" si="103"/>
        <v>0</v>
      </c>
      <c r="L522" s="273">
        <f t="shared" si="104"/>
        <v>0</v>
      </c>
    </row>
    <row r="523" spans="1:12" s="8" customFormat="1" ht="15" customHeight="1">
      <c r="A523" s="92">
        <f t="shared" si="105"/>
        <v>447</v>
      </c>
      <c r="B523" s="42" t="s">
        <v>836</v>
      </c>
      <c r="C523" s="218" t="s">
        <v>839</v>
      </c>
      <c r="D523" s="230" t="s">
        <v>833</v>
      </c>
      <c r="E523" s="219">
        <v>420</v>
      </c>
      <c r="F523" s="219">
        <v>6</v>
      </c>
      <c r="G523" s="432">
        <v>0.94</v>
      </c>
      <c r="H523" s="255">
        <f t="shared" si="106"/>
        <v>71.44</v>
      </c>
      <c r="I523" s="15"/>
      <c r="J523" s="39"/>
      <c r="K523" s="38">
        <f t="shared" si="103"/>
        <v>0</v>
      </c>
      <c r="L523" s="273">
        <f t="shared" si="104"/>
        <v>0</v>
      </c>
    </row>
    <row r="524" spans="1:12" s="8" customFormat="1" ht="15" customHeight="1">
      <c r="A524" s="92">
        <f t="shared" si="105"/>
        <v>448</v>
      </c>
      <c r="B524" s="42" t="s">
        <v>837</v>
      </c>
      <c r="C524" s="218" t="s">
        <v>840</v>
      </c>
      <c r="D524" s="230" t="s">
        <v>834</v>
      </c>
      <c r="E524" s="219">
        <v>420</v>
      </c>
      <c r="F524" s="219">
        <v>6</v>
      </c>
      <c r="G524" s="432">
        <v>0.94</v>
      </c>
      <c r="H524" s="255">
        <f t="shared" si="106"/>
        <v>71.44</v>
      </c>
      <c r="I524" s="15"/>
      <c r="J524" s="39"/>
      <c r="K524" s="38">
        <f t="shared" si="103"/>
        <v>0</v>
      </c>
      <c r="L524" s="273">
        <f t="shared" si="104"/>
        <v>0</v>
      </c>
    </row>
    <row r="525" spans="1:12" s="8" customFormat="1" ht="15" customHeight="1">
      <c r="A525" s="92">
        <f t="shared" si="105"/>
        <v>449</v>
      </c>
      <c r="B525" s="42" t="s">
        <v>2726</v>
      </c>
      <c r="C525" s="193" t="s">
        <v>2725</v>
      </c>
      <c r="D525" s="48" t="s">
        <v>2727</v>
      </c>
      <c r="E525" s="85">
        <v>420</v>
      </c>
      <c r="F525" s="85">
        <v>6</v>
      </c>
      <c r="G525" s="426">
        <v>0.91</v>
      </c>
      <c r="H525" s="255">
        <f t="shared" si="106"/>
        <v>69.16</v>
      </c>
      <c r="I525" s="15"/>
      <c r="J525" s="39"/>
      <c r="K525" s="38">
        <f t="shared" si="103"/>
        <v>0</v>
      </c>
      <c r="L525" s="273">
        <f t="shared" si="104"/>
        <v>0</v>
      </c>
    </row>
    <row r="526" spans="1:12" s="8" customFormat="1" ht="15" customHeight="1">
      <c r="A526" s="92">
        <f t="shared" si="105"/>
        <v>450</v>
      </c>
      <c r="B526" s="42" t="s">
        <v>2043</v>
      </c>
      <c r="C526" s="194" t="s">
        <v>2044</v>
      </c>
      <c r="D526" s="1" t="s">
        <v>2045</v>
      </c>
      <c r="E526" s="85">
        <v>500</v>
      </c>
      <c r="F526" s="85">
        <v>6</v>
      </c>
      <c r="G526" s="426">
        <v>1.12</v>
      </c>
      <c r="H526" s="255">
        <f t="shared" si="106"/>
        <v>85.12</v>
      </c>
      <c r="I526" s="15"/>
      <c r="J526" s="39"/>
      <c r="K526" s="38">
        <f t="shared" si="103"/>
        <v>0</v>
      </c>
      <c r="L526" s="273">
        <f t="shared" si="104"/>
        <v>0</v>
      </c>
    </row>
    <row r="527" spans="1:12" s="8" customFormat="1" ht="15" customHeight="1">
      <c r="A527" s="92">
        <f t="shared" si="105"/>
        <v>451</v>
      </c>
      <c r="B527" s="55" t="s">
        <v>2037</v>
      </c>
      <c r="C527" s="190" t="s">
        <v>2038</v>
      </c>
      <c r="D527" s="7" t="s">
        <v>2039</v>
      </c>
      <c r="E527" s="85">
        <v>500</v>
      </c>
      <c r="F527" s="85">
        <v>6</v>
      </c>
      <c r="G527" s="426">
        <v>1.12</v>
      </c>
      <c r="H527" s="255">
        <f t="shared" si="106"/>
        <v>85.12</v>
      </c>
      <c r="I527" s="15"/>
      <c r="J527" s="39"/>
      <c r="K527" s="38">
        <f t="shared" si="103"/>
        <v>0</v>
      </c>
      <c r="L527" s="273">
        <f t="shared" si="104"/>
        <v>0</v>
      </c>
    </row>
    <row r="528" spans="1:12" s="8" customFormat="1" ht="15" customHeight="1">
      <c r="A528" s="92">
        <f t="shared" si="105"/>
        <v>452</v>
      </c>
      <c r="B528" s="42" t="s">
        <v>2040</v>
      </c>
      <c r="C528" s="194" t="s">
        <v>2041</v>
      </c>
      <c r="D528" s="1" t="s">
        <v>2042</v>
      </c>
      <c r="E528" s="85">
        <v>500</v>
      </c>
      <c r="F528" s="85">
        <v>6</v>
      </c>
      <c r="G528" s="426">
        <v>1.12</v>
      </c>
      <c r="H528" s="255">
        <f t="shared" si="106"/>
        <v>85.12</v>
      </c>
      <c r="I528" s="15"/>
      <c r="J528" s="39"/>
      <c r="K528" s="38">
        <f t="shared" si="103"/>
        <v>0</v>
      </c>
      <c r="L528" s="273">
        <f t="shared" si="104"/>
        <v>0</v>
      </c>
    </row>
    <row r="529" spans="1:12" s="8" customFormat="1" ht="15" customHeight="1">
      <c r="A529" s="92">
        <f aca="true" t="shared" si="107" ref="A529:A541">A528+1</f>
        <v>453</v>
      </c>
      <c r="B529" s="55" t="s">
        <v>710</v>
      </c>
      <c r="C529" s="190" t="s">
        <v>711</v>
      </c>
      <c r="D529" s="7" t="s">
        <v>830</v>
      </c>
      <c r="E529" s="85">
        <v>500</v>
      </c>
      <c r="F529" s="85">
        <v>6</v>
      </c>
      <c r="G529" s="426">
        <v>1.12</v>
      </c>
      <c r="H529" s="255">
        <f t="shared" si="106"/>
        <v>85.12</v>
      </c>
      <c r="I529" s="15"/>
      <c r="J529" s="39"/>
      <c r="K529" s="38">
        <f t="shared" si="103"/>
        <v>0</v>
      </c>
      <c r="L529" s="273">
        <f t="shared" si="104"/>
        <v>0</v>
      </c>
    </row>
    <row r="530" spans="1:12" s="8" customFormat="1" ht="15" customHeight="1">
      <c r="A530" s="92">
        <f t="shared" si="107"/>
        <v>454</v>
      </c>
      <c r="B530" s="42" t="s">
        <v>709</v>
      </c>
      <c r="C530" s="218" t="s">
        <v>708</v>
      </c>
      <c r="D530" s="230" t="s">
        <v>831</v>
      </c>
      <c r="E530" s="43">
        <v>500</v>
      </c>
      <c r="F530" s="43">
        <v>6</v>
      </c>
      <c r="G530" s="122">
        <v>1.12</v>
      </c>
      <c r="H530" s="255">
        <f t="shared" si="106"/>
        <v>85.12</v>
      </c>
      <c r="I530" s="15"/>
      <c r="J530" s="39"/>
      <c r="K530" s="38">
        <f t="shared" si="103"/>
        <v>0</v>
      </c>
      <c r="L530" s="273">
        <f t="shared" si="104"/>
        <v>0</v>
      </c>
    </row>
    <row r="531" spans="1:12" s="8" customFormat="1" ht="15" customHeight="1">
      <c r="A531" s="92">
        <f t="shared" si="107"/>
        <v>455</v>
      </c>
      <c r="B531" s="42" t="s">
        <v>2433</v>
      </c>
      <c r="C531" s="194" t="s">
        <v>2428</v>
      </c>
      <c r="D531" s="1" t="s">
        <v>2432</v>
      </c>
      <c r="E531" s="43">
        <v>530</v>
      </c>
      <c r="F531" s="43">
        <v>6</v>
      </c>
      <c r="G531" s="451">
        <v>1.2</v>
      </c>
      <c r="H531" s="255">
        <f t="shared" si="106"/>
        <v>91.2</v>
      </c>
      <c r="I531" s="15"/>
      <c r="J531" s="39"/>
      <c r="K531" s="38">
        <f t="shared" si="103"/>
        <v>0</v>
      </c>
      <c r="L531" s="273">
        <f t="shared" si="104"/>
        <v>0</v>
      </c>
    </row>
    <row r="532" spans="1:12" s="8" customFormat="1" ht="15" customHeight="1">
      <c r="A532" s="92">
        <f t="shared" si="107"/>
        <v>456</v>
      </c>
      <c r="B532" s="42" t="s">
        <v>2435</v>
      </c>
      <c r="C532" s="194" t="s">
        <v>2429</v>
      </c>
      <c r="D532" s="1" t="s">
        <v>2434</v>
      </c>
      <c r="E532" s="43">
        <v>530</v>
      </c>
      <c r="F532" s="43">
        <v>6</v>
      </c>
      <c r="G532" s="451">
        <v>1.2</v>
      </c>
      <c r="H532" s="255">
        <f t="shared" si="106"/>
        <v>91.2</v>
      </c>
      <c r="I532" s="15"/>
      <c r="J532" s="39"/>
      <c r="K532" s="38">
        <f t="shared" si="103"/>
        <v>0</v>
      </c>
      <c r="L532" s="273">
        <f t="shared" si="104"/>
        <v>0</v>
      </c>
    </row>
    <row r="533" spans="1:12" s="8" customFormat="1" ht="15" customHeight="1">
      <c r="A533" s="92">
        <f t="shared" si="107"/>
        <v>457</v>
      </c>
      <c r="B533" s="42" t="s">
        <v>2437</v>
      </c>
      <c r="C533" s="194" t="s">
        <v>2430</v>
      </c>
      <c r="D533" s="1" t="s">
        <v>2436</v>
      </c>
      <c r="E533" s="43">
        <v>530</v>
      </c>
      <c r="F533" s="43">
        <v>6</v>
      </c>
      <c r="G533" s="451">
        <v>1.2</v>
      </c>
      <c r="H533" s="255">
        <f t="shared" si="106"/>
        <v>91.2</v>
      </c>
      <c r="I533" s="15"/>
      <c r="J533" s="39"/>
      <c r="K533" s="38">
        <f t="shared" si="103"/>
        <v>0</v>
      </c>
      <c r="L533" s="273">
        <f t="shared" si="104"/>
        <v>0</v>
      </c>
    </row>
    <row r="534" spans="1:12" s="8" customFormat="1" ht="15" customHeight="1">
      <c r="A534" s="92">
        <f t="shared" si="107"/>
        <v>458</v>
      </c>
      <c r="B534" s="42" t="s">
        <v>2439</v>
      </c>
      <c r="C534" s="194" t="s">
        <v>2431</v>
      </c>
      <c r="D534" s="1" t="s">
        <v>2438</v>
      </c>
      <c r="E534" s="43">
        <v>530</v>
      </c>
      <c r="F534" s="43">
        <v>6</v>
      </c>
      <c r="G534" s="451">
        <v>1.2</v>
      </c>
      <c r="H534" s="255">
        <f t="shared" si="106"/>
        <v>91.2</v>
      </c>
      <c r="I534" s="15"/>
      <c r="J534" s="39"/>
      <c r="K534" s="38">
        <f t="shared" si="103"/>
        <v>0</v>
      </c>
      <c r="L534" s="273">
        <f t="shared" si="104"/>
        <v>0</v>
      </c>
    </row>
    <row r="535" spans="1:12" s="8" customFormat="1" ht="15" customHeight="1">
      <c r="A535" s="92">
        <f t="shared" si="107"/>
        <v>459</v>
      </c>
      <c r="B535" s="42" t="s">
        <v>2444</v>
      </c>
      <c r="C535" s="194" t="s">
        <v>2440</v>
      </c>
      <c r="D535" s="1" t="s">
        <v>2443</v>
      </c>
      <c r="E535" s="43">
        <v>660</v>
      </c>
      <c r="F535" s="43">
        <v>6</v>
      </c>
      <c r="G535" s="43">
        <v>1.25</v>
      </c>
      <c r="H535" s="255">
        <f t="shared" si="106"/>
        <v>95</v>
      </c>
      <c r="I535" s="15"/>
      <c r="J535" s="39"/>
      <c r="K535" s="38">
        <f t="shared" si="103"/>
        <v>0</v>
      </c>
      <c r="L535" s="273">
        <f t="shared" si="104"/>
        <v>0</v>
      </c>
    </row>
    <row r="536" spans="1:12" s="8" customFormat="1" ht="15" customHeight="1">
      <c r="A536" s="92">
        <f t="shared" si="107"/>
        <v>460</v>
      </c>
      <c r="B536" s="42" t="s">
        <v>2446</v>
      </c>
      <c r="C536" s="194" t="s">
        <v>2442</v>
      </c>
      <c r="D536" s="1" t="s">
        <v>2445</v>
      </c>
      <c r="E536" s="43">
        <v>660</v>
      </c>
      <c r="F536" s="43">
        <v>6</v>
      </c>
      <c r="G536" s="43">
        <v>1.25</v>
      </c>
      <c r="H536" s="255">
        <f t="shared" si="106"/>
        <v>95</v>
      </c>
      <c r="I536" s="15"/>
      <c r="J536" s="39"/>
      <c r="K536" s="38">
        <f t="shared" si="103"/>
        <v>0</v>
      </c>
      <c r="L536" s="273">
        <f t="shared" si="104"/>
        <v>0</v>
      </c>
    </row>
    <row r="537" spans="1:12" s="8" customFormat="1" ht="15" customHeight="1">
      <c r="A537" s="92">
        <f t="shared" si="107"/>
        <v>461</v>
      </c>
      <c r="B537" s="84" t="s">
        <v>2467</v>
      </c>
      <c r="C537" s="328" t="s">
        <v>2465</v>
      </c>
      <c r="D537" s="468" t="s">
        <v>2466</v>
      </c>
      <c r="E537" s="43">
        <v>660</v>
      </c>
      <c r="F537" s="85">
        <v>6</v>
      </c>
      <c r="G537" s="85">
        <v>1.25</v>
      </c>
      <c r="H537" s="255">
        <f t="shared" si="106"/>
        <v>95</v>
      </c>
      <c r="I537" s="15"/>
      <c r="J537" s="39"/>
      <c r="K537" s="38">
        <f t="shared" si="103"/>
        <v>0</v>
      </c>
      <c r="L537" s="273">
        <f t="shared" si="104"/>
        <v>0</v>
      </c>
    </row>
    <row r="538" spans="1:12" s="8" customFormat="1" ht="15" customHeight="1">
      <c r="A538" s="202">
        <f t="shared" si="107"/>
        <v>462</v>
      </c>
      <c r="B538" s="84" t="s">
        <v>2448</v>
      </c>
      <c r="C538" s="328" t="s">
        <v>2441</v>
      </c>
      <c r="D538" s="468" t="s">
        <v>2447</v>
      </c>
      <c r="E538" s="85">
        <v>660</v>
      </c>
      <c r="F538" s="85">
        <v>6</v>
      </c>
      <c r="G538" s="85">
        <v>1.25</v>
      </c>
      <c r="H538" s="255">
        <f t="shared" si="106"/>
        <v>95</v>
      </c>
      <c r="I538" s="15"/>
      <c r="J538" s="39"/>
      <c r="K538" s="38">
        <f t="shared" si="103"/>
        <v>0</v>
      </c>
      <c r="L538" s="273">
        <f t="shared" si="104"/>
        <v>0</v>
      </c>
    </row>
    <row r="539" spans="1:12" s="8" customFormat="1" ht="15" customHeight="1">
      <c r="A539" s="202">
        <f t="shared" si="107"/>
        <v>463</v>
      </c>
      <c r="B539" s="42" t="s">
        <v>3020</v>
      </c>
      <c r="C539" s="194" t="s">
        <v>3018</v>
      </c>
      <c r="D539" s="1" t="s">
        <v>3021</v>
      </c>
      <c r="E539" s="43">
        <v>725</v>
      </c>
      <c r="F539" s="43">
        <v>6</v>
      </c>
      <c r="G539" s="556">
        <v>322</v>
      </c>
      <c r="H539" s="77">
        <v>322</v>
      </c>
      <c r="I539" s="15"/>
      <c r="J539" s="39"/>
      <c r="K539" s="38">
        <f t="shared" si="103"/>
        <v>0</v>
      </c>
      <c r="L539" s="273">
        <f t="shared" si="104"/>
        <v>0</v>
      </c>
    </row>
    <row r="540" spans="1:12" s="8" customFormat="1" ht="15" customHeight="1">
      <c r="A540" s="202">
        <f t="shared" si="107"/>
        <v>464</v>
      </c>
      <c r="B540" s="84" t="s">
        <v>3023</v>
      </c>
      <c r="C540" s="328" t="s">
        <v>3019</v>
      </c>
      <c r="D540" s="468" t="s">
        <v>3022</v>
      </c>
      <c r="E540" s="85">
        <v>725</v>
      </c>
      <c r="F540" s="85">
        <v>6</v>
      </c>
      <c r="G540" s="558">
        <v>322</v>
      </c>
      <c r="H540" s="479">
        <v>322</v>
      </c>
      <c r="I540" s="15"/>
      <c r="J540" s="39"/>
      <c r="K540" s="38">
        <f t="shared" si="103"/>
        <v>0</v>
      </c>
      <c r="L540" s="273">
        <f t="shared" si="104"/>
        <v>0</v>
      </c>
    </row>
    <row r="541" spans="1:12" s="8" customFormat="1" ht="15" customHeight="1" thickBot="1">
      <c r="A541" s="102">
        <f t="shared" si="107"/>
        <v>465</v>
      </c>
      <c r="B541" s="63" t="s">
        <v>3078</v>
      </c>
      <c r="C541" s="195" t="s">
        <v>3076</v>
      </c>
      <c r="D541" s="11" t="s">
        <v>3077</v>
      </c>
      <c r="E541" s="65">
        <v>725</v>
      </c>
      <c r="F541" s="65">
        <v>6</v>
      </c>
      <c r="G541" s="559">
        <v>322</v>
      </c>
      <c r="H541" s="78">
        <v>322</v>
      </c>
      <c r="I541" s="15"/>
      <c r="J541" s="61"/>
      <c r="K541" s="62">
        <f t="shared" si="103"/>
        <v>0</v>
      </c>
      <c r="L541" s="274">
        <f t="shared" si="104"/>
        <v>0</v>
      </c>
    </row>
    <row r="542" spans="1:12" s="8" customFormat="1" ht="19.5" customHeight="1" thickBot="1">
      <c r="A542" s="587" t="s">
        <v>80</v>
      </c>
      <c r="B542" s="588"/>
      <c r="C542" s="588"/>
      <c r="D542" s="588"/>
      <c r="E542" s="588"/>
      <c r="F542" s="588"/>
      <c r="G542" s="588"/>
      <c r="H542" s="589"/>
      <c r="I542" s="130"/>
      <c r="J542" s="12"/>
      <c r="K542" s="35"/>
      <c r="L542" s="35"/>
    </row>
    <row r="543" spans="1:12" s="8" customFormat="1" ht="15" customHeight="1" thickBot="1">
      <c r="A543" s="158">
        <f>A541+1</f>
        <v>466</v>
      </c>
      <c r="B543" s="142" t="s">
        <v>610</v>
      </c>
      <c r="C543" s="217" t="s">
        <v>611</v>
      </c>
      <c r="D543" s="156" t="s">
        <v>628</v>
      </c>
      <c r="E543" s="143">
        <v>200</v>
      </c>
      <c r="F543" s="157">
        <v>8</v>
      </c>
      <c r="G543" s="461">
        <v>1.3</v>
      </c>
      <c r="H543" s="258">
        <f>G543*76</f>
        <v>98.8</v>
      </c>
      <c r="I543" s="130"/>
      <c r="J543" s="120"/>
      <c r="K543" s="88">
        <f>IF(F543&gt;0,J543/F543,0)</f>
        <v>0</v>
      </c>
      <c r="L543" s="276">
        <f>(J543*H543)-(J543*H543*$L$6/100)</f>
        <v>0</v>
      </c>
    </row>
    <row r="544" spans="1:12" s="8" customFormat="1" ht="19.5" customHeight="1" thickBot="1">
      <c r="A544" s="587" t="s">
        <v>854</v>
      </c>
      <c r="B544" s="588"/>
      <c r="C544" s="588"/>
      <c r="D544" s="588"/>
      <c r="E544" s="588"/>
      <c r="F544" s="588"/>
      <c r="G544" s="588"/>
      <c r="H544" s="589"/>
      <c r="I544" s="130"/>
      <c r="J544" s="215"/>
      <c r="K544" s="35"/>
      <c r="L544" s="277"/>
    </row>
    <row r="545" spans="1:12" s="8" customFormat="1" ht="15" customHeight="1" thickBot="1">
      <c r="A545" s="158">
        <f>A543+1</f>
        <v>467</v>
      </c>
      <c r="B545" s="142" t="s">
        <v>855</v>
      </c>
      <c r="C545" s="217" t="s">
        <v>888</v>
      </c>
      <c r="D545" s="156" t="s">
        <v>856</v>
      </c>
      <c r="E545" s="143">
        <v>200</v>
      </c>
      <c r="F545" s="157">
        <v>8</v>
      </c>
      <c r="G545" s="462">
        <v>1.3</v>
      </c>
      <c r="H545" s="258">
        <f>G545*76</f>
        <v>98.8</v>
      </c>
      <c r="I545" s="130"/>
      <c r="J545" s="120"/>
      <c r="K545" s="88">
        <f>IF(F545&gt;0,J545/F545,0)</f>
        <v>0</v>
      </c>
      <c r="L545" s="276">
        <f>(J545*H545)-(J545*H545*$L$6/100)</f>
        <v>0</v>
      </c>
    </row>
    <row r="546" spans="1:12" s="8" customFormat="1" ht="19.5" customHeight="1" thickBot="1">
      <c r="A546" s="599" t="s">
        <v>905</v>
      </c>
      <c r="B546" s="600"/>
      <c r="C546" s="600"/>
      <c r="D546" s="600"/>
      <c r="E546" s="600"/>
      <c r="F546" s="600"/>
      <c r="G546" s="600"/>
      <c r="H546" s="601"/>
      <c r="I546" s="130"/>
      <c r="J546" s="12"/>
      <c r="K546" s="35"/>
      <c r="L546" s="277"/>
    </row>
    <row r="547" spans="1:12" s="8" customFormat="1" ht="15" customHeight="1" thickBot="1">
      <c r="A547" s="158">
        <f>A545+1</f>
        <v>468</v>
      </c>
      <c r="B547" s="142" t="s">
        <v>906</v>
      </c>
      <c r="C547" s="289" t="s">
        <v>907</v>
      </c>
      <c r="D547" s="305" t="s">
        <v>908</v>
      </c>
      <c r="E547" s="143">
        <v>200</v>
      </c>
      <c r="F547" s="143">
        <v>8</v>
      </c>
      <c r="G547" s="463">
        <v>1.3</v>
      </c>
      <c r="H547" s="258">
        <f>G547*76</f>
        <v>98.8</v>
      </c>
      <c r="I547" s="130"/>
      <c r="J547" s="120"/>
      <c r="K547" s="88">
        <f>IF(F547&gt;0,J547/F547,0)</f>
        <v>0</v>
      </c>
      <c r="L547" s="276">
        <f>(J547*H547)-(J547*H547*$L$6/100)</f>
        <v>0</v>
      </c>
    </row>
    <row r="548" spans="1:12" s="8" customFormat="1" ht="19.5" customHeight="1" thickBot="1">
      <c r="A548" s="593" t="s">
        <v>246</v>
      </c>
      <c r="B548" s="594"/>
      <c r="C548" s="594"/>
      <c r="D548" s="594"/>
      <c r="E548" s="594"/>
      <c r="F548" s="594"/>
      <c r="G548" s="594"/>
      <c r="H548" s="595"/>
      <c r="I548" s="130"/>
      <c r="J548" s="12"/>
      <c r="K548" s="35"/>
      <c r="L548" s="35"/>
    </row>
    <row r="549" spans="1:12" s="8" customFormat="1" ht="15" customHeight="1">
      <c r="A549" s="104">
        <f>A547+1</f>
        <v>469</v>
      </c>
      <c r="B549" s="80" t="s">
        <v>618</v>
      </c>
      <c r="C549" s="208" t="s">
        <v>619</v>
      </c>
      <c r="D549" s="81" t="s">
        <v>620</v>
      </c>
      <c r="E549" s="74">
        <v>500</v>
      </c>
      <c r="F549" s="74">
        <v>6</v>
      </c>
      <c r="G549" s="199">
        <v>2.64</v>
      </c>
      <c r="H549" s="254">
        <f>G549*76</f>
        <v>200.64000000000001</v>
      </c>
      <c r="I549" s="130"/>
      <c r="J549" s="118"/>
      <c r="K549" s="53">
        <f>IF(F549&gt;0,J549/F549,0)</f>
        <v>0</v>
      </c>
      <c r="L549" s="271">
        <f>(J549*H549)-(J549*H549*$L$6/100)</f>
        <v>0</v>
      </c>
    </row>
    <row r="550" spans="1:12" s="8" customFormat="1" ht="15" customHeight="1" thickBot="1">
      <c r="A550" s="102">
        <f>A549+1</f>
        <v>470</v>
      </c>
      <c r="B550" s="63" t="s">
        <v>621</v>
      </c>
      <c r="C550" s="195" t="s">
        <v>622</v>
      </c>
      <c r="D550" s="181" t="s">
        <v>3051</v>
      </c>
      <c r="E550" s="65">
        <v>500</v>
      </c>
      <c r="F550" s="65">
        <v>6</v>
      </c>
      <c r="G550" s="420">
        <v>2.64</v>
      </c>
      <c r="H550" s="78">
        <f>G550*76</f>
        <v>200.64000000000001</v>
      </c>
      <c r="I550" s="130"/>
      <c r="J550" s="119"/>
      <c r="K550" s="52">
        <f>IF(F550&gt;0,J550/F550,0)</f>
        <v>0</v>
      </c>
      <c r="L550" s="275">
        <f>(J550*H550)-(J550*H550*$L$6/100)</f>
        <v>0</v>
      </c>
    </row>
    <row r="551" spans="1:12" s="8" customFormat="1" ht="19.5" customHeight="1" thickBot="1">
      <c r="A551" s="587" t="s">
        <v>492</v>
      </c>
      <c r="B551" s="588"/>
      <c r="C551" s="588"/>
      <c r="D551" s="588"/>
      <c r="E551" s="588"/>
      <c r="F551" s="588"/>
      <c r="G551" s="588"/>
      <c r="H551" s="589"/>
      <c r="I551" s="130"/>
      <c r="J551" s="12"/>
      <c r="K551" s="35"/>
      <c r="L551" s="35"/>
    </row>
    <row r="552" spans="1:12" s="8" customFormat="1" ht="15" customHeight="1">
      <c r="A552" s="104">
        <f>A550+1</f>
        <v>471</v>
      </c>
      <c r="B552" s="80" t="s">
        <v>418</v>
      </c>
      <c r="C552" s="185" t="s">
        <v>59</v>
      </c>
      <c r="D552" s="81" t="s">
        <v>417</v>
      </c>
      <c r="E552" s="74">
        <v>500</v>
      </c>
      <c r="F552" s="74">
        <v>6</v>
      </c>
      <c r="G552" s="199">
        <v>2.64</v>
      </c>
      <c r="H552" s="254">
        <f>G552*76</f>
        <v>200.64000000000001</v>
      </c>
      <c r="I552" s="130"/>
      <c r="J552" s="118"/>
      <c r="K552" s="53">
        <f>IF(F552&gt;0,J552/F552,0)</f>
        <v>0</v>
      </c>
      <c r="L552" s="271">
        <f>(J552*H552)-(J552*H552*$L$6/100)</f>
        <v>0</v>
      </c>
    </row>
    <row r="553" spans="1:12" s="8" customFormat="1" ht="15" customHeight="1" thickBot="1">
      <c r="A553" s="102">
        <f>A552+1</f>
        <v>472</v>
      </c>
      <c r="B553" s="63" t="s">
        <v>623</v>
      </c>
      <c r="C553" s="195" t="s">
        <v>624</v>
      </c>
      <c r="D553" s="181" t="s">
        <v>3052</v>
      </c>
      <c r="E553" s="65">
        <v>500</v>
      </c>
      <c r="F553" s="65">
        <v>6</v>
      </c>
      <c r="G553" s="420">
        <v>2.64</v>
      </c>
      <c r="H553" s="98">
        <f>G553*76</f>
        <v>200.64000000000001</v>
      </c>
      <c r="I553" s="130"/>
      <c r="J553" s="119"/>
      <c r="K553" s="52">
        <f>IF(F553&gt;0,J553/F553,0)</f>
        <v>0</v>
      </c>
      <c r="L553" s="275">
        <f>(J553*H553)-(J553*H553*$L$6/100)</f>
        <v>0</v>
      </c>
    </row>
    <row r="554" spans="1:12" s="8" customFormat="1" ht="19.5" customHeight="1" thickBot="1">
      <c r="A554" s="593" t="s">
        <v>1317</v>
      </c>
      <c r="B554" s="594"/>
      <c r="C554" s="594"/>
      <c r="D554" s="594"/>
      <c r="E554" s="594"/>
      <c r="F554" s="594"/>
      <c r="G554" s="594"/>
      <c r="H554" s="595"/>
      <c r="I554" s="130"/>
      <c r="J554" s="12"/>
      <c r="K554" s="35"/>
      <c r="L554" s="277"/>
    </row>
    <row r="555" spans="1:12" s="8" customFormat="1" ht="35.25" customHeight="1">
      <c r="A555" s="104">
        <f>A553+1</f>
        <v>473</v>
      </c>
      <c r="B555" s="80" t="s">
        <v>1458</v>
      </c>
      <c r="C555" s="236" t="s">
        <v>1459</v>
      </c>
      <c r="D555" s="71" t="s">
        <v>1903</v>
      </c>
      <c r="E555" s="74">
        <v>420</v>
      </c>
      <c r="F555" s="74">
        <v>6</v>
      </c>
      <c r="G555" s="199">
        <v>0.91</v>
      </c>
      <c r="H555" s="254">
        <f>G555*76</f>
        <v>69.16</v>
      </c>
      <c r="I555" s="130"/>
      <c r="J555" s="118"/>
      <c r="K555" s="53">
        <f>IF(F555&gt;0,J555/F555,0)</f>
        <v>0</v>
      </c>
      <c r="L555" s="271">
        <f>(J555*H555)-(J555*H555*$L$6/100)</f>
        <v>0</v>
      </c>
    </row>
    <row r="556" spans="1:12" s="8" customFormat="1" ht="35.25" customHeight="1">
      <c r="A556" s="92">
        <f>A555+1</f>
        <v>474</v>
      </c>
      <c r="B556" s="42" t="s">
        <v>1460</v>
      </c>
      <c r="C556" s="193" t="s">
        <v>1461</v>
      </c>
      <c r="D556" s="48" t="s">
        <v>1904</v>
      </c>
      <c r="E556" s="43">
        <v>420</v>
      </c>
      <c r="F556" s="43">
        <v>6</v>
      </c>
      <c r="G556" s="122">
        <v>0.94</v>
      </c>
      <c r="H556" s="255">
        <f>G556*76</f>
        <v>71.44</v>
      </c>
      <c r="I556" s="130"/>
      <c r="J556" s="56"/>
      <c r="K556" s="57">
        <f>IF(F556&gt;0,J556/F556,0)</f>
        <v>0</v>
      </c>
      <c r="L556" s="272">
        <f>(J556*H556)-(J556*H556*$L$6/100)</f>
        <v>0</v>
      </c>
    </row>
    <row r="557" spans="1:12" s="8" customFormat="1" ht="15" customHeight="1" thickBot="1">
      <c r="A557" s="354">
        <f>A556+1</f>
        <v>475</v>
      </c>
      <c r="B557" s="63" t="s">
        <v>1320</v>
      </c>
      <c r="C557" s="195" t="s">
        <v>1319</v>
      </c>
      <c r="D557" s="11" t="s">
        <v>1905</v>
      </c>
      <c r="E557" s="65">
        <v>500</v>
      </c>
      <c r="F557" s="65">
        <v>6</v>
      </c>
      <c r="G557" s="420">
        <v>1.12</v>
      </c>
      <c r="H557" s="255">
        <f>G557*76</f>
        <v>85.12</v>
      </c>
      <c r="I557" s="130"/>
      <c r="J557" s="119"/>
      <c r="K557" s="52">
        <f>IF(F557&gt;0,J557/F557,0)</f>
        <v>0</v>
      </c>
      <c r="L557" s="275">
        <f>(J557*H557)-(J557*H557*$L$6/100)</f>
        <v>0</v>
      </c>
    </row>
    <row r="558" spans="1:12" s="8" customFormat="1" ht="19.5" customHeight="1" thickBot="1">
      <c r="A558" s="593" t="s">
        <v>3027</v>
      </c>
      <c r="B558" s="594"/>
      <c r="C558" s="594"/>
      <c r="D558" s="594"/>
      <c r="E558" s="594"/>
      <c r="F558" s="594"/>
      <c r="G558" s="594"/>
      <c r="H558" s="595"/>
      <c r="I558" s="130"/>
      <c r="J558" s="12"/>
      <c r="K558" s="35"/>
      <c r="L558" s="277"/>
    </row>
    <row r="559" spans="1:12" s="8" customFormat="1" ht="15" customHeight="1" thickBot="1">
      <c r="A559" s="158">
        <f>A557+1</f>
        <v>476</v>
      </c>
      <c r="B559" s="142" t="s">
        <v>3031</v>
      </c>
      <c r="C559" s="248" t="s">
        <v>3032</v>
      </c>
      <c r="D559" s="156" t="s">
        <v>3033</v>
      </c>
      <c r="E559" s="143">
        <v>210</v>
      </c>
      <c r="F559" s="157">
        <v>12</v>
      </c>
      <c r="G559" s="570">
        <v>224</v>
      </c>
      <c r="H559" s="258">
        <v>224</v>
      </c>
      <c r="I559" s="130"/>
      <c r="J559" s="120"/>
      <c r="K559" s="88">
        <f>IF(F559&gt;0,J559/F559,0)</f>
        <v>0</v>
      </c>
      <c r="L559" s="276">
        <f>(J559*H559)-(J559*H559*$L$6/100)</f>
        <v>0</v>
      </c>
    </row>
    <row r="560" spans="1:12" s="8" customFormat="1" ht="19.5" customHeight="1" thickBot="1">
      <c r="A560" s="587" t="s">
        <v>491</v>
      </c>
      <c r="B560" s="588"/>
      <c r="C560" s="588"/>
      <c r="D560" s="588"/>
      <c r="E560" s="588"/>
      <c r="F560" s="588"/>
      <c r="G560" s="588"/>
      <c r="H560" s="589"/>
      <c r="I560" s="130"/>
      <c r="J560" s="12"/>
      <c r="K560" s="35"/>
      <c r="L560" s="35"/>
    </row>
    <row r="561" spans="1:12" s="8" customFormat="1" ht="15" customHeight="1">
      <c r="A561" s="104">
        <f>A559+1</f>
        <v>477</v>
      </c>
      <c r="B561" s="80" t="s">
        <v>609</v>
      </c>
      <c r="C561" s="222" t="s">
        <v>608</v>
      </c>
      <c r="D561" s="235" t="s">
        <v>1906</v>
      </c>
      <c r="E561" s="223">
        <v>200</v>
      </c>
      <c r="F561" s="224">
        <v>8</v>
      </c>
      <c r="G561" s="438">
        <v>1.45</v>
      </c>
      <c r="H561" s="254">
        <f aca="true" t="shared" si="108" ref="H561:H567">G561*76</f>
        <v>110.2</v>
      </c>
      <c r="I561" s="130"/>
      <c r="J561" s="118"/>
      <c r="K561" s="53">
        <f aca="true" t="shared" si="109" ref="K561:K567">IF(F561&gt;0,J561/F561,0)</f>
        <v>0</v>
      </c>
      <c r="L561" s="271">
        <f aca="true" t="shared" si="110" ref="L561:L567">(J561*H561)-(J561*H561*$L$6/100)</f>
        <v>0</v>
      </c>
    </row>
    <row r="562" spans="1:12" s="8" customFormat="1" ht="15" customHeight="1">
      <c r="A562" s="92">
        <f aca="true" t="shared" si="111" ref="A562:A567">A561+1</f>
        <v>478</v>
      </c>
      <c r="B562" s="55" t="s">
        <v>1993</v>
      </c>
      <c r="C562" s="190" t="s">
        <v>1994</v>
      </c>
      <c r="D562" s="7" t="s">
        <v>1995</v>
      </c>
      <c r="E562" s="58">
        <v>200</v>
      </c>
      <c r="F562" s="66">
        <v>8</v>
      </c>
      <c r="G562" s="418">
        <v>1.45</v>
      </c>
      <c r="H562" s="255">
        <f t="shared" si="108"/>
        <v>110.2</v>
      </c>
      <c r="I562" s="130"/>
      <c r="J562" s="56"/>
      <c r="K562" s="57">
        <f t="shared" si="109"/>
        <v>0</v>
      </c>
      <c r="L562" s="272">
        <f t="shared" si="110"/>
        <v>0</v>
      </c>
    </row>
    <row r="563" spans="1:12" s="8" customFormat="1" ht="15" customHeight="1">
      <c r="A563" s="92">
        <f t="shared" si="111"/>
        <v>479</v>
      </c>
      <c r="B563" s="55" t="s">
        <v>2130</v>
      </c>
      <c r="C563" s="190" t="s">
        <v>2129</v>
      </c>
      <c r="D563" s="7" t="s">
        <v>2546</v>
      </c>
      <c r="E563" s="58">
        <v>200</v>
      </c>
      <c r="F563" s="66">
        <v>8</v>
      </c>
      <c r="G563" s="418">
        <v>1.45</v>
      </c>
      <c r="H563" s="255">
        <f t="shared" si="108"/>
        <v>110.2</v>
      </c>
      <c r="I563" s="130"/>
      <c r="J563" s="39"/>
      <c r="K563" s="38">
        <f t="shared" si="109"/>
        <v>0</v>
      </c>
      <c r="L563" s="273">
        <f t="shared" si="110"/>
        <v>0</v>
      </c>
    </row>
    <row r="564" spans="1:12" s="8" customFormat="1" ht="15" customHeight="1">
      <c r="A564" s="92">
        <f t="shared" si="111"/>
        <v>480</v>
      </c>
      <c r="B564" s="42" t="s">
        <v>2086</v>
      </c>
      <c r="C564" s="194" t="s">
        <v>2087</v>
      </c>
      <c r="D564" s="1" t="s">
        <v>2088</v>
      </c>
      <c r="E564" s="43">
        <v>200</v>
      </c>
      <c r="F564" s="67">
        <v>8</v>
      </c>
      <c r="G564" s="418">
        <v>1.38</v>
      </c>
      <c r="H564" s="255">
        <f t="shared" si="108"/>
        <v>104.88</v>
      </c>
      <c r="I564" s="130"/>
      <c r="J564" s="39"/>
      <c r="K564" s="38">
        <f t="shared" si="109"/>
        <v>0</v>
      </c>
      <c r="L564" s="273">
        <f t="shared" si="110"/>
        <v>0</v>
      </c>
    </row>
    <row r="565" spans="1:12" s="8" customFormat="1" ht="15" customHeight="1">
      <c r="A565" s="92">
        <f t="shared" si="111"/>
        <v>481</v>
      </c>
      <c r="B565" s="42" t="s">
        <v>2006</v>
      </c>
      <c r="C565" s="194" t="s">
        <v>2005</v>
      </c>
      <c r="D565" s="1" t="s">
        <v>2547</v>
      </c>
      <c r="E565" s="43">
        <v>200</v>
      </c>
      <c r="F565" s="67">
        <v>8</v>
      </c>
      <c r="G565" s="421">
        <v>1.45</v>
      </c>
      <c r="H565" s="255">
        <f t="shared" si="108"/>
        <v>110.2</v>
      </c>
      <c r="I565" s="130"/>
      <c r="J565" s="39"/>
      <c r="K565" s="38">
        <f t="shared" si="109"/>
        <v>0</v>
      </c>
      <c r="L565" s="272">
        <f t="shared" si="110"/>
        <v>0</v>
      </c>
    </row>
    <row r="566" spans="1:12" s="8" customFormat="1" ht="15" customHeight="1">
      <c r="A566" s="92">
        <f t="shared" si="111"/>
        <v>482</v>
      </c>
      <c r="B566" s="42" t="s">
        <v>3189</v>
      </c>
      <c r="C566" s="194" t="s">
        <v>3190</v>
      </c>
      <c r="D566" s="1" t="s">
        <v>3191</v>
      </c>
      <c r="E566" s="43">
        <v>200</v>
      </c>
      <c r="F566" s="67">
        <v>8</v>
      </c>
      <c r="G566" s="421">
        <v>1.45</v>
      </c>
      <c r="H566" s="255">
        <f t="shared" si="108"/>
        <v>110.2</v>
      </c>
      <c r="I566" s="130"/>
      <c r="J566" s="39"/>
      <c r="K566" s="38">
        <f t="shared" si="109"/>
        <v>0</v>
      </c>
      <c r="L566" s="272">
        <f t="shared" si="110"/>
        <v>0</v>
      </c>
    </row>
    <row r="567" spans="1:12" s="8" customFormat="1" ht="15" customHeight="1" thickBot="1">
      <c r="A567" s="92">
        <f t="shared" si="111"/>
        <v>483</v>
      </c>
      <c r="B567" s="63" t="s">
        <v>1058</v>
      </c>
      <c r="C567" s="221" t="s">
        <v>1059</v>
      </c>
      <c r="D567" s="506" t="s">
        <v>1060</v>
      </c>
      <c r="E567" s="488">
        <v>200</v>
      </c>
      <c r="F567" s="489">
        <v>8</v>
      </c>
      <c r="G567" s="490">
        <v>1.45</v>
      </c>
      <c r="H567" s="255">
        <f t="shared" si="108"/>
        <v>110.2</v>
      </c>
      <c r="I567" s="130"/>
      <c r="J567" s="61"/>
      <c r="K567" s="62">
        <f t="shared" si="109"/>
        <v>0</v>
      </c>
      <c r="L567" s="275">
        <f t="shared" si="110"/>
        <v>0</v>
      </c>
    </row>
    <row r="568" spans="1:12" s="8" customFormat="1" ht="19.5" customHeight="1" thickBot="1">
      <c r="A568" s="599" t="s">
        <v>243</v>
      </c>
      <c r="B568" s="600"/>
      <c r="C568" s="600"/>
      <c r="D568" s="600"/>
      <c r="E568" s="600"/>
      <c r="F568" s="600"/>
      <c r="G568" s="600"/>
      <c r="H568" s="601"/>
      <c r="I568" s="130"/>
      <c r="J568" s="12"/>
      <c r="K568" s="35"/>
      <c r="L568" s="277"/>
    </row>
    <row r="569" spans="1:12" s="8" customFormat="1" ht="15" customHeight="1" thickBot="1">
      <c r="A569" s="104">
        <f>A567+1</f>
        <v>484</v>
      </c>
      <c r="B569" s="142" t="s">
        <v>809</v>
      </c>
      <c r="C569" s="289" t="s">
        <v>810</v>
      </c>
      <c r="D569" s="156" t="s">
        <v>811</v>
      </c>
      <c r="E569" s="143">
        <v>200</v>
      </c>
      <c r="F569" s="157">
        <v>8</v>
      </c>
      <c r="G569" s="437">
        <v>1.45</v>
      </c>
      <c r="H569" s="254">
        <f>G569*76</f>
        <v>110.2</v>
      </c>
      <c r="I569" s="130"/>
      <c r="J569" s="120"/>
      <c r="K569" s="88">
        <f>IF(F569&gt;0,J569/F569,0)</f>
        <v>0</v>
      </c>
      <c r="L569" s="276">
        <f>(J569*H569)-(J569*H569*$L$6/100)</f>
        <v>0</v>
      </c>
    </row>
    <row r="570" spans="1:12" s="8" customFormat="1" ht="19.5" customHeight="1" thickBot="1">
      <c r="A570" s="599" t="s">
        <v>918</v>
      </c>
      <c r="B570" s="600"/>
      <c r="C570" s="600"/>
      <c r="D570" s="600"/>
      <c r="E570" s="600"/>
      <c r="F570" s="600"/>
      <c r="G570" s="600"/>
      <c r="H570" s="601"/>
      <c r="I570" s="130"/>
      <c r="J570" s="12"/>
      <c r="K570" s="35"/>
      <c r="L570" s="277"/>
    </row>
    <row r="571" spans="1:12" s="8" customFormat="1" ht="15" customHeight="1" thickBot="1">
      <c r="A571" s="126">
        <f>A569+1</f>
        <v>485</v>
      </c>
      <c r="B571" s="142" t="s">
        <v>919</v>
      </c>
      <c r="C571" s="289" t="s">
        <v>920</v>
      </c>
      <c r="D571" s="156" t="s">
        <v>921</v>
      </c>
      <c r="E571" s="143">
        <v>200</v>
      </c>
      <c r="F571" s="157">
        <v>8</v>
      </c>
      <c r="G571" s="437">
        <v>1.45</v>
      </c>
      <c r="H571" s="254">
        <f>G571*76</f>
        <v>110.2</v>
      </c>
      <c r="I571" s="130"/>
      <c r="J571" s="120"/>
      <c r="K571" s="88">
        <f>IF(F571&gt;0,J571/F571,0)</f>
        <v>0</v>
      </c>
      <c r="L571" s="276">
        <f>(J571*H571)-(J571*H571*$L$6/100)</f>
        <v>0</v>
      </c>
    </row>
    <row r="572" spans="1:12" s="8" customFormat="1" ht="19.5" customHeight="1" thickBot="1">
      <c r="A572" s="587" t="s">
        <v>186</v>
      </c>
      <c r="B572" s="588"/>
      <c r="C572" s="588"/>
      <c r="D572" s="588" t="s">
        <v>231</v>
      </c>
      <c r="E572" s="588"/>
      <c r="F572" s="588"/>
      <c r="G572" s="588"/>
      <c r="H572" s="589"/>
      <c r="I572" s="130"/>
      <c r="J572" s="12"/>
      <c r="K572" s="35"/>
      <c r="L572" s="35"/>
    </row>
    <row r="573" spans="1:12" s="8" customFormat="1" ht="15" customHeight="1" thickBot="1">
      <c r="A573" s="158">
        <f>A571+1</f>
        <v>486</v>
      </c>
      <c r="B573" s="142" t="s">
        <v>187</v>
      </c>
      <c r="C573" s="184" t="s">
        <v>60</v>
      </c>
      <c r="D573" s="156" t="s">
        <v>629</v>
      </c>
      <c r="E573" s="143">
        <v>200</v>
      </c>
      <c r="F573" s="157">
        <v>8</v>
      </c>
      <c r="G573" s="437">
        <v>1.45</v>
      </c>
      <c r="H573" s="258">
        <f>G573*76</f>
        <v>110.2</v>
      </c>
      <c r="I573" s="130"/>
      <c r="J573" s="120"/>
      <c r="K573" s="88">
        <f>IF(F573&gt;0,J573/F573,0)</f>
        <v>0</v>
      </c>
      <c r="L573" s="276">
        <f>(J573*H573)-(J573*H573*$L$6/100)</f>
        <v>0</v>
      </c>
    </row>
    <row r="574" spans="1:12" s="8" customFormat="1" ht="19.5" customHeight="1" thickBot="1">
      <c r="A574" s="587" t="s">
        <v>805</v>
      </c>
      <c r="B574" s="588"/>
      <c r="C574" s="588"/>
      <c r="D574" s="588" t="s">
        <v>231</v>
      </c>
      <c r="E574" s="588"/>
      <c r="F574" s="588"/>
      <c r="G574" s="588"/>
      <c r="H574" s="589"/>
      <c r="I574" s="130"/>
      <c r="J574" s="215"/>
      <c r="K574" s="35"/>
      <c r="L574" s="277"/>
    </row>
    <row r="575" spans="1:12" s="8" customFormat="1" ht="15" customHeight="1" thickBot="1">
      <c r="A575" s="126">
        <f>A573+1</f>
        <v>487</v>
      </c>
      <c r="B575" s="216" t="s">
        <v>806</v>
      </c>
      <c r="C575" s="289" t="s">
        <v>807</v>
      </c>
      <c r="D575" s="144" t="s">
        <v>808</v>
      </c>
      <c r="E575" s="290">
        <v>200</v>
      </c>
      <c r="F575" s="290">
        <v>8</v>
      </c>
      <c r="G575" s="437">
        <v>1.45</v>
      </c>
      <c r="H575" s="258">
        <f>G575*73.78</f>
        <v>106.981</v>
      </c>
      <c r="I575" s="130"/>
      <c r="J575" s="120"/>
      <c r="K575" s="88">
        <f>IF(F575&gt;0,J575/F575,0)</f>
        <v>0</v>
      </c>
      <c r="L575" s="276">
        <f>(J575*H575)-(J575*H575*$L$6/100)</f>
        <v>0</v>
      </c>
    </row>
    <row r="576" spans="1:12" s="8" customFormat="1" ht="19.5" customHeight="1" thickBot="1">
      <c r="A576" s="587" t="s">
        <v>1820</v>
      </c>
      <c r="B576" s="588"/>
      <c r="C576" s="588"/>
      <c r="D576" s="588" t="s">
        <v>231</v>
      </c>
      <c r="E576" s="588"/>
      <c r="F576" s="588"/>
      <c r="G576" s="588"/>
      <c r="H576" s="589"/>
      <c r="I576" s="130"/>
      <c r="J576" s="12"/>
      <c r="K576" s="35"/>
      <c r="L576" s="277"/>
    </row>
    <row r="577" spans="1:12" s="8" customFormat="1" ht="15" customHeight="1" thickBot="1">
      <c r="A577" s="126">
        <f>A575+1</f>
        <v>488</v>
      </c>
      <c r="B577" s="142" t="s">
        <v>1821</v>
      </c>
      <c r="C577" s="377" t="s">
        <v>1822</v>
      </c>
      <c r="D577" s="156" t="s">
        <v>1823</v>
      </c>
      <c r="E577" s="143">
        <v>200</v>
      </c>
      <c r="F577" s="157">
        <v>8</v>
      </c>
      <c r="G577" s="437">
        <v>1.45</v>
      </c>
      <c r="H577" s="254">
        <f>G577*76</f>
        <v>110.2</v>
      </c>
      <c r="I577" s="130"/>
      <c r="J577" s="120"/>
      <c r="K577" s="88">
        <f>IF(F577&gt;0,J577/F577,0)</f>
        <v>0</v>
      </c>
      <c r="L577" s="276">
        <f>(J577*H577)-(J577*H577*$L$6/100)</f>
        <v>0</v>
      </c>
    </row>
    <row r="578" spans="1:12" s="8" customFormat="1" ht="19.5" customHeight="1" thickBot="1">
      <c r="A578" s="599" t="s">
        <v>108</v>
      </c>
      <c r="B578" s="600"/>
      <c r="C578" s="600"/>
      <c r="D578" s="600"/>
      <c r="E578" s="600"/>
      <c r="F578" s="600"/>
      <c r="G578" s="600"/>
      <c r="H578" s="601"/>
      <c r="I578" s="130"/>
      <c r="J578" s="12"/>
      <c r="K578" s="35"/>
      <c r="L578" s="277"/>
    </row>
    <row r="579" spans="1:12" s="8" customFormat="1" ht="19.5" customHeight="1" thickBot="1">
      <c r="A579" s="599" t="s">
        <v>114</v>
      </c>
      <c r="B579" s="600"/>
      <c r="C579" s="600"/>
      <c r="D579" s="600"/>
      <c r="E579" s="600"/>
      <c r="F579" s="600"/>
      <c r="G579" s="600"/>
      <c r="H579" s="601"/>
      <c r="I579" s="130"/>
      <c r="J579" s="12"/>
      <c r="K579" s="35"/>
      <c r="L579" s="277"/>
    </row>
    <row r="580" spans="1:12" s="8" customFormat="1" ht="15" customHeight="1">
      <c r="A580" s="104">
        <f>A577+1</f>
        <v>489</v>
      </c>
      <c r="B580" s="280" t="s">
        <v>104</v>
      </c>
      <c r="C580" s="186" t="s">
        <v>192</v>
      </c>
      <c r="D580" s="10" t="s">
        <v>2412</v>
      </c>
      <c r="E580" s="74" t="s">
        <v>408</v>
      </c>
      <c r="F580" s="75">
        <v>4</v>
      </c>
      <c r="G580" s="562">
        <v>209</v>
      </c>
      <c r="H580" s="76">
        <v>209</v>
      </c>
      <c r="I580" s="130"/>
      <c r="J580" s="118"/>
      <c r="K580" s="53">
        <f>IF(F580&gt;0,J580/F580,0)</f>
        <v>0</v>
      </c>
      <c r="L580" s="271">
        <f>(J580*H580)-(J580*H580*$L$6/100)</f>
        <v>0</v>
      </c>
    </row>
    <row r="581" spans="1:12" s="8" customFormat="1" ht="15" customHeight="1">
      <c r="A581" s="92">
        <f>A580+1</f>
        <v>490</v>
      </c>
      <c r="B581" s="125" t="s">
        <v>493</v>
      </c>
      <c r="C581" s="194" t="s">
        <v>321</v>
      </c>
      <c r="D581" s="1" t="s">
        <v>2413</v>
      </c>
      <c r="E581" s="43" t="s">
        <v>408</v>
      </c>
      <c r="F581" s="67">
        <v>4</v>
      </c>
      <c r="G581" s="556">
        <v>209</v>
      </c>
      <c r="H581" s="77">
        <v>209</v>
      </c>
      <c r="I581" s="130"/>
      <c r="J581" s="39"/>
      <c r="K581" s="38">
        <f>IF(F581&gt;0,J581/F581,0)</f>
        <v>0</v>
      </c>
      <c r="L581" s="273">
        <f>(J581*H581)-(J581*H581*$L$6/100)</f>
        <v>0</v>
      </c>
    </row>
    <row r="582" spans="1:12" s="8" customFormat="1" ht="15" customHeight="1">
      <c r="A582" s="92">
        <f>A581+1</f>
        <v>491</v>
      </c>
      <c r="B582" s="121" t="s">
        <v>308</v>
      </c>
      <c r="C582" s="193" t="s">
        <v>193</v>
      </c>
      <c r="D582" s="48" t="s">
        <v>2414</v>
      </c>
      <c r="E582" s="43" t="s">
        <v>408</v>
      </c>
      <c r="F582" s="43">
        <v>4</v>
      </c>
      <c r="G582" s="556">
        <v>209</v>
      </c>
      <c r="H582" s="77">
        <v>209</v>
      </c>
      <c r="I582" s="130"/>
      <c r="J582" s="39"/>
      <c r="K582" s="38">
        <f>IF(F582&gt;0,J582/F582,0)</f>
        <v>0</v>
      </c>
      <c r="L582" s="273">
        <f>(J582*H582)-(J582*H582*$L$6/100)</f>
        <v>0</v>
      </c>
    </row>
    <row r="583" spans="1:12" s="8" customFormat="1" ht="15" customHeight="1" thickBot="1">
      <c r="A583" s="102">
        <f>A582+1</f>
        <v>492</v>
      </c>
      <c r="B583" s="162" t="s">
        <v>222</v>
      </c>
      <c r="C583" s="195" t="s">
        <v>194</v>
      </c>
      <c r="D583" s="79" t="s">
        <v>2415</v>
      </c>
      <c r="E583" s="65" t="s">
        <v>408</v>
      </c>
      <c r="F583" s="68">
        <v>4</v>
      </c>
      <c r="G583" s="559">
        <v>209</v>
      </c>
      <c r="H583" s="78">
        <v>209</v>
      </c>
      <c r="I583" s="130"/>
      <c r="J583" s="61"/>
      <c r="K583" s="62">
        <f>IF(F583&gt;0,J583/F583,0)</f>
        <v>0</v>
      </c>
      <c r="L583" s="274">
        <f>(J583*H583)-(J583*H583*$L$6/100)</f>
        <v>0</v>
      </c>
    </row>
    <row r="584" spans="1:12" s="8" customFormat="1" ht="19.5" customHeight="1" thickBot="1">
      <c r="A584" s="599" t="s">
        <v>115</v>
      </c>
      <c r="B584" s="600"/>
      <c r="C584" s="600"/>
      <c r="D584" s="600"/>
      <c r="E584" s="600"/>
      <c r="F584" s="600"/>
      <c r="G584" s="600"/>
      <c r="H584" s="601"/>
      <c r="I584" s="130"/>
      <c r="J584" s="12"/>
      <c r="K584" s="35"/>
      <c r="L584" s="277"/>
    </row>
    <row r="585" spans="1:12" s="8" customFormat="1" ht="15" customHeight="1">
      <c r="A585" s="104">
        <f>A583+1</f>
        <v>493</v>
      </c>
      <c r="B585" s="281" t="s">
        <v>309</v>
      </c>
      <c r="C585" s="186" t="s">
        <v>317</v>
      </c>
      <c r="D585" s="295" t="s">
        <v>2416</v>
      </c>
      <c r="E585" s="74" t="s">
        <v>408</v>
      </c>
      <c r="F585" s="74">
        <v>4</v>
      </c>
      <c r="G585" s="554">
        <v>181.5</v>
      </c>
      <c r="H585" s="76">
        <v>181.5</v>
      </c>
      <c r="I585" s="130"/>
      <c r="J585" s="118"/>
      <c r="K585" s="53">
        <f>IF(F585&gt;0,J585/F585,0)</f>
        <v>0</v>
      </c>
      <c r="L585" s="271">
        <f>(J585*H585)-(J585*H585*$L$6/100)</f>
        <v>0</v>
      </c>
    </row>
    <row r="586" spans="1:12" s="8" customFormat="1" ht="15" customHeight="1">
      <c r="A586" s="92">
        <f>A585+1</f>
        <v>494</v>
      </c>
      <c r="B586" s="266" t="s">
        <v>28</v>
      </c>
      <c r="C586" s="194" t="s">
        <v>319</v>
      </c>
      <c r="D586" s="294" t="s">
        <v>2417</v>
      </c>
      <c r="E586" s="43" t="s">
        <v>408</v>
      </c>
      <c r="F586" s="43">
        <v>4</v>
      </c>
      <c r="G586" s="555">
        <v>181.5</v>
      </c>
      <c r="H586" s="77">
        <v>181.5</v>
      </c>
      <c r="I586" s="130"/>
      <c r="J586" s="39"/>
      <c r="K586" s="38">
        <f>IF(F586&gt;0,J586/F586,0)</f>
        <v>0</v>
      </c>
      <c r="L586" s="273">
        <f>(J586*H586)-(J586*H586*$L$6/100)</f>
        <v>0</v>
      </c>
    </row>
    <row r="587" spans="1:12" s="8" customFormat="1" ht="15" customHeight="1">
      <c r="A587" s="92">
        <f>A586+1</f>
        <v>495</v>
      </c>
      <c r="B587" s="121" t="s">
        <v>413</v>
      </c>
      <c r="C587" s="194" t="s">
        <v>320</v>
      </c>
      <c r="D587" s="294" t="s">
        <v>2418</v>
      </c>
      <c r="E587" s="43" t="s">
        <v>408</v>
      </c>
      <c r="F587" s="43">
        <v>4</v>
      </c>
      <c r="G587" s="555">
        <v>181.5</v>
      </c>
      <c r="H587" s="77">
        <v>181.5</v>
      </c>
      <c r="I587" s="130"/>
      <c r="J587" s="39"/>
      <c r="K587" s="38">
        <f>IF(F587&gt;0,J587/F587,0)</f>
        <v>0</v>
      </c>
      <c r="L587" s="273">
        <f>(J587*H587)-(J587*H587*$L$6/100)</f>
        <v>0</v>
      </c>
    </row>
    <row r="588" spans="1:12" s="8" customFormat="1" ht="15" customHeight="1" thickBot="1">
      <c r="A588" s="92">
        <f>A587+1</f>
        <v>496</v>
      </c>
      <c r="B588" s="162" t="s">
        <v>142</v>
      </c>
      <c r="C588" s="195" t="s">
        <v>318</v>
      </c>
      <c r="D588" s="296" t="s">
        <v>2419</v>
      </c>
      <c r="E588" s="65" t="s">
        <v>408</v>
      </c>
      <c r="F588" s="65">
        <v>4</v>
      </c>
      <c r="G588" s="557">
        <v>165</v>
      </c>
      <c r="H588" s="78">
        <v>165</v>
      </c>
      <c r="I588" s="130"/>
      <c r="J588" s="61"/>
      <c r="K588" s="62">
        <f>IF(F588&gt;0,J588/F588,0)</f>
        <v>0</v>
      </c>
      <c r="L588" s="274">
        <f>(J588*H588)-(J588*H588*$L$6/100)</f>
        <v>0</v>
      </c>
    </row>
    <row r="589" spans="1:12" s="8" customFormat="1" ht="19.5" customHeight="1" thickBot="1">
      <c r="A589" s="593" t="s">
        <v>1054</v>
      </c>
      <c r="B589" s="594"/>
      <c r="C589" s="594"/>
      <c r="D589" s="594"/>
      <c r="E589" s="594"/>
      <c r="F589" s="594"/>
      <c r="G589" s="594"/>
      <c r="H589" s="595"/>
      <c r="I589" s="15"/>
      <c r="K589" s="35"/>
      <c r="L589" s="35"/>
    </row>
    <row r="590" spans="1:12" s="8" customFormat="1" ht="15" customHeight="1">
      <c r="A590" s="104">
        <f>A588+1</f>
        <v>497</v>
      </c>
      <c r="B590" s="87" t="s">
        <v>1483</v>
      </c>
      <c r="C590" s="186" t="s">
        <v>1480</v>
      </c>
      <c r="D590" s="10" t="s">
        <v>1482</v>
      </c>
      <c r="E590" s="74" t="s">
        <v>270</v>
      </c>
      <c r="F590" s="75">
        <v>12</v>
      </c>
      <c r="G590" s="423">
        <v>6.66</v>
      </c>
      <c r="H590" s="254">
        <f>G590*76</f>
        <v>506.16</v>
      </c>
      <c r="I590" s="15"/>
      <c r="J590" s="118"/>
      <c r="K590" s="53">
        <f aca="true" t="shared" si="112" ref="K590:K612">IF(F590&gt;0,J590/F590,0)</f>
        <v>0</v>
      </c>
      <c r="L590" s="271">
        <f aca="true" t="shared" si="113" ref="L590:L596">(J590*H590)-(J590*H590*$L$6/100)</f>
        <v>0</v>
      </c>
    </row>
    <row r="591" spans="1:12" s="8" customFormat="1" ht="15" customHeight="1">
      <c r="A591" s="92">
        <f aca="true" t="shared" si="114" ref="A591:A598">A590+1</f>
        <v>498</v>
      </c>
      <c r="B591" s="54" t="s">
        <v>1484</v>
      </c>
      <c r="C591" s="194" t="s">
        <v>1481</v>
      </c>
      <c r="D591" s="1" t="s">
        <v>1482</v>
      </c>
      <c r="E591" s="43" t="s">
        <v>270</v>
      </c>
      <c r="F591" s="67">
        <v>12</v>
      </c>
      <c r="G591" s="421">
        <v>6.66</v>
      </c>
      <c r="H591" s="255">
        <f>G591*76</f>
        <v>506.16</v>
      </c>
      <c r="I591" s="15"/>
      <c r="J591" s="39"/>
      <c r="K591" s="38">
        <f t="shared" si="112"/>
        <v>0</v>
      </c>
      <c r="L591" s="273">
        <f t="shared" si="113"/>
        <v>0</v>
      </c>
    </row>
    <row r="592" spans="1:12" s="8" customFormat="1" ht="15" customHeight="1">
      <c r="A592" s="92">
        <f t="shared" si="114"/>
        <v>499</v>
      </c>
      <c r="B592" s="89" t="s">
        <v>1850</v>
      </c>
      <c r="C592" s="190" t="s">
        <v>1851</v>
      </c>
      <c r="D592" s="7" t="s">
        <v>1852</v>
      </c>
      <c r="E592" s="58" t="s">
        <v>14</v>
      </c>
      <c r="F592" s="66">
        <v>48</v>
      </c>
      <c r="G592" s="418">
        <v>2.76</v>
      </c>
      <c r="H592" s="255">
        <f aca="true" t="shared" si="115" ref="H592:H612">G592*76</f>
        <v>209.76</v>
      </c>
      <c r="I592" s="15"/>
      <c r="J592" s="39"/>
      <c r="K592" s="38">
        <f t="shared" si="112"/>
        <v>0</v>
      </c>
      <c r="L592" s="273">
        <f t="shared" si="113"/>
        <v>0</v>
      </c>
    </row>
    <row r="593" spans="1:12" s="8" customFormat="1" ht="15" customHeight="1">
      <c r="A593" s="92">
        <f t="shared" si="114"/>
        <v>500</v>
      </c>
      <c r="B593" s="54" t="s">
        <v>3079</v>
      </c>
      <c r="C593" s="194" t="s">
        <v>3080</v>
      </c>
      <c r="D593" s="1" t="s">
        <v>3081</v>
      </c>
      <c r="E593" s="43">
        <v>50</v>
      </c>
      <c r="F593" s="67">
        <v>48</v>
      </c>
      <c r="G593" s="421">
        <v>1.39</v>
      </c>
      <c r="H593" s="255">
        <f t="shared" si="115"/>
        <v>105.63999999999999</v>
      </c>
      <c r="I593" s="15"/>
      <c r="J593" s="39"/>
      <c r="K593" s="38">
        <f t="shared" si="112"/>
        <v>0</v>
      </c>
      <c r="L593" s="273">
        <f t="shared" si="113"/>
        <v>0</v>
      </c>
    </row>
    <row r="594" spans="1:12" s="8" customFormat="1" ht="15" customHeight="1">
      <c r="A594" s="92">
        <f t="shared" si="114"/>
        <v>501</v>
      </c>
      <c r="B594" s="54" t="s">
        <v>1296</v>
      </c>
      <c r="C594" s="203" t="s">
        <v>1297</v>
      </c>
      <c r="D594" s="1" t="s">
        <v>670</v>
      </c>
      <c r="E594" s="43" t="s">
        <v>270</v>
      </c>
      <c r="F594" s="67">
        <v>12</v>
      </c>
      <c r="G594" s="421">
        <v>7.48</v>
      </c>
      <c r="H594" s="255">
        <f t="shared" si="115"/>
        <v>568.48</v>
      </c>
      <c r="I594" s="15"/>
      <c r="J594" s="39"/>
      <c r="K594" s="38">
        <f t="shared" si="112"/>
        <v>0</v>
      </c>
      <c r="L594" s="273">
        <f t="shared" si="113"/>
        <v>0</v>
      </c>
    </row>
    <row r="595" spans="1:12" s="8" customFormat="1" ht="15" customHeight="1">
      <c r="A595" s="92">
        <f t="shared" si="114"/>
        <v>502</v>
      </c>
      <c r="B595" s="54" t="s">
        <v>3016</v>
      </c>
      <c r="C595" s="194" t="s">
        <v>3017</v>
      </c>
      <c r="D595" s="1" t="s">
        <v>670</v>
      </c>
      <c r="E595" s="43" t="s">
        <v>612</v>
      </c>
      <c r="F595" s="67">
        <v>12</v>
      </c>
      <c r="G595" s="421">
        <v>5.16</v>
      </c>
      <c r="H595" s="255">
        <f t="shared" si="115"/>
        <v>392.16</v>
      </c>
      <c r="I595" s="15"/>
      <c r="J595" s="39"/>
      <c r="K595" s="38">
        <f t="shared" si="112"/>
        <v>0</v>
      </c>
      <c r="L595" s="273">
        <f t="shared" si="113"/>
        <v>0</v>
      </c>
    </row>
    <row r="596" spans="1:12" s="8" customFormat="1" ht="15" customHeight="1">
      <c r="A596" s="92">
        <f t="shared" si="114"/>
        <v>503</v>
      </c>
      <c r="B596" s="54" t="s">
        <v>2647</v>
      </c>
      <c r="C596" s="218" t="s">
        <v>2664</v>
      </c>
      <c r="D596" s="230" t="s">
        <v>2650</v>
      </c>
      <c r="E596" s="219" t="s">
        <v>612</v>
      </c>
      <c r="F596" s="226">
        <v>12</v>
      </c>
      <c r="G596" s="486">
        <v>5.16</v>
      </c>
      <c r="H596" s="255">
        <f t="shared" si="115"/>
        <v>392.16</v>
      </c>
      <c r="I596" s="15"/>
      <c r="J596" s="39"/>
      <c r="K596" s="38">
        <f t="shared" si="112"/>
        <v>0</v>
      </c>
      <c r="L596" s="273">
        <f t="shared" si="113"/>
        <v>0</v>
      </c>
    </row>
    <row r="597" spans="1:12" s="8" customFormat="1" ht="15" customHeight="1">
      <c r="A597" s="92">
        <f t="shared" si="114"/>
        <v>504</v>
      </c>
      <c r="B597" s="54" t="s">
        <v>953</v>
      </c>
      <c r="C597" s="218" t="s">
        <v>954</v>
      </c>
      <c r="D597" s="230" t="s">
        <v>955</v>
      </c>
      <c r="E597" s="219" t="s">
        <v>5</v>
      </c>
      <c r="F597" s="226">
        <v>12</v>
      </c>
      <c r="G597" s="419">
        <v>8.39</v>
      </c>
      <c r="H597" s="255">
        <f t="shared" si="115"/>
        <v>637.6400000000001</v>
      </c>
      <c r="I597" s="15"/>
      <c r="J597" s="39"/>
      <c r="K597" s="38">
        <f t="shared" si="112"/>
        <v>0</v>
      </c>
      <c r="L597" s="273">
        <f aca="true" t="shared" si="116" ref="L597:L612">(J597*H597)-(J597*H597*$L$6/100)</f>
        <v>0</v>
      </c>
    </row>
    <row r="598" spans="1:12" s="8" customFormat="1" ht="15" customHeight="1">
      <c r="A598" s="92">
        <f t="shared" si="114"/>
        <v>505</v>
      </c>
      <c r="B598" s="54" t="s">
        <v>951</v>
      </c>
      <c r="C598" s="218" t="s">
        <v>952</v>
      </c>
      <c r="D598" s="230" t="s">
        <v>671</v>
      </c>
      <c r="E598" s="219" t="s">
        <v>5</v>
      </c>
      <c r="F598" s="226">
        <v>12</v>
      </c>
      <c r="G598" s="419">
        <v>8.39</v>
      </c>
      <c r="H598" s="255">
        <f t="shared" si="115"/>
        <v>637.6400000000001</v>
      </c>
      <c r="I598" s="15"/>
      <c r="J598" s="141"/>
      <c r="K598" s="38">
        <f t="shared" si="112"/>
        <v>0</v>
      </c>
      <c r="L598" s="272">
        <f t="shared" si="116"/>
        <v>0</v>
      </c>
    </row>
    <row r="599" spans="1:12" s="8" customFormat="1" ht="15" customHeight="1">
      <c r="A599" s="92">
        <f aca="true" t="shared" si="117" ref="A599:A605">A598+1</f>
        <v>506</v>
      </c>
      <c r="B599" s="54" t="s">
        <v>1814</v>
      </c>
      <c r="C599" s="218" t="s">
        <v>1815</v>
      </c>
      <c r="D599" s="230" t="s">
        <v>671</v>
      </c>
      <c r="E599" s="219" t="s">
        <v>612</v>
      </c>
      <c r="F599" s="226">
        <v>12</v>
      </c>
      <c r="G599" s="419">
        <v>5.16</v>
      </c>
      <c r="H599" s="255">
        <f t="shared" si="115"/>
        <v>392.16</v>
      </c>
      <c r="I599" s="15"/>
      <c r="J599" s="141"/>
      <c r="K599" s="38">
        <f t="shared" si="112"/>
        <v>0</v>
      </c>
      <c r="L599" s="272">
        <f t="shared" si="116"/>
        <v>0</v>
      </c>
    </row>
    <row r="600" spans="1:12" s="8" customFormat="1" ht="15" customHeight="1">
      <c r="A600" s="92">
        <f t="shared" si="117"/>
        <v>507</v>
      </c>
      <c r="B600" s="54" t="s">
        <v>2094</v>
      </c>
      <c r="C600" s="218" t="s">
        <v>2095</v>
      </c>
      <c r="D600" s="230" t="s">
        <v>1816</v>
      </c>
      <c r="E600" s="219" t="s">
        <v>270</v>
      </c>
      <c r="F600" s="226">
        <v>12</v>
      </c>
      <c r="G600" s="419">
        <v>5.92</v>
      </c>
      <c r="H600" s="255">
        <f t="shared" si="115"/>
        <v>449.92</v>
      </c>
      <c r="I600" s="15"/>
      <c r="J600" s="141"/>
      <c r="K600" s="38">
        <f t="shared" si="112"/>
        <v>0</v>
      </c>
      <c r="L600" s="272">
        <f t="shared" si="116"/>
        <v>0</v>
      </c>
    </row>
    <row r="601" spans="1:12" s="8" customFormat="1" ht="15" customHeight="1">
      <c r="A601" s="92">
        <f t="shared" si="117"/>
        <v>508</v>
      </c>
      <c r="B601" s="54" t="s">
        <v>1453</v>
      </c>
      <c r="C601" s="218" t="s">
        <v>1454</v>
      </c>
      <c r="D601" s="230" t="s">
        <v>1455</v>
      </c>
      <c r="E601" s="219" t="s">
        <v>270</v>
      </c>
      <c r="F601" s="226">
        <v>12</v>
      </c>
      <c r="G601" s="419">
        <v>5.92</v>
      </c>
      <c r="H601" s="255">
        <f t="shared" si="115"/>
        <v>449.92</v>
      </c>
      <c r="I601" s="15"/>
      <c r="J601" s="141"/>
      <c r="K601" s="38">
        <f t="shared" si="112"/>
        <v>0</v>
      </c>
      <c r="L601" s="272">
        <f t="shared" si="116"/>
        <v>0</v>
      </c>
    </row>
    <row r="602" spans="1:12" s="8" customFormat="1" ht="15" customHeight="1">
      <c r="A602" s="92">
        <f t="shared" si="117"/>
        <v>509</v>
      </c>
      <c r="B602" s="54" t="s">
        <v>1179</v>
      </c>
      <c r="C602" s="218" t="s">
        <v>1181</v>
      </c>
      <c r="D602" s="225" t="s">
        <v>1180</v>
      </c>
      <c r="E602" s="219" t="s">
        <v>612</v>
      </c>
      <c r="F602" s="226">
        <v>12</v>
      </c>
      <c r="G602" s="419">
        <v>5.16</v>
      </c>
      <c r="H602" s="255">
        <f t="shared" si="115"/>
        <v>392.16</v>
      </c>
      <c r="I602" s="15"/>
      <c r="J602" s="141"/>
      <c r="K602" s="38">
        <f t="shared" si="112"/>
        <v>0</v>
      </c>
      <c r="L602" s="272">
        <f t="shared" si="116"/>
        <v>0</v>
      </c>
    </row>
    <row r="603" spans="1:12" s="8" customFormat="1" ht="15" customHeight="1">
      <c r="A603" s="92">
        <f t="shared" si="117"/>
        <v>510</v>
      </c>
      <c r="B603" s="54" t="s">
        <v>2648</v>
      </c>
      <c r="C603" s="218" t="s">
        <v>2649</v>
      </c>
      <c r="D603" s="230" t="s">
        <v>1295</v>
      </c>
      <c r="E603" s="219" t="s">
        <v>270</v>
      </c>
      <c r="F603" s="226">
        <v>12</v>
      </c>
      <c r="G603" s="486">
        <v>6.39</v>
      </c>
      <c r="H603" s="255">
        <f t="shared" si="115"/>
        <v>485.64</v>
      </c>
      <c r="I603" s="15"/>
      <c r="J603" s="39"/>
      <c r="K603" s="38">
        <f t="shared" si="112"/>
        <v>0</v>
      </c>
      <c r="L603" s="272">
        <f t="shared" si="116"/>
        <v>0</v>
      </c>
    </row>
    <row r="604" spans="1:12" s="8" customFormat="1" ht="15" customHeight="1">
      <c r="A604" s="92">
        <f t="shared" si="117"/>
        <v>511</v>
      </c>
      <c r="B604" s="54" t="s">
        <v>2026</v>
      </c>
      <c r="C604" s="203" t="s">
        <v>2027</v>
      </c>
      <c r="D604" s="1" t="s">
        <v>2028</v>
      </c>
      <c r="E604" s="43" t="s">
        <v>116</v>
      </c>
      <c r="F604" s="67">
        <v>24</v>
      </c>
      <c r="G604" s="439">
        <v>2.49</v>
      </c>
      <c r="H604" s="255">
        <f t="shared" si="115"/>
        <v>189.24</v>
      </c>
      <c r="I604" s="15"/>
      <c r="J604" s="39"/>
      <c r="K604" s="38">
        <f t="shared" si="112"/>
        <v>0</v>
      </c>
      <c r="L604" s="273">
        <f t="shared" si="116"/>
        <v>0</v>
      </c>
    </row>
    <row r="605" spans="1:12" s="8" customFormat="1" ht="15" customHeight="1">
      <c r="A605" s="92">
        <f t="shared" si="117"/>
        <v>512</v>
      </c>
      <c r="B605" s="335" t="s">
        <v>1333</v>
      </c>
      <c r="C605" s="247" t="s">
        <v>1331</v>
      </c>
      <c r="D605" s="225" t="s">
        <v>1332</v>
      </c>
      <c r="E605" s="231" t="s">
        <v>116</v>
      </c>
      <c r="F605" s="336">
        <v>24</v>
      </c>
      <c r="G605" s="440">
        <v>2.49</v>
      </c>
      <c r="H605" s="255">
        <f t="shared" si="115"/>
        <v>189.24</v>
      </c>
      <c r="I605" s="15"/>
      <c r="J605" s="39"/>
      <c r="K605" s="38">
        <f t="shared" si="112"/>
        <v>0</v>
      </c>
      <c r="L605" s="273">
        <f t="shared" si="116"/>
        <v>0</v>
      </c>
    </row>
    <row r="606" spans="1:12" s="8" customFormat="1" ht="15" customHeight="1">
      <c r="A606" s="92">
        <f aca="true" t="shared" si="118" ref="A606:A612">A605+1</f>
        <v>513</v>
      </c>
      <c r="B606" s="54" t="s">
        <v>1162</v>
      </c>
      <c r="C606" s="218" t="s">
        <v>1158</v>
      </c>
      <c r="D606" s="225" t="s">
        <v>1161</v>
      </c>
      <c r="E606" s="219" t="s">
        <v>14</v>
      </c>
      <c r="F606" s="226">
        <v>12</v>
      </c>
      <c r="G606" s="419">
        <v>2.13</v>
      </c>
      <c r="H606" s="255">
        <f t="shared" si="115"/>
        <v>161.88</v>
      </c>
      <c r="I606" s="15"/>
      <c r="J606" s="39"/>
      <c r="K606" s="38">
        <f t="shared" si="112"/>
        <v>0</v>
      </c>
      <c r="L606" s="273">
        <f t="shared" si="116"/>
        <v>0</v>
      </c>
    </row>
    <row r="607" spans="1:12" s="8" customFormat="1" ht="15" customHeight="1">
      <c r="A607" s="92">
        <f t="shared" si="118"/>
        <v>514</v>
      </c>
      <c r="B607" s="54" t="s">
        <v>1163</v>
      </c>
      <c r="C607" s="218" t="s">
        <v>1159</v>
      </c>
      <c r="D607" s="225" t="s">
        <v>1164</v>
      </c>
      <c r="E607" s="219" t="s">
        <v>14</v>
      </c>
      <c r="F607" s="226">
        <v>12</v>
      </c>
      <c r="G607" s="419">
        <v>2.13</v>
      </c>
      <c r="H607" s="255">
        <f t="shared" si="115"/>
        <v>161.88</v>
      </c>
      <c r="I607" s="15"/>
      <c r="J607" s="39"/>
      <c r="K607" s="38">
        <f t="shared" si="112"/>
        <v>0</v>
      </c>
      <c r="L607" s="273">
        <f t="shared" si="116"/>
        <v>0</v>
      </c>
    </row>
    <row r="608" spans="1:12" s="8" customFormat="1" ht="15" customHeight="1">
      <c r="A608" s="92">
        <f t="shared" si="118"/>
        <v>515</v>
      </c>
      <c r="B608" s="54" t="s">
        <v>1166</v>
      </c>
      <c r="C608" s="194" t="s">
        <v>1160</v>
      </c>
      <c r="D608" s="44" t="s">
        <v>1165</v>
      </c>
      <c r="E608" s="43" t="s">
        <v>14</v>
      </c>
      <c r="F608" s="67">
        <v>12</v>
      </c>
      <c r="G608" s="421">
        <v>2.13</v>
      </c>
      <c r="H608" s="255">
        <f t="shared" si="115"/>
        <v>161.88</v>
      </c>
      <c r="I608" s="15"/>
      <c r="J608" s="412"/>
      <c r="K608" s="38">
        <f t="shared" si="112"/>
        <v>0</v>
      </c>
      <c r="L608" s="273">
        <f t="shared" si="116"/>
        <v>0</v>
      </c>
    </row>
    <row r="609" spans="1:12" s="8" customFormat="1" ht="15" customHeight="1">
      <c r="A609" s="202">
        <f t="shared" si="118"/>
        <v>516</v>
      </c>
      <c r="B609" s="335" t="s">
        <v>2406</v>
      </c>
      <c r="C609" s="328" t="s">
        <v>2405</v>
      </c>
      <c r="D609" s="495" t="s">
        <v>2420</v>
      </c>
      <c r="E609" s="85" t="s">
        <v>490</v>
      </c>
      <c r="F609" s="496">
        <v>24</v>
      </c>
      <c r="G609" s="497">
        <v>1.5</v>
      </c>
      <c r="H609" s="255">
        <f t="shared" si="115"/>
        <v>114</v>
      </c>
      <c r="I609" s="15"/>
      <c r="J609" s="412"/>
      <c r="K609" s="38">
        <f t="shared" si="112"/>
        <v>0</v>
      </c>
      <c r="L609" s="273">
        <f t="shared" si="116"/>
        <v>0</v>
      </c>
    </row>
    <row r="610" spans="1:12" s="8" customFormat="1" ht="15" customHeight="1">
      <c r="A610" s="202">
        <f t="shared" si="118"/>
        <v>517</v>
      </c>
      <c r="B610" s="54" t="s">
        <v>2740</v>
      </c>
      <c r="C610" s="194" t="s">
        <v>2741</v>
      </c>
      <c r="D610" s="44" t="s">
        <v>2746</v>
      </c>
      <c r="E610" s="43" t="s">
        <v>116</v>
      </c>
      <c r="F610" s="67">
        <v>24</v>
      </c>
      <c r="G610" s="498">
        <v>5.01</v>
      </c>
      <c r="H610" s="255">
        <f t="shared" si="115"/>
        <v>380.76</v>
      </c>
      <c r="I610" s="15"/>
      <c r="J610" s="412"/>
      <c r="K610" s="38">
        <f t="shared" si="112"/>
        <v>0</v>
      </c>
      <c r="L610" s="273">
        <f t="shared" si="116"/>
        <v>0</v>
      </c>
    </row>
    <row r="611" spans="1:12" s="8" customFormat="1" ht="15" customHeight="1">
      <c r="A611" s="202">
        <f t="shared" si="118"/>
        <v>518</v>
      </c>
      <c r="B611" s="54" t="s">
        <v>2742</v>
      </c>
      <c r="C611" s="194" t="s">
        <v>2743</v>
      </c>
      <c r="D611" s="44" t="s">
        <v>2747</v>
      </c>
      <c r="E611" s="43" t="s">
        <v>116</v>
      </c>
      <c r="F611" s="67">
        <v>24</v>
      </c>
      <c r="G611" s="498">
        <v>5.01</v>
      </c>
      <c r="H611" s="255">
        <f t="shared" si="115"/>
        <v>380.76</v>
      </c>
      <c r="I611" s="15"/>
      <c r="J611" s="412"/>
      <c r="K611" s="38">
        <f t="shared" si="112"/>
        <v>0</v>
      </c>
      <c r="L611" s="273">
        <f t="shared" si="116"/>
        <v>0</v>
      </c>
    </row>
    <row r="612" spans="1:12" s="8" customFormat="1" ht="15" customHeight="1" thickBot="1">
      <c r="A612" s="102">
        <f t="shared" si="118"/>
        <v>519</v>
      </c>
      <c r="B612" s="127" t="s">
        <v>2744</v>
      </c>
      <c r="C612" s="195" t="s">
        <v>2745</v>
      </c>
      <c r="D612" s="449" t="s">
        <v>2748</v>
      </c>
      <c r="E612" s="65" t="s">
        <v>116</v>
      </c>
      <c r="F612" s="68">
        <v>24</v>
      </c>
      <c r="G612" s="499">
        <v>5.01</v>
      </c>
      <c r="H612" s="257">
        <f t="shared" si="115"/>
        <v>380.76</v>
      </c>
      <c r="I612" s="15"/>
      <c r="J612" s="363"/>
      <c r="K612" s="62">
        <f t="shared" si="112"/>
        <v>0</v>
      </c>
      <c r="L612" s="274">
        <f t="shared" si="116"/>
        <v>0</v>
      </c>
    </row>
    <row r="613" spans="1:12" s="8" customFormat="1" ht="19.5" customHeight="1" thickBot="1">
      <c r="A613" s="587" t="s">
        <v>726</v>
      </c>
      <c r="B613" s="588"/>
      <c r="C613" s="588"/>
      <c r="D613" s="588"/>
      <c r="E613" s="588"/>
      <c r="F613" s="588"/>
      <c r="G613" s="588"/>
      <c r="H613" s="589"/>
      <c r="I613" s="15"/>
      <c r="J613" s="215"/>
      <c r="K613" s="35"/>
      <c r="L613" s="277"/>
    </row>
    <row r="614" spans="1:12" s="8" customFormat="1" ht="15" customHeight="1">
      <c r="A614" s="104">
        <f>A612+1</f>
        <v>520</v>
      </c>
      <c r="B614" s="80" t="s">
        <v>718</v>
      </c>
      <c r="C614" s="186" t="s">
        <v>717</v>
      </c>
      <c r="D614" s="71" t="s">
        <v>1864</v>
      </c>
      <c r="E614" s="74">
        <v>300</v>
      </c>
      <c r="F614" s="74">
        <v>20</v>
      </c>
      <c r="G614" s="199">
        <v>0.62</v>
      </c>
      <c r="H614" s="254">
        <f>G614*76</f>
        <v>47.12</v>
      </c>
      <c r="I614" s="15"/>
      <c r="J614" s="379"/>
      <c r="K614" s="53">
        <f>IF(F614&gt;0,J614/F614,0)</f>
        <v>0</v>
      </c>
      <c r="L614" s="271">
        <f>(J614*H614)-(J614*H614*$L$6/100)</f>
        <v>0</v>
      </c>
    </row>
    <row r="615" spans="1:12" s="8" customFormat="1" ht="15" customHeight="1">
      <c r="A615" s="92">
        <f>A614+1</f>
        <v>521</v>
      </c>
      <c r="B615" s="42" t="s">
        <v>802</v>
      </c>
      <c r="C615" s="194" t="s">
        <v>801</v>
      </c>
      <c r="D615" s="48" t="s">
        <v>1865</v>
      </c>
      <c r="E615" s="43">
        <v>300</v>
      </c>
      <c r="F615" s="43">
        <v>20</v>
      </c>
      <c r="G615" s="122">
        <v>0.62</v>
      </c>
      <c r="H615" s="255">
        <f>G615*76</f>
        <v>47.12</v>
      </c>
      <c r="I615" s="15"/>
      <c r="J615" s="387"/>
      <c r="K615" s="38">
        <f>IF(F615&gt;0,J615/F615,0)</f>
        <v>0</v>
      </c>
      <c r="L615" s="273">
        <f>(J615*H615)-(J615*H615*$L$6/100)</f>
        <v>0</v>
      </c>
    </row>
    <row r="616" spans="1:12" s="8" customFormat="1" ht="15" customHeight="1" thickBot="1">
      <c r="A616" s="102">
        <f>A615+1</f>
        <v>522</v>
      </c>
      <c r="B616" s="63" t="s">
        <v>1955</v>
      </c>
      <c r="C616" s="195" t="s">
        <v>1953</v>
      </c>
      <c r="D616" s="79" t="s">
        <v>1954</v>
      </c>
      <c r="E616" s="65">
        <v>300</v>
      </c>
      <c r="F616" s="65">
        <v>20</v>
      </c>
      <c r="G616" s="420">
        <v>0.62</v>
      </c>
      <c r="H616" s="257">
        <f>G616*76</f>
        <v>47.12</v>
      </c>
      <c r="I616" s="15"/>
      <c r="J616" s="388"/>
      <c r="K616" s="62">
        <f>IF(F616&gt;0,J616/F616,0)</f>
        <v>0</v>
      </c>
      <c r="L616" s="274">
        <f>(J616*H616)-(J616*H616*$L$6/100)</f>
        <v>0</v>
      </c>
    </row>
    <row r="617" spans="1:12" s="8" customFormat="1" ht="19.5" customHeight="1" thickBot="1">
      <c r="A617" s="602" t="s">
        <v>935</v>
      </c>
      <c r="B617" s="603"/>
      <c r="C617" s="603"/>
      <c r="D617" s="603"/>
      <c r="E617" s="603"/>
      <c r="F617" s="603"/>
      <c r="G617" s="603"/>
      <c r="H617" s="604"/>
      <c r="I617" s="15"/>
      <c r="J617" s="12"/>
      <c r="K617" s="35"/>
      <c r="L617" s="35"/>
    </row>
    <row r="618" spans="1:12" s="8" customFormat="1" ht="15" customHeight="1">
      <c r="A618" s="104">
        <f>A616+1</f>
        <v>523</v>
      </c>
      <c r="B618" s="80" t="s">
        <v>1065</v>
      </c>
      <c r="C618" s="74" t="s">
        <v>1061</v>
      </c>
      <c r="D618" s="81" t="s">
        <v>1064</v>
      </c>
      <c r="E618" s="74">
        <v>70</v>
      </c>
      <c r="F618" s="74">
        <v>0</v>
      </c>
      <c r="G618" s="199">
        <v>1.43</v>
      </c>
      <c r="H618" s="254">
        <f>G618*76</f>
        <v>108.67999999999999</v>
      </c>
      <c r="I618" s="15"/>
      <c r="J618" s="118"/>
      <c r="K618" s="53">
        <f>IF(F618&gt;0,J618/F618,0)</f>
        <v>0</v>
      </c>
      <c r="L618" s="271">
        <f>(J618*H618)-(J618*H618*$L$6/100)</f>
        <v>0</v>
      </c>
    </row>
    <row r="619" spans="1:12" s="8" customFormat="1" ht="15" customHeight="1">
      <c r="A619" s="92">
        <f>A618+1</f>
        <v>524</v>
      </c>
      <c r="B619" s="42" t="s">
        <v>1067</v>
      </c>
      <c r="C619" s="43" t="s">
        <v>1062</v>
      </c>
      <c r="D619" s="50" t="s">
        <v>1066</v>
      </c>
      <c r="E619" s="43">
        <v>75</v>
      </c>
      <c r="F619" s="43">
        <v>96</v>
      </c>
      <c r="G619" s="122">
        <v>1.35</v>
      </c>
      <c r="H619" s="255">
        <f>G619*76</f>
        <v>102.60000000000001</v>
      </c>
      <c r="I619" s="15"/>
      <c r="J619" s="39"/>
      <c r="K619" s="38">
        <f>IF(F619&gt;0,J619/F619,0)</f>
        <v>0</v>
      </c>
      <c r="L619" s="273">
        <f>(J619*H619)-(J619*H619*$L$6/100)</f>
        <v>0</v>
      </c>
    </row>
    <row r="620" spans="1:12" s="8" customFormat="1" ht="15" customHeight="1" thickBot="1">
      <c r="A620" s="354">
        <f>A619+1</f>
        <v>525</v>
      </c>
      <c r="B620" s="63" t="s">
        <v>1069</v>
      </c>
      <c r="C620" s="65" t="s">
        <v>1063</v>
      </c>
      <c r="D620" s="181" t="s">
        <v>1068</v>
      </c>
      <c r="E620" s="65">
        <v>125</v>
      </c>
      <c r="F620" s="65">
        <v>0</v>
      </c>
      <c r="G620" s="420">
        <v>2.49</v>
      </c>
      <c r="H620" s="257">
        <f>G620*76</f>
        <v>189.24</v>
      </c>
      <c r="I620" s="15"/>
      <c r="J620" s="61"/>
      <c r="K620" s="62">
        <f>IF(F620&gt;0,J620/F620,0)</f>
        <v>0</v>
      </c>
      <c r="L620" s="274">
        <f>(J620*H620)-(J620*H620*$L$6/100)</f>
        <v>0</v>
      </c>
    </row>
    <row r="621" spans="1:12" s="8" customFormat="1" ht="30" customHeight="1" thickBot="1">
      <c r="A621" s="624" t="s">
        <v>1049</v>
      </c>
      <c r="B621" s="625"/>
      <c r="C621" s="625"/>
      <c r="D621" s="625"/>
      <c r="E621" s="625"/>
      <c r="F621" s="625"/>
      <c r="G621" s="625"/>
      <c r="H621" s="626"/>
      <c r="I621" s="15"/>
      <c r="J621" s="12"/>
      <c r="K621" s="35"/>
      <c r="L621" s="277"/>
    </row>
    <row r="622" spans="1:12" s="8" customFormat="1" ht="19.5" customHeight="1" thickBot="1">
      <c r="A622" s="602" t="s">
        <v>1762</v>
      </c>
      <c r="B622" s="603"/>
      <c r="C622" s="603"/>
      <c r="D622" s="603"/>
      <c r="E622" s="603"/>
      <c r="F622" s="603"/>
      <c r="G622" s="603"/>
      <c r="H622" s="604"/>
      <c r="I622" s="15"/>
      <c r="J622" s="12"/>
      <c r="K622" s="35"/>
      <c r="L622" s="277"/>
    </row>
    <row r="623" spans="1:12" s="8" customFormat="1" ht="15" customHeight="1">
      <c r="A623" s="104">
        <f>A620+1</f>
        <v>526</v>
      </c>
      <c r="B623" s="80" t="s">
        <v>1784</v>
      </c>
      <c r="C623" s="74" t="s">
        <v>1785</v>
      </c>
      <c r="D623" s="81" t="s">
        <v>2872</v>
      </c>
      <c r="E623" s="74">
        <v>15</v>
      </c>
      <c r="F623" s="74"/>
      <c r="G623" s="199">
        <v>2.07</v>
      </c>
      <c r="H623" s="254">
        <f>G623*76</f>
        <v>157.32</v>
      </c>
      <c r="I623" s="15"/>
      <c r="J623" s="118"/>
      <c r="K623" s="53">
        <f>IF(F623&gt;0,J623/F623,0)</f>
        <v>0</v>
      </c>
      <c r="L623" s="271">
        <f>(J623*H623)-(J623*H623*$L$6/100)</f>
        <v>0</v>
      </c>
    </row>
    <row r="624" spans="1:12" s="8" customFormat="1" ht="15" customHeight="1">
      <c r="A624" s="92">
        <f>A623+1</f>
        <v>527</v>
      </c>
      <c r="B624" s="42" t="s">
        <v>1786</v>
      </c>
      <c r="C624" s="43" t="s">
        <v>1787</v>
      </c>
      <c r="D624" s="50" t="s">
        <v>2873</v>
      </c>
      <c r="E624" s="43">
        <v>15</v>
      </c>
      <c r="F624" s="43"/>
      <c r="G624" s="122">
        <v>2.07</v>
      </c>
      <c r="H624" s="255">
        <f>G624*76</f>
        <v>157.32</v>
      </c>
      <c r="I624" s="15"/>
      <c r="J624" s="39"/>
      <c r="K624" s="38">
        <f>IF(F624&gt;0,J624/F624,0)</f>
        <v>0</v>
      </c>
      <c r="L624" s="273">
        <f>(J624*H624)-(J624*H624*$L$6/100)</f>
        <v>0</v>
      </c>
    </row>
    <row r="625" spans="1:12" s="8" customFormat="1" ht="15" customHeight="1">
      <c r="A625" s="243">
        <f>A624+1</f>
        <v>528</v>
      </c>
      <c r="B625" s="42" t="s">
        <v>1778</v>
      </c>
      <c r="C625" s="43" t="s">
        <v>1779</v>
      </c>
      <c r="D625" s="50" t="s">
        <v>2874</v>
      </c>
      <c r="E625" s="43">
        <v>15</v>
      </c>
      <c r="F625" s="43"/>
      <c r="G625" s="122">
        <v>2.07</v>
      </c>
      <c r="H625" s="255">
        <f>G625*76</f>
        <v>157.32</v>
      </c>
      <c r="I625" s="15"/>
      <c r="J625" s="39"/>
      <c r="K625" s="38">
        <f>IF(F625&gt;0,J625/F625,0)</f>
        <v>0</v>
      </c>
      <c r="L625" s="273">
        <f>(J625*H625)-(J625*H625*$L$6/100)</f>
        <v>0</v>
      </c>
    </row>
    <row r="626" spans="1:12" s="8" customFormat="1" ht="15" customHeight="1" thickBot="1">
      <c r="A626" s="102">
        <f>A625+1</f>
        <v>529</v>
      </c>
      <c r="B626" s="63" t="s">
        <v>1788</v>
      </c>
      <c r="C626" s="65" t="s">
        <v>1789</v>
      </c>
      <c r="D626" s="181" t="s">
        <v>2875</v>
      </c>
      <c r="E626" s="65">
        <v>15</v>
      </c>
      <c r="F626" s="65"/>
      <c r="G626" s="420">
        <v>2.07</v>
      </c>
      <c r="H626" s="257">
        <f>G626*76</f>
        <v>157.32</v>
      </c>
      <c r="I626" s="15"/>
      <c r="J626" s="61"/>
      <c r="K626" s="62">
        <f>IF(F626&gt;0,J626/F626,0)</f>
        <v>0</v>
      </c>
      <c r="L626" s="274">
        <f>(J626*H626)-(J626*H626*$L$6/100)</f>
        <v>0</v>
      </c>
    </row>
    <row r="627" spans="1:12" s="8" customFormat="1" ht="19.5" customHeight="1" thickBot="1">
      <c r="A627" s="587" t="s">
        <v>2787</v>
      </c>
      <c r="B627" s="588"/>
      <c r="C627" s="588"/>
      <c r="D627" s="588"/>
      <c r="E627" s="588"/>
      <c r="F627" s="588"/>
      <c r="G627" s="588"/>
      <c r="H627" s="589"/>
      <c r="I627" s="15"/>
      <c r="J627" s="12"/>
      <c r="K627" s="35"/>
      <c r="L627" s="277"/>
    </row>
    <row r="628" spans="1:12" s="8" customFormat="1" ht="15" customHeight="1">
      <c r="A628" s="104">
        <f>A626+1</f>
        <v>530</v>
      </c>
      <c r="B628" s="80" t="s">
        <v>3205</v>
      </c>
      <c r="C628" s="74" t="s">
        <v>3197</v>
      </c>
      <c r="D628" s="81" t="s">
        <v>3204</v>
      </c>
      <c r="E628" s="74">
        <v>20</v>
      </c>
      <c r="F628" s="74"/>
      <c r="G628" s="448">
        <v>2.32</v>
      </c>
      <c r="H628" s="76">
        <f>G628*76</f>
        <v>176.32</v>
      </c>
      <c r="I628" s="15"/>
      <c r="J628" s="379"/>
      <c r="K628" s="53">
        <f>IF(F628&gt;0,J628/F628,0)</f>
        <v>0</v>
      </c>
      <c r="L628" s="271">
        <f>(J628*H628)-(J628*H628*$L$6/100)</f>
        <v>0</v>
      </c>
    </row>
    <row r="629" spans="1:12" s="8" customFormat="1" ht="15" customHeight="1">
      <c r="A629" s="92">
        <f>A628+1</f>
        <v>531</v>
      </c>
      <c r="B629" s="42" t="s">
        <v>3207</v>
      </c>
      <c r="C629" s="43" t="s">
        <v>3198</v>
      </c>
      <c r="D629" s="50" t="s">
        <v>3206</v>
      </c>
      <c r="E629" s="43">
        <v>20</v>
      </c>
      <c r="F629" s="43"/>
      <c r="G629" s="451">
        <v>2.32</v>
      </c>
      <c r="H629" s="98">
        <f>G629*76</f>
        <v>176.32</v>
      </c>
      <c r="I629" s="15"/>
      <c r="J629" s="387"/>
      <c r="K629" s="38">
        <f>IF(F629&gt;0,J629/F629,0)</f>
        <v>0</v>
      </c>
      <c r="L629" s="273">
        <f>(J629*H629)-(J629*H629*$L$6/100)</f>
        <v>0</v>
      </c>
    </row>
    <row r="630" spans="1:12" s="8" customFormat="1" ht="15" customHeight="1">
      <c r="A630" s="243">
        <f>A629+1</f>
        <v>532</v>
      </c>
      <c r="B630" s="42" t="s">
        <v>3209</v>
      </c>
      <c r="C630" s="43" t="s">
        <v>3199</v>
      </c>
      <c r="D630" s="50" t="s">
        <v>3208</v>
      </c>
      <c r="E630" s="43">
        <v>20</v>
      </c>
      <c r="F630" s="43"/>
      <c r="G630" s="451">
        <v>2.32</v>
      </c>
      <c r="H630" s="98">
        <f aca="true" t="shared" si="119" ref="H630:H640">G630*76</f>
        <v>176.32</v>
      </c>
      <c r="I630" s="15"/>
      <c r="J630" s="387"/>
      <c r="K630" s="38">
        <f aca="true" t="shared" si="120" ref="K630:K635">IF(F630&gt;0,J630/F630,0)</f>
        <v>0</v>
      </c>
      <c r="L630" s="273">
        <f aca="true" t="shared" si="121" ref="L630:L635">(J630*H630)-(J630*H630*$L$6/100)</f>
        <v>0</v>
      </c>
    </row>
    <row r="631" spans="1:12" s="8" customFormat="1" ht="15" customHeight="1">
      <c r="A631" s="243">
        <f aca="true" t="shared" si="122" ref="A631:A640">A630+1</f>
        <v>533</v>
      </c>
      <c r="B631" s="42" t="s">
        <v>3211</v>
      </c>
      <c r="C631" s="43" t="s">
        <v>3200</v>
      </c>
      <c r="D631" s="50" t="s">
        <v>3210</v>
      </c>
      <c r="E631" s="43">
        <v>20</v>
      </c>
      <c r="F631" s="43"/>
      <c r="G631" s="451">
        <v>2.32</v>
      </c>
      <c r="H631" s="98">
        <f t="shared" si="119"/>
        <v>176.32</v>
      </c>
      <c r="I631" s="15"/>
      <c r="J631" s="387"/>
      <c r="K631" s="38">
        <f t="shared" si="120"/>
        <v>0</v>
      </c>
      <c r="L631" s="273">
        <f t="shared" si="121"/>
        <v>0</v>
      </c>
    </row>
    <row r="632" spans="1:12" s="8" customFormat="1" ht="15" customHeight="1">
      <c r="A632" s="243">
        <f t="shared" si="122"/>
        <v>534</v>
      </c>
      <c r="B632" s="42" t="s">
        <v>3213</v>
      </c>
      <c r="C632" s="43" t="s">
        <v>3201</v>
      </c>
      <c r="D632" s="50" t="s">
        <v>3212</v>
      </c>
      <c r="E632" s="43">
        <v>20</v>
      </c>
      <c r="F632" s="43"/>
      <c r="G632" s="451">
        <v>2.32</v>
      </c>
      <c r="H632" s="98">
        <f t="shared" si="119"/>
        <v>176.32</v>
      </c>
      <c r="I632" s="15"/>
      <c r="J632" s="387"/>
      <c r="K632" s="38">
        <f t="shared" si="120"/>
        <v>0</v>
      </c>
      <c r="L632" s="273">
        <f t="shared" si="121"/>
        <v>0</v>
      </c>
    </row>
    <row r="633" spans="1:12" s="8" customFormat="1" ht="15" customHeight="1">
      <c r="A633" s="243">
        <f t="shared" si="122"/>
        <v>535</v>
      </c>
      <c r="B633" s="42" t="s">
        <v>3215</v>
      </c>
      <c r="C633" s="43" t="s">
        <v>3202</v>
      </c>
      <c r="D633" s="50" t="s">
        <v>3214</v>
      </c>
      <c r="E633" s="43">
        <v>20</v>
      </c>
      <c r="F633" s="43"/>
      <c r="G633" s="451">
        <v>2.32</v>
      </c>
      <c r="H633" s="98">
        <f t="shared" si="119"/>
        <v>176.32</v>
      </c>
      <c r="I633" s="15"/>
      <c r="J633" s="387"/>
      <c r="K633" s="38">
        <f t="shared" si="120"/>
        <v>0</v>
      </c>
      <c r="L633" s="273">
        <f t="shared" si="121"/>
        <v>0</v>
      </c>
    </row>
    <row r="634" spans="1:12" s="8" customFormat="1" ht="15" customHeight="1">
      <c r="A634" s="243">
        <f t="shared" si="122"/>
        <v>536</v>
      </c>
      <c r="B634" s="42" t="s">
        <v>3217</v>
      </c>
      <c r="C634" s="43" t="s">
        <v>3203</v>
      </c>
      <c r="D634" s="50" t="s">
        <v>3216</v>
      </c>
      <c r="E634" s="43">
        <v>20</v>
      </c>
      <c r="F634" s="43"/>
      <c r="G634" s="451">
        <v>2.32</v>
      </c>
      <c r="H634" s="98">
        <f t="shared" si="119"/>
        <v>176.32</v>
      </c>
      <c r="I634" s="15"/>
      <c r="J634" s="387"/>
      <c r="K634" s="38">
        <f t="shared" si="120"/>
        <v>0</v>
      </c>
      <c r="L634" s="273">
        <f t="shared" si="121"/>
        <v>0</v>
      </c>
    </row>
    <row r="635" spans="1:12" s="8" customFormat="1" ht="35.25" customHeight="1">
      <c r="A635" s="243">
        <f t="shared" si="122"/>
        <v>537</v>
      </c>
      <c r="B635" s="55" t="s">
        <v>2795</v>
      </c>
      <c r="C635" s="58" t="s">
        <v>2788</v>
      </c>
      <c r="D635" s="301" t="s">
        <v>2794</v>
      </c>
      <c r="E635" s="58">
        <v>30</v>
      </c>
      <c r="F635" s="58"/>
      <c r="G635" s="530">
        <v>2.5</v>
      </c>
      <c r="H635" s="98">
        <f t="shared" si="119"/>
        <v>190</v>
      </c>
      <c r="I635" s="15"/>
      <c r="J635" s="387"/>
      <c r="K635" s="38">
        <f t="shared" si="120"/>
        <v>0</v>
      </c>
      <c r="L635" s="273">
        <f t="shared" si="121"/>
        <v>0</v>
      </c>
    </row>
    <row r="636" spans="1:12" s="8" customFormat="1" ht="35.25" customHeight="1">
      <c r="A636" s="243">
        <f t="shared" si="122"/>
        <v>538</v>
      </c>
      <c r="B636" s="42" t="s">
        <v>2797</v>
      </c>
      <c r="C636" s="43" t="s">
        <v>2789</v>
      </c>
      <c r="D636" s="50" t="s">
        <v>2796</v>
      </c>
      <c r="E636" s="43">
        <v>30</v>
      </c>
      <c r="F636" s="43"/>
      <c r="G636" s="451">
        <v>2.5</v>
      </c>
      <c r="H636" s="98">
        <f t="shared" si="119"/>
        <v>190</v>
      </c>
      <c r="I636" s="15"/>
      <c r="J636" s="39"/>
      <c r="K636" s="38">
        <f>IF(F636&gt;0,J636/F636,0)</f>
        <v>0</v>
      </c>
      <c r="L636" s="273">
        <f>(J636*H636)-(J636*H636*$L$6/100)</f>
        <v>0</v>
      </c>
    </row>
    <row r="637" spans="1:12" s="8" customFormat="1" ht="35.25" customHeight="1">
      <c r="A637" s="243">
        <f t="shared" si="122"/>
        <v>539</v>
      </c>
      <c r="B637" s="42" t="s">
        <v>2799</v>
      </c>
      <c r="C637" s="43" t="s">
        <v>2790</v>
      </c>
      <c r="D637" s="50" t="s">
        <v>2798</v>
      </c>
      <c r="E637" s="43">
        <v>30</v>
      </c>
      <c r="F637" s="43"/>
      <c r="G637" s="451">
        <v>2.5</v>
      </c>
      <c r="H637" s="98">
        <f t="shared" si="119"/>
        <v>190</v>
      </c>
      <c r="I637" s="15"/>
      <c r="J637" s="39"/>
      <c r="K637" s="38">
        <f>IF(F637&gt;0,J637/F637,0)</f>
        <v>0</v>
      </c>
      <c r="L637" s="273">
        <f>(J637*H637)-(J637*H637*$L$6/100)</f>
        <v>0</v>
      </c>
    </row>
    <row r="638" spans="1:12" s="8" customFormat="1" ht="35.25" customHeight="1">
      <c r="A638" s="243">
        <f t="shared" si="122"/>
        <v>540</v>
      </c>
      <c r="B638" s="42" t="s">
        <v>2801</v>
      </c>
      <c r="C638" s="43" t="s">
        <v>2791</v>
      </c>
      <c r="D638" s="50" t="s">
        <v>2800</v>
      </c>
      <c r="E638" s="43">
        <v>30</v>
      </c>
      <c r="F638" s="43"/>
      <c r="G638" s="451">
        <v>2.5</v>
      </c>
      <c r="H638" s="98">
        <f t="shared" si="119"/>
        <v>190</v>
      </c>
      <c r="I638" s="15"/>
      <c r="J638" s="39"/>
      <c r="K638" s="38">
        <f>IF(F638&gt;0,J638/F638,0)</f>
        <v>0</v>
      </c>
      <c r="L638" s="273">
        <f>(J638*H638)-(J638*H638*$L$6/100)</f>
        <v>0</v>
      </c>
    </row>
    <row r="639" spans="1:12" s="8" customFormat="1" ht="35.25" customHeight="1">
      <c r="A639" s="243">
        <f t="shared" si="122"/>
        <v>541</v>
      </c>
      <c r="B639" s="42" t="s">
        <v>2803</v>
      </c>
      <c r="C639" s="43" t="s">
        <v>2792</v>
      </c>
      <c r="D639" s="50" t="s">
        <v>2802</v>
      </c>
      <c r="E639" s="43">
        <v>30</v>
      </c>
      <c r="F639" s="43"/>
      <c r="G639" s="451">
        <v>2.5</v>
      </c>
      <c r="H639" s="98">
        <f t="shared" si="119"/>
        <v>190</v>
      </c>
      <c r="I639" s="15"/>
      <c r="J639" s="39"/>
      <c r="K639" s="38">
        <f>IF(F639&gt;0,J639/F639,0)</f>
        <v>0</v>
      </c>
      <c r="L639" s="273">
        <f>(J639*H639)-(J639*H639*$L$6/100)</f>
        <v>0</v>
      </c>
    </row>
    <row r="640" spans="1:12" s="8" customFormat="1" ht="35.25" customHeight="1" thickBot="1">
      <c r="A640" s="354">
        <f t="shared" si="122"/>
        <v>542</v>
      </c>
      <c r="B640" s="63" t="s">
        <v>2805</v>
      </c>
      <c r="C640" s="65" t="s">
        <v>2793</v>
      </c>
      <c r="D640" s="181" t="s">
        <v>2804</v>
      </c>
      <c r="E640" s="65">
        <v>30</v>
      </c>
      <c r="F640" s="65"/>
      <c r="G640" s="465">
        <v>2.5</v>
      </c>
      <c r="H640" s="283">
        <f t="shared" si="119"/>
        <v>190</v>
      </c>
      <c r="I640" s="15"/>
      <c r="J640" s="61"/>
      <c r="K640" s="62">
        <f>IF(F640&gt;0,J640/F640,0)</f>
        <v>0</v>
      </c>
      <c r="L640" s="274">
        <f>(J640*H640)-(J640*H640*$L$6/100)</f>
        <v>0</v>
      </c>
    </row>
    <row r="641" spans="1:12" s="8" customFormat="1" ht="19.5" customHeight="1" thickBot="1">
      <c r="A641" s="587" t="s">
        <v>2876</v>
      </c>
      <c r="B641" s="588"/>
      <c r="C641" s="588"/>
      <c r="D641" s="588"/>
      <c r="E641" s="588"/>
      <c r="F641" s="588"/>
      <c r="G641" s="588"/>
      <c r="H641" s="589"/>
      <c r="I641" s="15"/>
      <c r="J641" s="12"/>
      <c r="K641" s="35"/>
      <c r="L641" s="277"/>
    </row>
    <row r="642" spans="1:12" s="8" customFormat="1" ht="15" customHeight="1">
      <c r="A642" s="104">
        <f>A640+1</f>
        <v>543</v>
      </c>
      <c r="B642" s="80" t="s">
        <v>2881</v>
      </c>
      <c r="C642" s="74" t="s">
        <v>2877</v>
      </c>
      <c r="D642" s="81" t="s">
        <v>2880</v>
      </c>
      <c r="E642" s="74">
        <v>50</v>
      </c>
      <c r="F642" s="74">
        <v>6</v>
      </c>
      <c r="G642" s="448">
        <v>7.65</v>
      </c>
      <c r="H642" s="76">
        <f>G642*76</f>
        <v>581.4</v>
      </c>
      <c r="I642" s="15"/>
      <c r="J642" s="118"/>
      <c r="K642" s="53">
        <f>IF(F642&gt;0,J642/F642,0)</f>
        <v>0</v>
      </c>
      <c r="L642" s="271">
        <f>(J642*H642)-(J642*H642*$L$6/100)</f>
        <v>0</v>
      </c>
    </row>
    <row r="643" spans="1:12" s="8" customFormat="1" ht="15" customHeight="1">
      <c r="A643" s="92">
        <f>A642+1</f>
        <v>544</v>
      </c>
      <c r="B643" s="42" t="s">
        <v>2883</v>
      </c>
      <c r="C643" s="43" t="s">
        <v>2878</v>
      </c>
      <c r="D643" s="50" t="s">
        <v>2882</v>
      </c>
      <c r="E643" s="43">
        <v>50</v>
      </c>
      <c r="F643" s="43">
        <v>6</v>
      </c>
      <c r="G643" s="451">
        <v>7.65</v>
      </c>
      <c r="H643" s="98">
        <f>G643*76</f>
        <v>581.4</v>
      </c>
      <c r="I643" s="15"/>
      <c r="J643" s="39"/>
      <c r="K643" s="38">
        <f>IF(F643&gt;0,J643/F643,0)</f>
        <v>0</v>
      </c>
      <c r="L643" s="273">
        <f>(J643*H643)-(J643*H643*$L$6/100)</f>
        <v>0</v>
      </c>
    </row>
    <row r="644" spans="1:12" s="8" customFormat="1" ht="15" customHeight="1" thickBot="1">
      <c r="A644" s="500">
        <f>A643+1</f>
        <v>545</v>
      </c>
      <c r="B644" s="84" t="s">
        <v>2885</v>
      </c>
      <c r="C644" s="85" t="s">
        <v>2879</v>
      </c>
      <c r="D644" s="501" t="s">
        <v>2884</v>
      </c>
      <c r="E644" s="85">
        <v>50</v>
      </c>
      <c r="F644" s="85">
        <v>6</v>
      </c>
      <c r="G644" s="502">
        <v>7.65</v>
      </c>
      <c r="H644" s="98">
        <f>G644*76</f>
        <v>581.4</v>
      </c>
      <c r="I644" s="15"/>
      <c r="J644" s="61"/>
      <c r="K644" s="62">
        <f>IF(F644&gt;0,J644/F644,0)</f>
        <v>0</v>
      </c>
      <c r="L644" s="274">
        <f>(J644*H644)-(J644*H644*$L$6/100)</f>
        <v>0</v>
      </c>
    </row>
    <row r="645" spans="1:12" s="8" customFormat="1" ht="19.5" customHeight="1" thickBot="1">
      <c r="A645" s="593" t="s">
        <v>3218</v>
      </c>
      <c r="B645" s="594"/>
      <c r="C645" s="594"/>
      <c r="D645" s="594"/>
      <c r="E645" s="594"/>
      <c r="F645" s="594"/>
      <c r="G645" s="594"/>
      <c r="H645" s="595"/>
      <c r="I645" s="15"/>
      <c r="J645" s="12"/>
      <c r="K645" s="35"/>
      <c r="L645" s="277"/>
    </row>
    <row r="646" spans="1:12" s="8" customFormat="1" ht="15" customHeight="1">
      <c r="A646" s="104">
        <f>A644+1</f>
        <v>546</v>
      </c>
      <c r="B646" s="80" t="s">
        <v>3225</v>
      </c>
      <c r="C646" s="74" t="s">
        <v>3219</v>
      </c>
      <c r="D646" s="81" t="s">
        <v>3224</v>
      </c>
      <c r="E646" s="74">
        <v>13</v>
      </c>
      <c r="F646" s="74">
        <v>12</v>
      </c>
      <c r="G646" s="448">
        <v>1.57</v>
      </c>
      <c r="H646" s="76">
        <f>G646*76</f>
        <v>119.32000000000001</v>
      </c>
      <c r="I646" s="15"/>
      <c r="J646" s="118"/>
      <c r="K646" s="53">
        <f>IF(F646&gt;0,J646/F646,0)</f>
        <v>0</v>
      </c>
      <c r="L646" s="271">
        <f>(J646*H646)-(J646*H646*$L$6/100)</f>
        <v>0</v>
      </c>
    </row>
    <row r="647" spans="1:12" s="8" customFormat="1" ht="15" customHeight="1">
      <c r="A647" s="92">
        <f>A646+1</f>
        <v>547</v>
      </c>
      <c r="B647" s="42" t="s">
        <v>3227</v>
      </c>
      <c r="C647" s="43" t="s">
        <v>3220</v>
      </c>
      <c r="D647" s="50" t="s">
        <v>3226</v>
      </c>
      <c r="E647" s="43">
        <v>10</v>
      </c>
      <c r="F647" s="43">
        <v>12</v>
      </c>
      <c r="G647" s="451">
        <v>1.57</v>
      </c>
      <c r="H647" s="98">
        <f>G647*76</f>
        <v>119.32000000000001</v>
      </c>
      <c r="I647" s="15"/>
      <c r="J647" s="39"/>
      <c r="K647" s="38">
        <f>IF(F647&gt;0,J647/F647,0)</f>
        <v>0</v>
      </c>
      <c r="L647" s="273">
        <f>(J647*H647)-(J647*H647*$L$6/100)</f>
        <v>0</v>
      </c>
    </row>
    <row r="648" spans="1:12" s="8" customFormat="1" ht="15" customHeight="1">
      <c r="A648" s="92">
        <f>A647+1</f>
        <v>548</v>
      </c>
      <c r="B648" s="42" t="s">
        <v>3229</v>
      </c>
      <c r="C648" s="43" t="s">
        <v>3221</v>
      </c>
      <c r="D648" s="50" t="s">
        <v>3228</v>
      </c>
      <c r="E648" s="43">
        <v>10</v>
      </c>
      <c r="F648" s="43">
        <v>12</v>
      </c>
      <c r="G648" s="451">
        <v>1.57</v>
      </c>
      <c r="H648" s="98">
        <f>G648*76</f>
        <v>119.32000000000001</v>
      </c>
      <c r="I648" s="15"/>
      <c r="J648" s="39"/>
      <c r="K648" s="38">
        <f>IF(F648&gt;0,J648/F648,0)</f>
        <v>0</v>
      </c>
      <c r="L648" s="273">
        <f>(J648*H648)-(J648*H648*$L$6/100)</f>
        <v>0</v>
      </c>
    </row>
    <row r="649" spans="1:12" s="8" customFormat="1" ht="35.25" customHeight="1">
      <c r="A649" s="92">
        <f>A648+1</f>
        <v>549</v>
      </c>
      <c r="B649" s="42" t="s">
        <v>3231</v>
      </c>
      <c r="C649" s="43" t="s">
        <v>3222</v>
      </c>
      <c r="D649" s="50" t="s">
        <v>3230</v>
      </c>
      <c r="E649" s="43">
        <v>10</v>
      </c>
      <c r="F649" s="43">
        <v>12</v>
      </c>
      <c r="G649" s="451">
        <v>1.57</v>
      </c>
      <c r="H649" s="98">
        <f>G649*76</f>
        <v>119.32000000000001</v>
      </c>
      <c r="I649" s="15"/>
      <c r="J649" s="39"/>
      <c r="K649" s="38">
        <f>IF(F649&gt;0,J649/F649,0)</f>
        <v>0</v>
      </c>
      <c r="L649" s="273">
        <f>(J649*H649)-(J649*H649*$L$6/100)</f>
        <v>0</v>
      </c>
    </row>
    <row r="650" spans="1:12" s="8" customFormat="1" ht="15" customHeight="1" thickBot="1">
      <c r="A650" s="102">
        <f>A649+1</f>
        <v>550</v>
      </c>
      <c r="B650" s="63" t="s">
        <v>3233</v>
      </c>
      <c r="C650" s="65" t="s">
        <v>3223</v>
      </c>
      <c r="D650" s="181" t="s">
        <v>3232</v>
      </c>
      <c r="E650" s="65">
        <v>10</v>
      </c>
      <c r="F650" s="65">
        <v>12</v>
      </c>
      <c r="G650" s="465">
        <v>1.57</v>
      </c>
      <c r="H650" s="283">
        <f>G650*76</f>
        <v>119.32000000000001</v>
      </c>
      <c r="I650" s="15"/>
      <c r="J650" s="61"/>
      <c r="K650" s="62">
        <f>IF(F650&gt;0,J650/F650,0)</f>
        <v>0</v>
      </c>
      <c r="L650" s="274">
        <f>(J650*H650)-(J650*H650*$L$6/100)</f>
        <v>0</v>
      </c>
    </row>
    <row r="651" spans="1:12" s="8" customFormat="1" ht="19.5" customHeight="1" thickBot="1">
      <c r="A651" s="602" t="s">
        <v>934</v>
      </c>
      <c r="B651" s="603"/>
      <c r="C651" s="603"/>
      <c r="D651" s="603"/>
      <c r="E651" s="603"/>
      <c r="F651" s="603"/>
      <c r="G651" s="603"/>
      <c r="H651" s="604"/>
      <c r="I651" s="15"/>
      <c r="J651" s="12"/>
      <c r="K651" s="35"/>
      <c r="L651" s="277"/>
    </row>
    <row r="652" spans="1:12" s="8" customFormat="1" ht="15" customHeight="1">
      <c r="A652" s="104">
        <f>A650+1</f>
        <v>551</v>
      </c>
      <c r="B652" s="80" t="s">
        <v>2890</v>
      </c>
      <c r="C652" s="74" t="s">
        <v>2886</v>
      </c>
      <c r="D652" s="81" t="s">
        <v>2889</v>
      </c>
      <c r="E652" s="74">
        <v>100</v>
      </c>
      <c r="F652" s="74">
        <v>6</v>
      </c>
      <c r="G652" s="448">
        <v>1.87</v>
      </c>
      <c r="H652" s="76">
        <f>G652*76</f>
        <v>142.12</v>
      </c>
      <c r="I652" s="15"/>
      <c r="J652" s="118"/>
      <c r="K652" s="53">
        <f>IF(F652&gt;0,J652/F652,0)</f>
        <v>0</v>
      </c>
      <c r="L652" s="271">
        <f>(J652*H652)-(J652*H652*$L$6/100)</f>
        <v>0</v>
      </c>
    </row>
    <row r="653" spans="1:12" s="8" customFormat="1" ht="15" customHeight="1">
      <c r="A653" s="92">
        <f>A652+1</f>
        <v>552</v>
      </c>
      <c r="B653" s="42" t="s">
        <v>2892</v>
      </c>
      <c r="C653" s="58" t="s">
        <v>2887</v>
      </c>
      <c r="D653" s="301" t="s">
        <v>2891</v>
      </c>
      <c r="E653" s="43">
        <v>100</v>
      </c>
      <c r="F653" s="43">
        <v>6</v>
      </c>
      <c r="G653" s="451">
        <v>1.87</v>
      </c>
      <c r="H653" s="98">
        <f>G653*76</f>
        <v>142.12</v>
      </c>
      <c r="I653" s="15"/>
      <c r="J653" s="39"/>
      <c r="K653" s="38">
        <f>IF(F653&gt;0,J653/F653,0)</f>
        <v>0</v>
      </c>
      <c r="L653" s="273">
        <f>(J653*H653)-(J653*H653*$L$6/100)</f>
        <v>0</v>
      </c>
    </row>
    <row r="654" spans="1:12" s="8" customFormat="1" ht="15" customHeight="1" thickBot="1">
      <c r="A654" s="102">
        <f>A653+1</f>
        <v>553</v>
      </c>
      <c r="B654" s="63" t="s">
        <v>2894</v>
      </c>
      <c r="C654" s="65" t="s">
        <v>2888</v>
      </c>
      <c r="D654" s="397" t="s">
        <v>2893</v>
      </c>
      <c r="E654" s="65">
        <v>100</v>
      </c>
      <c r="F654" s="65">
        <v>6</v>
      </c>
      <c r="G654" s="465">
        <v>1.87</v>
      </c>
      <c r="H654" s="98">
        <f>G654*76</f>
        <v>142.12</v>
      </c>
      <c r="I654" s="15"/>
      <c r="J654" s="61"/>
      <c r="K654" s="62">
        <f>IF(F654&gt;0,J654/F654,0)</f>
        <v>0</v>
      </c>
      <c r="L654" s="274">
        <f>(J654*H654)-(J654*H654*$L$6/100)</f>
        <v>0</v>
      </c>
    </row>
    <row r="655" spans="1:12" s="8" customFormat="1" ht="19.5" customHeight="1" thickBot="1">
      <c r="A655" s="593" t="s">
        <v>2207</v>
      </c>
      <c r="B655" s="594"/>
      <c r="C655" s="594"/>
      <c r="D655" s="594"/>
      <c r="E655" s="594"/>
      <c r="F655" s="594"/>
      <c r="G655" s="594"/>
      <c r="H655" s="595"/>
      <c r="I655" s="15"/>
      <c r="J655" s="12"/>
      <c r="K655" s="35"/>
      <c r="L655" s="277"/>
    </row>
    <row r="656" spans="1:12" s="8" customFormat="1" ht="15" customHeight="1" thickBot="1">
      <c r="A656" s="158">
        <f>A654+1</f>
        <v>554</v>
      </c>
      <c r="B656" s="142" t="s">
        <v>2897</v>
      </c>
      <c r="C656" s="143" t="s">
        <v>2895</v>
      </c>
      <c r="D656" s="376" t="s">
        <v>2896</v>
      </c>
      <c r="E656" s="143">
        <v>300</v>
      </c>
      <c r="F656" s="143">
        <v>6</v>
      </c>
      <c r="G656" s="503">
        <v>2.5</v>
      </c>
      <c r="H656" s="473">
        <f>G656*76</f>
        <v>190</v>
      </c>
      <c r="I656" s="15"/>
      <c r="J656" s="120"/>
      <c r="K656" s="88">
        <f>IF(F656&gt;0,J656/F656,0)</f>
        <v>0</v>
      </c>
      <c r="L656" s="276">
        <f>(J656*H656)-(J656*H656*$L$6/100)</f>
        <v>0</v>
      </c>
    </row>
    <row r="657" spans="1:12" s="8" customFormat="1" ht="19.5" customHeight="1" thickBot="1">
      <c r="A657" s="593" t="s">
        <v>2898</v>
      </c>
      <c r="B657" s="594"/>
      <c r="C657" s="594"/>
      <c r="D657" s="594"/>
      <c r="E657" s="594"/>
      <c r="F657" s="594"/>
      <c r="G657" s="594"/>
      <c r="H657" s="595"/>
      <c r="I657" s="15"/>
      <c r="J657" s="12"/>
      <c r="K657" s="35"/>
      <c r="L657" s="277"/>
    </row>
    <row r="658" spans="1:12" s="8" customFormat="1" ht="15" customHeight="1" thickBot="1">
      <c r="A658" s="158">
        <f>A656+1</f>
        <v>555</v>
      </c>
      <c r="B658" s="142" t="s">
        <v>2901</v>
      </c>
      <c r="C658" s="143" t="s">
        <v>2899</v>
      </c>
      <c r="D658" s="376" t="s">
        <v>2900</v>
      </c>
      <c r="E658" s="143">
        <v>230</v>
      </c>
      <c r="F658" s="143">
        <v>6</v>
      </c>
      <c r="G658" s="503">
        <v>3.2</v>
      </c>
      <c r="H658" s="473">
        <f>G658*76</f>
        <v>243.20000000000002</v>
      </c>
      <c r="I658" s="15"/>
      <c r="J658" s="120"/>
      <c r="K658" s="88">
        <f>IF(F658&gt;0,J658/F658,0)</f>
        <v>0</v>
      </c>
      <c r="L658" s="276">
        <f>(J658*H658)-(J658*H658*$L$6/100)</f>
        <v>0</v>
      </c>
    </row>
    <row r="659" spans="1:12" s="8" customFormat="1" ht="19.5" customHeight="1" thickBot="1">
      <c r="A659" s="593" t="s">
        <v>2203</v>
      </c>
      <c r="B659" s="594"/>
      <c r="C659" s="594"/>
      <c r="D659" s="594"/>
      <c r="E659" s="594"/>
      <c r="F659" s="594"/>
      <c r="G659" s="594"/>
      <c r="H659" s="595"/>
      <c r="I659" s="15"/>
      <c r="J659" s="12"/>
      <c r="K659" s="35"/>
      <c r="L659" s="277"/>
    </row>
    <row r="660" spans="1:12" s="8" customFormat="1" ht="15" customHeight="1">
      <c r="A660" s="104">
        <f>A658+1</f>
        <v>556</v>
      </c>
      <c r="B660" s="80" t="s">
        <v>2905</v>
      </c>
      <c r="C660" s="74" t="s">
        <v>2902</v>
      </c>
      <c r="D660" s="81" t="s">
        <v>2904</v>
      </c>
      <c r="E660" s="74">
        <v>300</v>
      </c>
      <c r="F660" s="74">
        <v>6</v>
      </c>
      <c r="G660" s="448">
        <v>2.37</v>
      </c>
      <c r="H660" s="76">
        <f>G660*76</f>
        <v>180.12</v>
      </c>
      <c r="I660" s="15"/>
      <c r="J660" s="118"/>
      <c r="K660" s="53">
        <f>IF(F660&gt;0,J660/F660,0)</f>
        <v>0</v>
      </c>
      <c r="L660" s="271">
        <f>(J660*H660)-(J660*H660*$L$6/100)</f>
        <v>0</v>
      </c>
    </row>
    <row r="661" spans="1:12" s="8" customFormat="1" ht="15" customHeight="1" thickBot="1">
      <c r="A661" s="102">
        <f>A660+1</f>
        <v>557</v>
      </c>
      <c r="B661" s="63" t="s">
        <v>2907</v>
      </c>
      <c r="C661" s="65" t="s">
        <v>2903</v>
      </c>
      <c r="D661" s="181" t="s">
        <v>2906</v>
      </c>
      <c r="E661" s="65">
        <v>300</v>
      </c>
      <c r="F661" s="65">
        <v>6</v>
      </c>
      <c r="G661" s="465">
        <v>2.37</v>
      </c>
      <c r="H661" s="283">
        <f>G661*76</f>
        <v>180.12</v>
      </c>
      <c r="I661" s="15"/>
      <c r="J661" s="61"/>
      <c r="K661" s="62">
        <f>IF(F661&gt;0,J661/F661,0)</f>
        <v>0</v>
      </c>
      <c r="L661" s="274">
        <f>(J661*H661)-(J661*H661*$L$6/100)</f>
        <v>0</v>
      </c>
    </row>
    <row r="662" spans="1:12" s="8" customFormat="1" ht="19.5" customHeight="1" thickBot="1">
      <c r="A662" s="587" t="s">
        <v>1622</v>
      </c>
      <c r="B662" s="588"/>
      <c r="C662" s="588"/>
      <c r="D662" s="588"/>
      <c r="E662" s="588"/>
      <c r="F662" s="588"/>
      <c r="G662" s="588"/>
      <c r="H662" s="589"/>
      <c r="I662" s="15"/>
      <c r="J662" s="12"/>
      <c r="K662" s="35"/>
      <c r="L662" s="277"/>
    </row>
    <row r="663" spans="1:12" s="8" customFormat="1" ht="15" customHeight="1">
      <c r="A663" s="104">
        <f>A661+1</f>
        <v>558</v>
      </c>
      <c r="B663" s="80" t="s">
        <v>2909</v>
      </c>
      <c r="C663" s="74" t="s">
        <v>2908</v>
      </c>
      <c r="D663" s="81" t="s">
        <v>2918</v>
      </c>
      <c r="E663" s="74">
        <v>16</v>
      </c>
      <c r="F663" s="74">
        <v>12</v>
      </c>
      <c r="G663" s="448">
        <v>1.75</v>
      </c>
      <c r="H663" s="76">
        <f aca="true" t="shared" si="123" ref="H663:H668">G663*76</f>
        <v>133</v>
      </c>
      <c r="I663" s="15"/>
      <c r="J663" s="118"/>
      <c r="K663" s="53">
        <f aca="true" t="shared" si="124" ref="K663:K668">IF(F663&gt;0,J663/F663,0)</f>
        <v>0</v>
      </c>
      <c r="L663" s="271">
        <f aca="true" t="shared" si="125" ref="L663:L668">(J663*H663)-(J663*H663*$L$6/100)</f>
        <v>0</v>
      </c>
    </row>
    <row r="664" spans="1:12" s="8" customFormat="1" ht="15" customHeight="1">
      <c r="A664" s="92">
        <f>A663+1</f>
        <v>559</v>
      </c>
      <c r="B664" s="42" t="s">
        <v>2911</v>
      </c>
      <c r="C664" s="43" t="s">
        <v>2910</v>
      </c>
      <c r="D664" s="50" t="s">
        <v>2919</v>
      </c>
      <c r="E664" s="43">
        <v>16</v>
      </c>
      <c r="F664" s="43">
        <v>12</v>
      </c>
      <c r="G664" s="451">
        <v>1.75</v>
      </c>
      <c r="H664" s="98">
        <f t="shared" si="123"/>
        <v>133</v>
      </c>
      <c r="I664" s="15"/>
      <c r="J664" s="39"/>
      <c r="K664" s="38">
        <f t="shared" si="124"/>
        <v>0</v>
      </c>
      <c r="L664" s="273">
        <f t="shared" si="125"/>
        <v>0</v>
      </c>
    </row>
    <row r="665" spans="1:12" s="8" customFormat="1" ht="15" customHeight="1">
      <c r="A665" s="92">
        <f aca="true" t="shared" si="126" ref="A665:A677">A664+1</f>
        <v>560</v>
      </c>
      <c r="B665" s="84" t="s">
        <v>2915</v>
      </c>
      <c r="C665" s="85" t="s">
        <v>2914</v>
      </c>
      <c r="D665" s="50" t="s">
        <v>2920</v>
      </c>
      <c r="E665" s="43">
        <v>16</v>
      </c>
      <c r="F665" s="43">
        <v>12</v>
      </c>
      <c r="G665" s="451">
        <v>1.75</v>
      </c>
      <c r="H665" s="98">
        <f t="shared" si="123"/>
        <v>133</v>
      </c>
      <c r="I665" s="15"/>
      <c r="J665" s="39"/>
      <c r="K665" s="38">
        <f t="shared" si="124"/>
        <v>0</v>
      </c>
      <c r="L665" s="273">
        <f t="shared" si="125"/>
        <v>0</v>
      </c>
    </row>
    <row r="666" spans="1:12" s="8" customFormat="1" ht="15" customHeight="1">
      <c r="A666" s="92">
        <f t="shared" si="126"/>
        <v>561</v>
      </c>
      <c r="B666" s="84" t="s">
        <v>2913</v>
      </c>
      <c r="C666" s="85" t="s">
        <v>2912</v>
      </c>
      <c r="D666" s="501" t="s">
        <v>2921</v>
      </c>
      <c r="E666" s="85">
        <v>16</v>
      </c>
      <c r="F666" s="85">
        <v>12</v>
      </c>
      <c r="G666" s="502">
        <v>1.75</v>
      </c>
      <c r="H666" s="98">
        <f t="shared" si="123"/>
        <v>133</v>
      </c>
      <c r="I666" s="15"/>
      <c r="J666" s="39"/>
      <c r="K666" s="38">
        <f t="shared" si="124"/>
        <v>0</v>
      </c>
      <c r="L666" s="273">
        <f t="shared" si="125"/>
        <v>0</v>
      </c>
    </row>
    <row r="667" spans="1:12" s="8" customFormat="1" ht="15" customHeight="1">
      <c r="A667" s="92">
        <f t="shared" si="126"/>
        <v>562</v>
      </c>
      <c r="B667" s="42" t="s">
        <v>1623</v>
      </c>
      <c r="C667" s="43" t="s">
        <v>1624</v>
      </c>
      <c r="D667" s="50" t="s">
        <v>2922</v>
      </c>
      <c r="E667" s="43">
        <v>16</v>
      </c>
      <c r="F667" s="43">
        <v>12</v>
      </c>
      <c r="G667" s="43">
        <v>1.75</v>
      </c>
      <c r="H667" s="98">
        <f t="shared" si="123"/>
        <v>133</v>
      </c>
      <c r="I667" s="15"/>
      <c r="J667" s="39"/>
      <c r="K667" s="38">
        <f t="shared" si="124"/>
        <v>0</v>
      </c>
      <c r="L667" s="273">
        <f t="shared" si="125"/>
        <v>0</v>
      </c>
    </row>
    <row r="668" spans="1:12" s="8" customFormat="1" ht="15" customHeight="1" thickBot="1">
      <c r="A668" s="102">
        <f t="shared" si="126"/>
        <v>563</v>
      </c>
      <c r="B668" s="110" t="s">
        <v>2917</v>
      </c>
      <c r="C668" s="99" t="s">
        <v>2916</v>
      </c>
      <c r="D668" s="181" t="s">
        <v>2923</v>
      </c>
      <c r="E668" s="65">
        <v>16</v>
      </c>
      <c r="F668" s="65">
        <v>12</v>
      </c>
      <c r="G668" s="65">
        <v>1.75</v>
      </c>
      <c r="H668" s="98">
        <f t="shared" si="123"/>
        <v>133</v>
      </c>
      <c r="I668" s="15"/>
      <c r="J668" s="61"/>
      <c r="K668" s="62">
        <f t="shared" si="124"/>
        <v>0</v>
      </c>
      <c r="L668" s="274">
        <f t="shared" si="125"/>
        <v>0</v>
      </c>
    </row>
    <row r="669" spans="1:12" s="8" customFormat="1" ht="19.5" customHeight="1" thickBot="1">
      <c r="A669" s="599" t="s">
        <v>2924</v>
      </c>
      <c r="B669" s="600"/>
      <c r="C669" s="600"/>
      <c r="D669" s="600"/>
      <c r="E669" s="600"/>
      <c r="F669" s="600"/>
      <c r="G669" s="600"/>
      <c r="H669" s="601"/>
      <c r="I669" s="15"/>
      <c r="J669" s="12"/>
      <c r="K669" s="35"/>
      <c r="L669" s="277"/>
    </row>
    <row r="670" spans="1:12" s="8" customFormat="1" ht="15" customHeight="1">
      <c r="A670" s="104">
        <f>A668+1</f>
        <v>564</v>
      </c>
      <c r="B670" s="80" t="s">
        <v>2941</v>
      </c>
      <c r="C670" s="74" t="s">
        <v>2925</v>
      </c>
      <c r="D670" s="81" t="s">
        <v>2933</v>
      </c>
      <c r="E670" s="74">
        <v>13</v>
      </c>
      <c r="F670" s="74">
        <v>12</v>
      </c>
      <c r="G670" s="448">
        <v>1.37</v>
      </c>
      <c r="H670" s="76">
        <f>G670*76</f>
        <v>104.12</v>
      </c>
      <c r="I670" s="15"/>
      <c r="J670" s="118"/>
      <c r="K670" s="53">
        <f aca="true" t="shared" si="127" ref="K670:K677">IF(F670&gt;0,J670/F670,0)</f>
        <v>0</v>
      </c>
      <c r="L670" s="271">
        <f aca="true" t="shared" si="128" ref="L670:L677">(J670*H670)-(J670*H670*$L$6/100)</f>
        <v>0</v>
      </c>
    </row>
    <row r="671" spans="1:12" s="8" customFormat="1" ht="15" customHeight="1">
      <c r="A671" s="92">
        <f t="shared" si="126"/>
        <v>565</v>
      </c>
      <c r="B671" s="42" t="s">
        <v>2942</v>
      </c>
      <c r="C671" s="58" t="s">
        <v>2926</v>
      </c>
      <c r="D671" s="301" t="s">
        <v>2934</v>
      </c>
      <c r="E671" s="43">
        <v>13</v>
      </c>
      <c r="F671" s="43">
        <v>12</v>
      </c>
      <c r="G671" s="451">
        <v>1.37</v>
      </c>
      <c r="H671" s="98">
        <f>G671*76</f>
        <v>104.12</v>
      </c>
      <c r="I671" s="15"/>
      <c r="J671" s="39"/>
      <c r="K671" s="38">
        <f t="shared" si="127"/>
        <v>0</v>
      </c>
      <c r="L671" s="273">
        <f t="shared" si="128"/>
        <v>0</v>
      </c>
    </row>
    <row r="672" spans="1:12" s="8" customFormat="1" ht="15" customHeight="1">
      <c r="A672" s="92">
        <f t="shared" si="126"/>
        <v>566</v>
      </c>
      <c r="B672" s="42" t="s">
        <v>2943</v>
      </c>
      <c r="C672" s="58" t="s">
        <v>2927</v>
      </c>
      <c r="D672" s="301" t="s">
        <v>2935</v>
      </c>
      <c r="E672" s="43">
        <v>13</v>
      </c>
      <c r="F672" s="43">
        <v>12</v>
      </c>
      <c r="G672" s="451">
        <v>1.37</v>
      </c>
      <c r="H672" s="98">
        <f aca="true" t="shared" si="129" ref="H672:H677">G672*76</f>
        <v>104.12</v>
      </c>
      <c r="I672" s="15"/>
      <c r="J672" s="39"/>
      <c r="K672" s="38">
        <f t="shared" si="127"/>
        <v>0</v>
      </c>
      <c r="L672" s="273">
        <f t="shared" si="128"/>
        <v>0</v>
      </c>
    </row>
    <row r="673" spans="1:12" s="8" customFormat="1" ht="15" customHeight="1">
      <c r="A673" s="92">
        <f t="shared" si="126"/>
        <v>567</v>
      </c>
      <c r="B673" s="42" t="s">
        <v>2944</v>
      </c>
      <c r="C673" s="43" t="s">
        <v>2928</v>
      </c>
      <c r="D673" s="301" t="s">
        <v>2936</v>
      </c>
      <c r="E673" s="43">
        <v>13</v>
      </c>
      <c r="F673" s="43">
        <v>12</v>
      </c>
      <c r="G673" s="451">
        <v>1.37</v>
      </c>
      <c r="H673" s="98">
        <f t="shared" si="129"/>
        <v>104.12</v>
      </c>
      <c r="I673" s="15"/>
      <c r="J673" s="39"/>
      <c r="K673" s="38">
        <f t="shared" si="127"/>
        <v>0</v>
      </c>
      <c r="L673" s="273">
        <f t="shared" si="128"/>
        <v>0</v>
      </c>
    </row>
    <row r="674" spans="1:12" s="8" customFormat="1" ht="15" customHeight="1">
      <c r="A674" s="92">
        <f t="shared" si="126"/>
        <v>568</v>
      </c>
      <c r="B674" s="42" t="s">
        <v>2945</v>
      </c>
      <c r="C674" s="43" t="s">
        <v>2929</v>
      </c>
      <c r="D674" s="301" t="s">
        <v>2937</v>
      </c>
      <c r="E674" s="43">
        <v>13</v>
      </c>
      <c r="F674" s="43">
        <v>12</v>
      </c>
      <c r="G674" s="451">
        <v>1.37</v>
      </c>
      <c r="H674" s="98">
        <f t="shared" si="129"/>
        <v>104.12</v>
      </c>
      <c r="I674" s="15"/>
      <c r="J674" s="39"/>
      <c r="K674" s="38">
        <f t="shared" si="127"/>
        <v>0</v>
      </c>
      <c r="L674" s="273">
        <f t="shared" si="128"/>
        <v>0</v>
      </c>
    </row>
    <row r="675" spans="1:12" s="8" customFormat="1" ht="15" customHeight="1">
      <c r="A675" s="92">
        <f t="shared" si="126"/>
        <v>569</v>
      </c>
      <c r="B675" s="42" t="s">
        <v>2946</v>
      </c>
      <c r="C675" s="43" t="s">
        <v>2930</v>
      </c>
      <c r="D675" s="301" t="s">
        <v>2938</v>
      </c>
      <c r="E675" s="43">
        <v>13</v>
      </c>
      <c r="F675" s="43">
        <v>12</v>
      </c>
      <c r="G675" s="451">
        <v>1.37</v>
      </c>
      <c r="H675" s="98">
        <f t="shared" si="129"/>
        <v>104.12</v>
      </c>
      <c r="I675" s="15"/>
      <c r="J675" s="39"/>
      <c r="K675" s="38">
        <f t="shared" si="127"/>
        <v>0</v>
      </c>
      <c r="L675" s="273">
        <f t="shared" si="128"/>
        <v>0</v>
      </c>
    </row>
    <row r="676" spans="1:12" s="8" customFormat="1" ht="15" customHeight="1">
      <c r="A676" s="92">
        <f t="shared" si="126"/>
        <v>570</v>
      </c>
      <c r="B676" s="42" t="s">
        <v>2947</v>
      </c>
      <c r="C676" s="43" t="s">
        <v>2931</v>
      </c>
      <c r="D676" s="301" t="s">
        <v>2939</v>
      </c>
      <c r="E676" s="43">
        <v>13</v>
      </c>
      <c r="F676" s="43">
        <v>12</v>
      </c>
      <c r="G676" s="451">
        <v>1.37</v>
      </c>
      <c r="H676" s="98">
        <f t="shared" si="129"/>
        <v>104.12</v>
      </c>
      <c r="I676" s="15"/>
      <c r="J676" s="39"/>
      <c r="K676" s="38">
        <f t="shared" si="127"/>
        <v>0</v>
      </c>
      <c r="L676" s="273">
        <f t="shared" si="128"/>
        <v>0</v>
      </c>
    </row>
    <row r="677" spans="1:12" s="8" customFormat="1" ht="15" customHeight="1" thickBot="1">
      <c r="A677" s="102">
        <f t="shared" si="126"/>
        <v>571</v>
      </c>
      <c r="B677" s="63" t="s">
        <v>2948</v>
      </c>
      <c r="C677" s="65" t="s">
        <v>2932</v>
      </c>
      <c r="D677" s="397" t="s">
        <v>2940</v>
      </c>
      <c r="E677" s="65">
        <v>13</v>
      </c>
      <c r="F677" s="65">
        <v>12</v>
      </c>
      <c r="G677" s="465">
        <v>1.37</v>
      </c>
      <c r="H677" s="283">
        <f t="shared" si="129"/>
        <v>104.12</v>
      </c>
      <c r="I677" s="15"/>
      <c r="J677" s="61"/>
      <c r="K677" s="62">
        <f t="shared" si="127"/>
        <v>0</v>
      </c>
      <c r="L677" s="274">
        <f t="shared" si="128"/>
        <v>0</v>
      </c>
    </row>
    <row r="678" spans="1:12" s="8" customFormat="1" ht="19.5" customHeight="1" thickBot="1">
      <c r="A678" s="587" t="s">
        <v>1051</v>
      </c>
      <c r="B678" s="588"/>
      <c r="C678" s="588"/>
      <c r="D678" s="588"/>
      <c r="E678" s="588"/>
      <c r="F678" s="588"/>
      <c r="G678" s="588"/>
      <c r="H678" s="589"/>
      <c r="I678" s="15"/>
      <c r="J678" s="12"/>
      <c r="K678" s="35"/>
      <c r="L678" s="277"/>
    </row>
    <row r="679" spans="1:12" s="8" customFormat="1" ht="15" customHeight="1">
      <c r="A679" s="104">
        <f>A677+1</f>
        <v>572</v>
      </c>
      <c r="B679" s="80" t="s">
        <v>2957</v>
      </c>
      <c r="C679" s="74" t="s">
        <v>2949</v>
      </c>
      <c r="D679" s="81" t="s">
        <v>2953</v>
      </c>
      <c r="E679" s="74">
        <v>10</v>
      </c>
      <c r="F679" s="74">
        <v>12</v>
      </c>
      <c r="G679" s="448">
        <v>2.5</v>
      </c>
      <c r="H679" s="76">
        <f>G679*76</f>
        <v>190</v>
      </c>
      <c r="I679" s="15"/>
      <c r="J679" s="118"/>
      <c r="K679" s="53">
        <f>IF(F679&gt;0,J679/F679,0)</f>
        <v>0</v>
      </c>
      <c r="L679" s="271">
        <f>(J679*H679)-(J679*H679*$L$6/100)</f>
        <v>0</v>
      </c>
    </row>
    <row r="680" spans="1:12" s="8" customFormat="1" ht="15" customHeight="1">
      <c r="A680" s="92">
        <f>A679+1</f>
        <v>573</v>
      </c>
      <c r="B680" s="42" t="s">
        <v>2958</v>
      </c>
      <c r="C680" s="43" t="s">
        <v>2950</v>
      </c>
      <c r="D680" s="50" t="s">
        <v>2954</v>
      </c>
      <c r="E680" s="43">
        <v>10</v>
      </c>
      <c r="F680" s="43">
        <v>12</v>
      </c>
      <c r="G680" s="451">
        <v>2.5</v>
      </c>
      <c r="H680" s="98">
        <f>G680*76</f>
        <v>190</v>
      </c>
      <c r="I680" s="15"/>
      <c r="J680" s="39"/>
      <c r="K680" s="38">
        <f>IF(F680&gt;0,J680/F680,0)</f>
        <v>0</v>
      </c>
      <c r="L680" s="273">
        <f>(J680*H680)-(J680*H680*$L$6/100)</f>
        <v>0</v>
      </c>
    </row>
    <row r="681" spans="1:12" s="8" customFormat="1" ht="15" customHeight="1">
      <c r="A681" s="92">
        <f>A680+1</f>
        <v>574</v>
      </c>
      <c r="B681" s="42" t="s">
        <v>2959</v>
      </c>
      <c r="C681" s="43" t="s">
        <v>2951</v>
      </c>
      <c r="D681" s="50" t="s">
        <v>2955</v>
      </c>
      <c r="E681" s="43">
        <v>10</v>
      </c>
      <c r="F681" s="43">
        <v>12</v>
      </c>
      <c r="G681" s="451">
        <v>2.5</v>
      </c>
      <c r="H681" s="98">
        <f>G681*76</f>
        <v>190</v>
      </c>
      <c r="I681" s="15"/>
      <c r="J681" s="39"/>
      <c r="K681" s="38">
        <f>IF(F681&gt;0,J681/F681,0)</f>
        <v>0</v>
      </c>
      <c r="L681" s="273">
        <f>(J681*H681)-(J681*H681*$L$6/100)</f>
        <v>0</v>
      </c>
    </row>
    <row r="682" spans="1:12" s="8" customFormat="1" ht="15" customHeight="1">
      <c r="A682" s="92">
        <f>A681+1</f>
        <v>575</v>
      </c>
      <c r="B682" s="42" t="s">
        <v>2960</v>
      </c>
      <c r="C682" s="43" t="s">
        <v>2952</v>
      </c>
      <c r="D682" s="50" t="s">
        <v>2956</v>
      </c>
      <c r="E682" s="43">
        <v>10</v>
      </c>
      <c r="F682" s="43">
        <v>12</v>
      </c>
      <c r="G682" s="451">
        <v>2.5</v>
      </c>
      <c r="H682" s="98">
        <f>G682*76</f>
        <v>190</v>
      </c>
      <c r="I682" s="15"/>
      <c r="J682" s="39"/>
      <c r="K682" s="38">
        <f>IF(F682&gt;0,J682/F682,0)</f>
        <v>0</v>
      </c>
      <c r="L682" s="273">
        <f>(J682*H682)-(J682*H682*$L$6/100)</f>
        <v>0</v>
      </c>
    </row>
    <row r="683" spans="1:12" s="8" customFormat="1" ht="15" customHeight="1" thickBot="1">
      <c r="A683" s="102">
        <f>A682+1</f>
        <v>576</v>
      </c>
      <c r="B683" s="63" t="s">
        <v>1656</v>
      </c>
      <c r="C683" s="65" t="s">
        <v>1654</v>
      </c>
      <c r="D683" s="181" t="s">
        <v>1655</v>
      </c>
      <c r="E683" s="65">
        <v>125</v>
      </c>
      <c r="F683" s="65">
        <v>48</v>
      </c>
      <c r="G683" s="420">
        <v>1.81</v>
      </c>
      <c r="H683" s="283">
        <f>G683*76</f>
        <v>137.56</v>
      </c>
      <c r="I683" s="15"/>
      <c r="J683" s="61"/>
      <c r="K683" s="62">
        <f>IF(F683&gt;0,J683/F683,0)</f>
        <v>0</v>
      </c>
      <c r="L683" s="274">
        <f>(J683*H683)-(J683*H683*$L$6/100)</f>
        <v>0</v>
      </c>
    </row>
    <row r="684" spans="1:12" s="8" customFormat="1" ht="30" customHeight="1" thickBot="1">
      <c r="A684" s="624" t="s">
        <v>2356</v>
      </c>
      <c r="B684" s="625"/>
      <c r="C684" s="625"/>
      <c r="D684" s="625"/>
      <c r="E684" s="625"/>
      <c r="F684" s="625"/>
      <c r="G684" s="625"/>
      <c r="H684" s="626"/>
      <c r="I684" s="15"/>
      <c r="J684" s="12"/>
      <c r="K684" s="35"/>
      <c r="L684" s="277"/>
    </row>
    <row r="685" spans="1:12" s="8" customFormat="1" ht="19.5" customHeight="1" thickBot="1">
      <c r="A685" s="587" t="s">
        <v>2203</v>
      </c>
      <c r="B685" s="588"/>
      <c r="C685" s="588"/>
      <c r="D685" s="588"/>
      <c r="E685" s="588"/>
      <c r="F685" s="588"/>
      <c r="G685" s="588"/>
      <c r="H685" s="589"/>
      <c r="I685" s="15"/>
      <c r="J685" s="12"/>
      <c r="K685" s="35"/>
      <c r="L685" s="277"/>
    </row>
    <row r="686" spans="1:12" s="8" customFormat="1" ht="15" customHeight="1">
      <c r="A686" s="104">
        <f>A683+1</f>
        <v>577</v>
      </c>
      <c r="B686" s="80" t="s">
        <v>2759</v>
      </c>
      <c r="C686" s="74" t="s">
        <v>2760</v>
      </c>
      <c r="D686" s="81" t="s">
        <v>2761</v>
      </c>
      <c r="E686" s="74">
        <v>600</v>
      </c>
      <c r="F686" s="74">
        <v>6</v>
      </c>
      <c r="G686" s="199">
        <v>3.25</v>
      </c>
      <c r="H686" s="76">
        <f>G686*76</f>
        <v>247</v>
      </c>
      <c r="I686" s="15"/>
      <c r="J686" s="118"/>
      <c r="K686" s="53">
        <f>IF(F686&gt;0,J686/F686,0)</f>
        <v>0</v>
      </c>
      <c r="L686" s="271">
        <f>(J686*H686)-(J686*H686*$L$6/100)</f>
        <v>0</v>
      </c>
    </row>
    <row r="687" spans="1:12" s="8" customFormat="1" ht="15" customHeight="1">
      <c r="A687" s="92">
        <f>A686+1</f>
        <v>578</v>
      </c>
      <c r="B687" s="42" t="s">
        <v>2205</v>
      </c>
      <c r="C687" s="43" t="s">
        <v>2204</v>
      </c>
      <c r="D687" s="50" t="s">
        <v>2206</v>
      </c>
      <c r="E687" s="43">
        <v>600</v>
      </c>
      <c r="F687" s="43">
        <v>6</v>
      </c>
      <c r="G687" s="43">
        <v>3.25</v>
      </c>
      <c r="H687" s="77">
        <f>G687*76</f>
        <v>247</v>
      </c>
      <c r="I687" s="15"/>
      <c r="J687" s="39"/>
      <c r="K687" s="38">
        <f>IF(F687&gt;0,J687/F687,0)</f>
        <v>0</v>
      </c>
      <c r="L687" s="273">
        <f>(J687*H687)-(J687*H687*$L$6/100)</f>
        <v>0</v>
      </c>
    </row>
    <row r="688" spans="1:12" s="8" customFormat="1" ht="15" customHeight="1">
      <c r="A688" s="243">
        <f>A687+1</f>
        <v>579</v>
      </c>
      <c r="B688" s="42" t="s">
        <v>2762</v>
      </c>
      <c r="C688" s="43" t="s">
        <v>2763</v>
      </c>
      <c r="D688" s="50" t="s">
        <v>2764</v>
      </c>
      <c r="E688" s="43">
        <v>600</v>
      </c>
      <c r="F688" s="43">
        <v>6</v>
      </c>
      <c r="G688" s="43">
        <v>3.25</v>
      </c>
      <c r="H688" s="77">
        <f>G688*76</f>
        <v>247</v>
      </c>
      <c r="I688" s="15"/>
      <c r="J688" s="39"/>
      <c r="K688" s="38">
        <f>IF(F688&gt;0,J688/F688,0)</f>
        <v>0</v>
      </c>
      <c r="L688" s="273">
        <f>(J688*H688)-(J688*H688*$L$6/100)</f>
        <v>0</v>
      </c>
    </row>
    <row r="689" spans="1:12" s="8" customFormat="1" ht="15" customHeight="1" thickBot="1">
      <c r="A689" s="354">
        <f>A688+1</f>
        <v>580</v>
      </c>
      <c r="B689" s="63" t="s">
        <v>2765</v>
      </c>
      <c r="C689" s="65" t="s">
        <v>2766</v>
      </c>
      <c r="D689" s="181" t="s">
        <v>2767</v>
      </c>
      <c r="E689" s="65">
        <v>600</v>
      </c>
      <c r="F689" s="65">
        <v>6</v>
      </c>
      <c r="G689" s="65">
        <v>3.25</v>
      </c>
      <c r="H689" s="78">
        <f>G689*76</f>
        <v>247</v>
      </c>
      <c r="I689" s="15"/>
      <c r="J689" s="61"/>
      <c r="K689" s="62">
        <f>IF(F689&gt;0,J689/F689,0)</f>
        <v>0</v>
      </c>
      <c r="L689" s="274">
        <f>(J689*H689)-(J689*H689*$L$6/100)</f>
        <v>0</v>
      </c>
    </row>
    <row r="690" spans="1:12" s="8" customFormat="1" ht="19.5" customHeight="1" thickBot="1">
      <c r="A690" s="587" t="s">
        <v>2207</v>
      </c>
      <c r="B690" s="588"/>
      <c r="C690" s="588"/>
      <c r="D690" s="588"/>
      <c r="E690" s="588"/>
      <c r="F690" s="588"/>
      <c r="G690" s="588"/>
      <c r="H690" s="589"/>
      <c r="I690" s="15"/>
      <c r="J690" s="12"/>
      <c r="K690" s="35"/>
      <c r="L690" s="277"/>
    </row>
    <row r="691" spans="1:12" s="8" customFormat="1" ht="15" customHeight="1">
      <c r="A691" s="104">
        <f>A689+1</f>
        <v>581</v>
      </c>
      <c r="B691" s="80" t="s">
        <v>2217</v>
      </c>
      <c r="C691" s="74" t="s">
        <v>2208</v>
      </c>
      <c r="D691" s="81" t="s">
        <v>2216</v>
      </c>
      <c r="E691" s="74">
        <v>500</v>
      </c>
      <c r="F691" s="74">
        <v>6</v>
      </c>
      <c r="G691" s="199">
        <v>3.85</v>
      </c>
      <c r="H691" s="254">
        <f>G691*76</f>
        <v>292.6</v>
      </c>
      <c r="I691" s="15"/>
      <c r="J691" s="118"/>
      <c r="K691" s="53">
        <f aca="true" t="shared" si="130" ref="K691:K698">IF(F691&gt;0,J691/F691,0)</f>
        <v>0</v>
      </c>
      <c r="L691" s="271">
        <f aca="true" t="shared" si="131" ref="L691:L698">(J691*H691)-(J691*H691*$L$6/100)</f>
        <v>0</v>
      </c>
    </row>
    <row r="692" spans="1:12" s="8" customFormat="1" ht="15" customHeight="1">
      <c r="A692" s="92">
        <f aca="true" t="shared" si="132" ref="A692:A698">A691+1</f>
        <v>582</v>
      </c>
      <c r="B692" s="42" t="s">
        <v>2219</v>
      </c>
      <c r="C692" s="43" t="s">
        <v>2209</v>
      </c>
      <c r="D692" s="50" t="s">
        <v>2218</v>
      </c>
      <c r="E692" s="43">
        <v>500</v>
      </c>
      <c r="F692" s="43">
        <v>6</v>
      </c>
      <c r="G692" s="122">
        <v>3.85</v>
      </c>
      <c r="H692" s="255">
        <f>G692*76</f>
        <v>292.6</v>
      </c>
      <c r="I692" s="15"/>
      <c r="J692" s="39"/>
      <c r="K692" s="38">
        <f t="shared" si="130"/>
        <v>0</v>
      </c>
      <c r="L692" s="273">
        <f t="shared" si="131"/>
        <v>0</v>
      </c>
    </row>
    <row r="693" spans="1:12" s="8" customFormat="1" ht="15" customHeight="1">
      <c r="A693" s="243">
        <f t="shared" si="132"/>
        <v>583</v>
      </c>
      <c r="B693" s="42" t="s">
        <v>2221</v>
      </c>
      <c r="C693" s="43" t="s">
        <v>2210</v>
      </c>
      <c r="D693" s="50" t="s">
        <v>2220</v>
      </c>
      <c r="E693" s="43">
        <v>500</v>
      </c>
      <c r="F693" s="43">
        <v>6</v>
      </c>
      <c r="G693" s="122">
        <v>3.85</v>
      </c>
      <c r="H693" s="255">
        <f aca="true" t="shared" si="133" ref="H693:H698">G693*76</f>
        <v>292.6</v>
      </c>
      <c r="I693" s="15"/>
      <c r="J693" s="39"/>
      <c r="K693" s="38">
        <f t="shared" si="130"/>
        <v>0</v>
      </c>
      <c r="L693" s="273">
        <f t="shared" si="131"/>
        <v>0</v>
      </c>
    </row>
    <row r="694" spans="1:12" s="8" customFormat="1" ht="15" customHeight="1">
      <c r="A694" s="243">
        <f t="shared" si="132"/>
        <v>584</v>
      </c>
      <c r="B694" s="42" t="s">
        <v>2223</v>
      </c>
      <c r="C694" s="43" t="s">
        <v>2211</v>
      </c>
      <c r="D694" s="50" t="s">
        <v>2222</v>
      </c>
      <c r="E694" s="43">
        <v>500</v>
      </c>
      <c r="F694" s="43">
        <v>6</v>
      </c>
      <c r="G694" s="122">
        <v>3.85</v>
      </c>
      <c r="H694" s="255">
        <f t="shared" si="133"/>
        <v>292.6</v>
      </c>
      <c r="I694" s="15"/>
      <c r="J694" s="39"/>
      <c r="K694" s="38">
        <f t="shared" si="130"/>
        <v>0</v>
      </c>
      <c r="L694" s="273">
        <f t="shared" si="131"/>
        <v>0</v>
      </c>
    </row>
    <row r="695" spans="1:12" s="8" customFormat="1" ht="15" customHeight="1">
      <c r="A695" s="243">
        <f t="shared" si="132"/>
        <v>585</v>
      </c>
      <c r="B695" s="42" t="s">
        <v>2225</v>
      </c>
      <c r="C695" s="43" t="s">
        <v>2212</v>
      </c>
      <c r="D695" s="50" t="s">
        <v>2224</v>
      </c>
      <c r="E695" s="43">
        <v>400</v>
      </c>
      <c r="F695" s="43">
        <v>6</v>
      </c>
      <c r="G695" s="122">
        <v>4.57</v>
      </c>
      <c r="H695" s="255">
        <f t="shared" si="133"/>
        <v>347.32000000000005</v>
      </c>
      <c r="I695" s="15"/>
      <c r="J695" s="39"/>
      <c r="K695" s="38">
        <f t="shared" si="130"/>
        <v>0</v>
      </c>
      <c r="L695" s="273">
        <f t="shared" si="131"/>
        <v>0</v>
      </c>
    </row>
    <row r="696" spans="1:12" s="8" customFormat="1" ht="15" customHeight="1">
      <c r="A696" s="243">
        <f t="shared" si="132"/>
        <v>586</v>
      </c>
      <c r="B696" s="42" t="s">
        <v>2227</v>
      </c>
      <c r="C696" s="43" t="s">
        <v>2213</v>
      </c>
      <c r="D696" s="50" t="s">
        <v>2226</v>
      </c>
      <c r="E696" s="43">
        <v>400</v>
      </c>
      <c r="F696" s="43">
        <v>6</v>
      </c>
      <c r="G696" s="122">
        <v>4.57</v>
      </c>
      <c r="H696" s="255">
        <f t="shared" si="133"/>
        <v>347.32000000000005</v>
      </c>
      <c r="I696" s="15"/>
      <c r="J696" s="39"/>
      <c r="K696" s="38">
        <f t="shared" si="130"/>
        <v>0</v>
      </c>
      <c r="L696" s="273">
        <f t="shared" si="131"/>
        <v>0</v>
      </c>
    </row>
    <row r="697" spans="1:12" s="8" customFormat="1" ht="15" customHeight="1">
      <c r="A697" s="243">
        <f t="shared" si="132"/>
        <v>587</v>
      </c>
      <c r="B697" s="42" t="s">
        <v>2228</v>
      </c>
      <c r="C697" s="43" t="s">
        <v>2214</v>
      </c>
      <c r="D697" s="50" t="s">
        <v>2421</v>
      </c>
      <c r="E697" s="43">
        <v>400</v>
      </c>
      <c r="F697" s="43">
        <v>6</v>
      </c>
      <c r="G697" s="122">
        <v>5.36</v>
      </c>
      <c r="H697" s="255">
        <f t="shared" si="133"/>
        <v>407.36</v>
      </c>
      <c r="I697" s="15"/>
      <c r="J697" s="39"/>
      <c r="K697" s="38">
        <f t="shared" si="130"/>
        <v>0</v>
      </c>
      <c r="L697" s="273">
        <f t="shared" si="131"/>
        <v>0</v>
      </c>
    </row>
    <row r="698" spans="1:12" s="8" customFormat="1" ht="15" customHeight="1" thickBot="1">
      <c r="A698" s="354">
        <f t="shared" si="132"/>
        <v>588</v>
      </c>
      <c r="B698" s="63" t="s">
        <v>2229</v>
      </c>
      <c r="C698" s="65" t="s">
        <v>2215</v>
      </c>
      <c r="D698" s="181" t="s">
        <v>2422</v>
      </c>
      <c r="E698" s="65">
        <v>400</v>
      </c>
      <c r="F698" s="65">
        <v>6</v>
      </c>
      <c r="G698" s="420">
        <v>5.36</v>
      </c>
      <c r="H698" s="255">
        <f t="shared" si="133"/>
        <v>407.36</v>
      </c>
      <c r="I698" s="15"/>
      <c r="J698" s="61"/>
      <c r="K698" s="62">
        <f t="shared" si="130"/>
        <v>0</v>
      </c>
      <c r="L698" s="274">
        <f t="shared" si="131"/>
        <v>0</v>
      </c>
    </row>
    <row r="699" spans="1:12" s="8" customFormat="1" ht="19.5" customHeight="1" thickBot="1">
      <c r="A699" s="593" t="s">
        <v>2230</v>
      </c>
      <c r="B699" s="594"/>
      <c r="C699" s="594"/>
      <c r="D699" s="594"/>
      <c r="E699" s="594"/>
      <c r="F699" s="594"/>
      <c r="G699" s="594"/>
      <c r="H699" s="595"/>
      <c r="I699" s="15"/>
      <c r="J699" s="12"/>
      <c r="K699" s="35"/>
      <c r="L699" s="277"/>
    </row>
    <row r="700" spans="1:12" s="8" customFormat="1" ht="15" customHeight="1">
      <c r="A700" s="104">
        <f>A698+1</f>
        <v>589</v>
      </c>
      <c r="B700" s="80" t="s">
        <v>2234</v>
      </c>
      <c r="C700" s="74" t="s">
        <v>2231</v>
      </c>
      <c r="D700" s="81" t="s">
        <v>2233</v>
      </c>
      <c r="E700" s="74">
        <v>75</v>
      </c>
      <c r="F700" s="74">
        <v>6</v>
      </c>
      <c r="G700" s="199">
        <v>6.56</v>
      </c>
      <c r="H700" s="254">
        <f>G700*76</f>
        <v>498.55999999999995</v>
      </c>
      <c r="I700" s="15"/>
      <c r="J700" s="118"/>
      <c r="K700" s="53">
        <f>IF(F700&gt;0,J700/F700,0)</f>
        <v>0</v>
      </c>
      <c r="L700" s="271">
        <f>(J700*H700)-(J700*H700*$L$6/100)</f>
        <v>0</v>
      </c>
    </row>
    <row r="701" spans="1:12" s="8" customFormat="1" ht="15" customHeight="1" thickBot="1">
      <c r="A701" s="102">
        <f>A700+1</f>
        <v>590</v>
      </c>
      <c r="B701" s="63" t="s">
        <v>2236</v>
      </c>
      <c r="C701" s="65" t="s">
        <v>2232</v>
      </c>
      <c r="D701" s="181" t="s">
        <v>2235</v>
      </c>
      <c r="E701" s="65">
        <v>75</v>
      </c>
      <c r="F701" s="65">
        <v>6</v>
      </c>
      <c r="G701" s="420">
        <v>6.56</v>
      </c>
      <c r="H701" s="256">
        <f>G701*76</f>
        <v>498.55999999999995</v>
      </c>
      <c r="I701" s="15"/>
      <c r="J701" s="61"/>
      <c r="K701" s="62">
        <f>IF(F701&gt;0,J701/F701,0)</f>
        <v>0</v>
      </c>
      <c r="L701" s="274">
        <f>(J701*H701)-(J701*H701*$L$6/100)</f>
        <v>0</v>
      </c>
    </row>
    <row r="702" spans="1:12" s="8" customFormat="1" ht="19.5" customHeight="1" thickBot="1">
      <c r="A702" s="587" t="s">
        <v>2237</v>
      </c>
      <c r="B702" s="588"/>
      <c r="C702" s="588"/>
      <c r="D702" s="588"/>
      <c r="E702" s="588"/>
      <c r="F702" s="588"/>
      <c r="G702" s="588"/>
      <c r="H702" s="589"/>
      <c r="I702" s="15"/>
      <c r="J702" s="12"/>
      <c r="K702" s="35"/>
      <c r="L702" s="277"/>
    </row>
    <row r="703" spans="1:12" s="8" customFormat="1" ht="15" customHeight="1">
      <c r="A703" s="104">
        <f>A701+1</f>
        <v>591</v>
      </c>
      <c r="B703" s="80" t="s">
        <v>2241</v>
      </c>
      <c r="C703" s="74" t="s">
        <v>2238</v>
      </c>
      <c r="D703" s="81" t="s">
        <v>2240</v>
      </c>
      <c r="E703" s="74">
        <v>400</v>
      </c>
      <c r="F703" s="74">
        <v>6</v>
      </c>
      <c r="G703" s="199">
        <v>4.68</v>
      </c>
      <c r="H703" s="254">
        <f>G703*76</f>
        <v>355.67999999999995</v>
      </c>
      <c r="I703" s="15"/>
      <c r="J703" s="118"/>
      <c r="K703" s="53">
        <f>IF(F703&gt;0,J703/F703,0)</f>
        <v>0</v>
      </c>
      <c r="L703" s="271">
        <f>(J703*H703)-(J703*H703*$L$6/100)</f>
        <v>0</v>
      </c>
    </row>
    <row r="704" spans="1:12" s="8" customFormat="1" ht="15" customHeight="1" thickBot="1">
      <c r="A704" s="102">
        <f>A703+1</f>
        <v>592</v>
      </c>
      <c r="B704" s="63" t="s">
        <v>2243</v>
      </c>
      <c r="C704" s="65" t="s">
        <v>2239</v>
      </c>
      <c r="D704" s="181" t="s">
        <v>2242</v>
      </c>
      <c r="E704" s="65">
        <v>400</v>
      </c>
      <c r="F704" s="65">
        <v>6</v>
      </c>
      <c r="G704" s="420">
        <v>4.68</v>
      </c>
      <c r="H704" s="256">
        <f>G704*76</f>
        <v>355.67999999999995</v>
      </c>
      <c r="I704" s="15"/>
      <c r="J704" s="61"/>
      <c r="K704" s="62">
        <f>IF(F704&gt;0,J704/F704,0)</f>
        <v>0</v>
      </c>
      <c r="L704" s="274">
        <f>(J704*H704)-(J704*H704*$L$6/100)</f>
        <v>0</v>
      </c>
    </row>
    <row r="705" spans="1:12" s="8" customFormat="1" ht="19.5" customHeight="1" thickBot="1">
      <c r="A705" s="587" t="s">
        <v>2244</v>
      </c>
      <c r="B705" s="588"/>
      <c r="C705" s="588"/>
      <c r="D705" s="588"/>
      <c r="E705" s="588"/>
      <c r="F705" s="588"/>
      <c r="G705" s="588"/>
      <c r="H705" s="589"/>
      <c r="I705" s="15"/>
      <c r="J705" s="12"/>
      <c r="K705" s="35"/>
      <c r="L705" s="277"/>
    </row>
    <row r="706" spans="1:12" s="8" customFormat="1" ht="15" customHeight="1">
      <c r="A706" s="104">
        <f>A704+1</f>
        <v>593</v>
      </c>
      <c r="B706" s="80" t="s">
        <v>2250</v>
      </c>
      <c r="C706" s="74" t="s">
        <v>2245</v>
      </c>
      <c r="D706" s="81" t="s">
        <v>2249</v>
      </c>
      <c r="E706" s="74">
        <v>300</v>
      </c>
      <c r="F706" s="74">
        <v>6</v>
      </c>
      <c r="G706" s="199">
        <v>4.34</v>
      </c>
      <c r="H706" s="254">
        <f>G706*76</f>
        <v>329.84</v>
      </c>
      <c r="I706" s="15"/>
      <c r="J706" s="118"/>
      <c r="K706" s="53">
        <f>IF(F706&gt;0,J706/F706,0)</f>
        <v>0</v>
      </c>
      <c r="L706" s="271">
        <f>(J706*H706)-(J706*H706*$L$6/100)</f>
        <v>0</v>
      </c>
    </row>
    <row r="707" spans="1:12" s="8" customFormat="1" ht="15" customHeight="1">
      <c r="A707" s="92">
        <f>A706+1</f>
        <v>594</v>
      </c>
      <c r="B707" s="42" t="s">
        <v>2252</v>
      </c>
      <c r="C707" s="43" t="s">
        <v>2246</v>
      </c>
      <c r="D707" s="50" t="s">
        <v>2251</v>
      </c>
      <c r="E707" s="43">
        <v>300</v>
      </c>
      <c r="F707" s="43">
        <v>6</v>
      </c>
      <c r="G707" s="105">
        <v>4.34</v>
      </c>
      <c r="H707" s="255">
        <f>G707*76</f>
        <v>329.84</v>
      </c>
      <c r="I707" s="15"/>
      <c r="J707" s="39"/>
      <c r="K707" s="38">
        <f>IF(F707&gt;0,J707/F707,0)</f>
        <v>0</v>
      </c>
      <c r="L707" s="273">
        <f>(J707*H707)-(J707*H707*$L$6/100)</f>
        <v>0</v>
      </c>
    </row>
    <row r="708" spans="1:12" s="8" customFormat="1" ht="15" customHeight="1">
      <c r="A708" s="243">
        <f>A707+1</f>
        <v>595</v>
      </c>
      <c r="B708" s="42" t="s">
        <v>2254</v>
      </c>
      <c r="C708" s="43" t="s">
        <v>2247</v>
      </c>
      <c r="D708" s="50" t="s">
        <v>2253</v>
      </c>
      <c r="E708" s="43">
        <v>300</v>
      </c>
      <c r="F708" s="43">
        <v>6</v>
      </c>
      <c r="G708" s="122">
        <v>4.57</v>
      </c>
      <c r="H708" s="255">
        <f>G708*76</f>
        <v>347.32000000000005</v>
      </c>
      <c r="I708" s="15"/>
      <c r="J708" s="39"/>
      <c r="K708" s="38">
        <f>IF(F708&gt;0,J708/F708,0)</f>
        <v>0</v>
      </c>
      <c r="L708" s="273">
        <f>(J708*H708)-(J708*H708*$L$6/100)</f>
        <v>0</v>
      </c>
    </row>
    <row r="709" spans="1:12" s="8" customFormat="1" ht="15" customHeight="1" thickBot="1">
      <c r="A709" s="354">
        <f>A708+1</f>
        <v>596</v>
      </c>
      <c r="B709" s="63" t="s">
        <v>2256</v>
      </c>
      <c r="C709" s="65" t="s">
        <v>2248</v>
      </c>
      <c r="D709" s="181" t="s">
        <v>2255</v>
      </c>
      <c r="E709" s="65">
        <v>200</v>
      </c>
      <c r="F709" s="65">
        <v>6</v>
      </c>
      <c r="G709" s="420">
        <v>4.11</v>
      </c>
      <c r="H709" s="257">
        <f>G709*76</f>
        <v>312.36</v>
      </c>
      <c r="I709" s="15"/>
      <c r="J709" s="61"/>
      <c r="K709" s="62">
        <f>IF(F709&gt;0,J709/F709,0)</f>
        <v>0</v>
      </c>
      <c r="L709" s="274">
        <f>(J709*H709)-(J709*H709*$L$6/100)</f>
        <v>0</v>
      </c>
    </row>
    <row r="710" spans="1:12" s="8" customFormat="1" ht="19.5" customHeight="1" thickBot="1">
      <c r="A710" s="587" t="s">
        <v>115</v>
      </c>
      <c r="B710" s="588"/>
      <c r="C710" s="588"/>
      <c r="D710" s="588"/>
      <c r="E710" s="588"/>
      <c r="F710" s="588"/>
      <c r="G710" s="588"/>
      <c r="H710" s="589"/>
      <c r="I710" s="15"/>
      <c r="J710" s="12"/>
      <c r="K710" s="35"/>
      <c r="L710" s="277"/>
    </row>
    <row r="711" spans="1:12" s="8" customFormat="1" ht="15" customHeight="1">
      <c r="A711" s="104">
        <f>A709+1</f>
        <v>597</v>
      </c>
      <c r="B711" s="80" t="s">
        <v>2260</v>
      </c>
      <c r="C711" s="74" t="s">
        <v>2257</v>
      </c>
      <c r="D711" s="81" t="s">
        <v>2259</v>
      </c>
      <c r="E711" s="74">
        <v>500</v>
      </c>
      <c r="F711" s="74">
        <v>6</v>
      </c>
      <c r="G711" s="199">
        <v>3.25</v>
      </c>
      <c r="H711" s="254">
        <f>G711*76</f>
        <v>247</v>
      </c>
      <c r="I711" s="15"/>
      <c r="J711" s="118"/>
      <c r="K711" s="53">
        <f>IF(F711&gt;0,J711/F711,0)</f>
        <v>0</v>
      </c>
      <c r="L711" s="271">
        <f>(J711*H711)-(J711*H711*$L$6/100)</f>
        <v>0</v>
      </c>
    </row>
    <row r="712" spans="1:12" s="8" customFormat="1" ht="15" customHeight="1" thickBot="1">
      <c r="A712" s="102">
        <f>A711+1</f>
        <v>598</v>
      </c>
      <c r="B712" s="63" t="s">
        <v>2262</v>
      </c>
      <c r="C712" s="65" t="s">
        <v>2258</v>
      </c>
      <c r="D712" s="181" t="s">
        <v>2261</v>
      </c>
      <c r="E712" s="65">
        <v>500</v>
      </c>
      <c r="F712" s="65">
        <v>6</v>
      </c>
      <c r="G712" s="420">
        <v>3.25</v>
      </c>
      <c r="H712" s="256">
        <f>G712*76</f>
        <v>247</v>
      </c>
      <c r="I712" s="15"/>
      <c r="J712" s="61"/>
      <c r="K712" s="62">
        <f>IF(F712&gt;0,J712/F712,0)</f>
        <v>0</v>
      </c>
      <c r="L712" s="274">
        <f>(J712*H712)-(J712*H712*$L$6/100)</f>
        <v>0</v>
      </c>
    </row>
    <row r="713" spans="1:12" s="8" customFormat="1" ht="19.5" customHeight="1" thickBot="1">
      <c r="A713" s="587" t="s">
        <v>934</v>
      </c>
      <c r="B713" s="588"/>
      <c r="C713" s="588"/>
      <c r="D713" s="588"/>
      <c r="E713" s="588"/>
      <c r="F713" s="588"/>
      <c r="G713" s="588"/>
      <c r="H713" s="589"/>
      <c r="I713" s="15"/>
      <c r="J713" s="12"/>
      <c r="K713" s="35"/>
      <c r="L713" s="277"/>
    </row>
    <row r="714" spans="1:12" s="8" customFormat="1" ht="15" customHeight="1">
      <c r="A714" s="104">
        <f>A712+1</f>
        <v>599</v>
      </c>
      <c r="B714" s="80" t="s">
        <v>2265</v>
      </c>
      <c r="C714" s="74" t="s">
        <v>2263</v>
      </c>
      <c r="D714" s="81" t="s">
        <v>2267</v>
      </c>
      <c r="E714" s="74">
        <v>100</v>
      </c>
      <c r="F714" s="74">
        <v>6</v>
      </c>
      <c r="G714" s="199">
        <v>3.82</v>
      </c>
      <c r="H714" s="254">
        <f>G714*76</f>
        <v>290.32</v>
      </c>
      <c r="I714" s="15"/>
      <c r="J714" s="118"/>
      <c r="K714" s="53">
        <f>IF(F714&gt;0,J714/F714,0)</f>
        <v>0</v>
      </c>
      <c r="L714" s="271">
        <f>(J714*H714)-(J714*H714*$L$6/100)</f>
        <v>0</v>
      </c>
    </row>
    <row r="715" spans="1:12" s="8" customFormat="1" ht="15" customHeight="1" thickBot="1">
      <c r="A715" s="102">
        <f>A714+1</f>
        <v>600</v>
      </c>
      <c r="B715" s="63" t="s">
        <v>2266</v>
      </c>
      <c r="C715" s="65" t="s">
        <v>2264</v>
      </c>
      <c r="D715" s="181" t="s">
        <v>2268</v>
      </c>
      <c r="E715" s="65">
        <v>100</v>
      </c>
      <c r="F715" s="65">
        <v>6</v>
      </c>
      <c r="G715" s="420">
        <v>3.82</v>
      </c>
      <c r="H715" s="256">
        <f>G715*76</f>
        <v>290.32</v>
      </c>
      <c r="I715" s="15"/>
      <c r="J715" s="61"/>
      <c r="K715" s="62">
        <f>IF(F715&gt;0,J715/F715,0)</f>
        <v>0</v>
      </c>
      <c r="L715" s="274">
        <f>(J715*H715)-(J715*H715*$L$6/100)</f>
        <v>0</v>
      </c>
    </row>
    <row r="716" spans="1:12" s="8" customFormat="1" ht="19.5" customHeight="1" thickBot="1">
      <c r="A716" s="593" t="s">
        <v>2269</v>
      </c>
      <c r="B716" s="594"/>
      <c r="C716" s="594"/>
      <c r="D716" s="594"/>
      <c r="E716" s="594"/>
      <c r="F716" s="594"/>
      <c r="G716" s="594"/>
      <c r="H716" s="595"/>
      <c r="I716" s="15"/>
      <c r="J716" s="12"/>
      <c r="K716" s="35"/>
      <c r="L716" s="277"/>
    </row>
    <row r="717" spans="1:12" s="8" customFormat="1" ht="15" customHeight="1" thickBot="1">
      <c r="A717" s="104">
        <f>A715+1</f>
        <v>601</v>
      </c>
      <c r="B717" s="80" t="s">
        <v>2272</v>
      </c>
      <c r="C717" s="74" t="s">
        <v>2270</v>
      </c>
      <c r="D717" s="81" t="s">
        <v>2271</v>
      </c>
      <c r="E717" s="74">
        <v>150</v>
      </c>
      <c r="F717" s="74">
        <v>6</v>
      </c>
      <c r="G717" s="199">
        <v>3.34</v>
      </c>
      <c r="H717" s="254">
        <f>G717*76</f>
        <v>253.83999999999997</v>
      </c>
      <c r="I717" s="15"/>
      <c r="J717" s="120"/>
      <c r="K717" s="88">
        <f>IF(F717&gt;0,J717/F717,0)</f>
        <v>0</v>
      </c>
      <c r="L717" s="276">
        <f>(J717*H717)-(J717*H717*$L$6/100)</f>
        <v>0</v>
      </c>
    </row>
    <row r="718" spans="1:12" s="8" customFormat="1" ht="19.5" customHeight="1" thickBot="1">
      <c r="A718" s="593" t="s">
        <v>2400</v>
      </c>
      <c r="B718" s="594"/>
      <c r="C718" s="594"/>
      <c r="D718" s="594"/>
      <c r="E718" s="594"/>
      <c r="F718" s="594"/>
      <c r="G718" s="594"/>
      <c r="H718" s="595"/>
      <c r="I718" s="15"/>
      <c r="J718" s="12"/>
      <c r="K718" s="35"/>
      <c r="L718" s="277"/>
    </row>
    <row r="719" spans="1:12" s="8" customFormat="1" ht="15" customHeight="1" thickBot="1">
      <c r="A719" s="104">
        <f>A717+1</f>
        <v>602</v>
      </c>
      <c r="B719" s="142" t="s">
        <v>2402</v>
      </c>
      <c r="C719" s="143" t="s">
        <v>2401</v>
      </c>
      <c r="D719" s="376" t="s">
        <v>2403</v>
      </c>
      <c r="E719" s="143">
        <v>100</v>
      </c>
      <c r="F719" s="143">
        <v>6</v>
      </c>
      <c r="G719" s="463">
        <v>4.5</v>
      </c>
      <c r="H719" s="258">
        <f>G719*76</f>
        <v>342</v>
      </c>
      <c r="I719" s="15"/>
      <c r="J719" s="120"/>
      <c r="K719" s="88">
        <f>IF(F719&gt;0,J719/F719,0)</f>
        <v>0</v>
      </c>
      <c r="L719" s="276">
        <f>(J719*H719)-(J719*H719*$L$6/100)</f>
        <v>0</v>
      </c>
    </row>
    <row r="720" spans="1:12" s="8" customFormat="1" ht="19.5" customHeight="1" thickBot="1">
      <c r="A720" s="593" t="s">
        <v>2774</v>
      </c>
      <c r="B720" s="594"/>
      <c r="C720" s="594"/>
      <c r="D720" s="594"/>
      <c r="E720" s="594"/>
      <c r="F720" s="594"/>
      <c r="G720" s="594"/>
      <c r="H720" s="595"/>
      <c r="I720" s="15"/>
      <c r="J720" s="12"/>
      <c r="K720" s="35"/>
      <c r="L720" s="277"/>
    </row>
    <row r="721" spans="1:12" s="8" customFormat="1" ht="15" customHeight="1">
      <c r="A721" s="104">
        <f>A719+1</f>
        <v>603</v>
      </c>
      <c r="B721" s="80" t="s">
        <v>2780</v>
      </c>
      <c r="C721" s="74" t="s">
        <v>2775</v>
      </c>
      <c r="D721" s="81" t="s">
        <v>2779</v>
      </c>
      <c r="E721" s="74">
        <v>75</v>
      </c>
      <c r="F721" s="74">
        <v>6</v>
      </c>
      <c r="G721" s="448">
        <v>3.1</v>
      </c>
      <c r="H721" s="76">
        <f>G721*76</f>
        <v>235.6</v>
      </c>
      <c r="I721" s="15"/>
      <c r="J721" s="118"/>
      <c r="K721" s="53">
        <f>IF(F721&gt;0,J721/F721,0)</f>
        <v>0</v>
      </c>
      <c r="L721" s="271">
        <f>(J721*H721)-(J721*H721*$L$6/100)</f>
        <v>0</v>
      </c>
    </row>
    <row r="722" spans="1:12" s="8" customFormat="1" ht="15" customHeight="1">
      <c r="A722" s="92">
        <f>A721+1</f>
        <v>604</v>
      </c>
      <c r="B722" s="42" t="s">
        <v>2782</v>
      </c>
      <c r="C722" s="43" t="s">
        <v>2776</v>
      </c>
      <c r="D722" s="50" t="s">
        <v>2781</v>
      </c>
      <c r="E722" s="43">
        <v>75</v>
      </c>
      <c r="F722" s="43">
        <v>6</v>
      </c>
      <c r="G722" s="451">
        <v>3.1</v>
      </c>
      <c r="H722" s="98">
        <f>G722*76</f>
        <v>235.6</v>
      </c>
      <c r="I722" s="15"/>
      <c r="J722" s="39"/>
      <c r="K722" s="38">
        <f>IF(F722&gt;0,J722/F722,0)</f>
        <v>0</v>
      </c>
      <c r="L722" s="273">
        <f>(J722*H722)-(J722*H722*$L$6/100)</f>
        <v>0</v>
      </c>
    </row>
    <row r="723" spans="1:12" s="8" customFormat="1" ht="15" customHeight="1">
      <c r="A723" s="92">
        <f>A722+1</f>
        <v>605</v>
      </c>
      <c r="B723" s="42" t="s">
        <v>2784</v>
      </c>
      <c r="C723" s="43" t="s">
        <v>2777</v>
      </c>
      <c r="D723" s="50" t="s">
        <v>2783</v>
      </c>
      <c r="E723" s="43">
        <v>75</v>
      </c>
      <c r="F723" s="43">
        <v>6</v>
      </c>
      <c r="G723" s="451">
        <v>3.1</v>
      </c>
      <c r="H723" s="98">
        <f>G723*76</f>
        <v>235.6</v>
      </c>
      <c r="I723" s="15"/>
      <c r="J723" s="39"/>
      <c r="K723" s="38">
        <f>IF(F723&gt;0,J723/F723,0)</f>
        <v>0</v>
      </c>
      <c r="L723" s="273">
        <f>(J723*H723)-(J723*H723*$L$6/100)</f>
        <v>0</v>
      </c>
    </row>
    <row r="724" spans="1:12" s="8" customFormat="1" ht="15" customHeight="1" thickBot="1">
      <c r="A724" s="102">
        <f>A723+1</f>
        <v>606</v>
      </c>
      <c r="B724" s="63" t="s">
        <v>2786</v>
      </c>
      <c r="C724" s="65" t="s">
        <v>2778</v>
      </c>
      <c r="D724" s="181" t="s">
        <v>2785</v>
      </c>
      <c r="E724" s="65">
        <v>75</v>
      </c>
      <c r="F724" s="65">
        <v>6</v>
      </c>
      <c r="G724" s="465">
        <v>3.1</v>
      </c>
      <c r="H724" s="283">
        <f>G724*76</f>
        <v>235.6</v>
      </c>
      <c r="I724" s="15"/>
      <c r="J724" s="61"/>
      <c r="K724" s="62">
        <f>IF(F724&gt;0,J724/F724,0)</f>
        <v>0</v>
      </c>
      <c r="L724" s="274">
        <f>(J724*H724)-(J724*H724*$L$6/100)</f>
        <v>0</v>
      </c>
    </row>
    <row r="725" spans="1:12" s="8" customFormat="1" ht="30" customHeight="1" thickBot="1">
      <c r="A725" s="624" t="s">
        <v>2357</v>
      </c>
      <c r="B725" s="625"/>
      <c r="C725" s="625"/>
      <c r="D725" s="625"/>
      <c r="E725" s="625"/>
      <c r="F725" s="625"/>
      <c r="G725" s="625"/>
      <c r="H725" s="626"/>
      <c r="I725" s="15"/>
      <c r="J725" s="12"/>
      <c r="K725" s="35"/>
      <c r="L725" s="277"/>
    </row>
    <row r="726" spans="1:12" s="8" customFormat="1" ht="19.5" customHeight="1" thickBot="1">
      <c r="A726" s="587" t="s">
        <v>2284</v>
      </c>
      <c r="B726" s="588"/>
      <c r="C726" s="588"/>
      <c r="D726" s="588"/>
      <c r="E726" s="588"/>
      <c r="F726" s="588"/>
      <c r="G726" s="588"/>
      <c r="H726" s="589"/>
      <c r="I726" s="15"/>
      <c r="J726" s="12"/>
      <c r="K726" s="35"/>
      <c r="L726" s="277"/>
    </row>
    <row r="727" spans="1:12" s="8" customFormat="1" ht="15" customHeight="1">
      <c r="A727" s="104">
        <f>A724+1</f>
        <v>607</v>
      </c>
      <c r="B727" s="80" t="s">
        <v>2290</v>
      </c>
      <c r="C727" s="74" t="s">
        <v>2285</v>
      </c>
      <c r="D727" s="81" t="s">
        <v>2289</v>
      </c>
      <c r="E727" s="74">
        <v>400</v>
      </c>
      <c r="F727" s="74">
        <v>12</v>
      </c>
      <c r="G727" s="457">
        <v>3.7</v>
      </c>
      <c r="H727" s="254">
        <f aca="true" t="shared" si="134" ref="H727:H732">G727*76</f>
        <v>281.2</v>
      </c>
      <c r="I727" s="15"/>
      <c r="J727" s="118"/>
      <c r="K727" s="53">
        <f aca="true" t="shared" si="135" ref="K727:K732">IF(F727&gt;0,J727/F727,0)</f>
        <v>0</v>
      </c>
      <c r="L727" s="271">
        <f aca="true" t="shared" si="136" ref="L727:L732">(J727*H727)-(J727*H727*$L$6/100)</f>
        <v>0</v>
      </c>
    </row>
    <row r="728" spans="1:12" s="8" customFormat="1" ht="15" customHeight="1">
      <c r="A728" s="92">
        <f>A727+1</f>
        <v>608</v>
      </c>
      <c r="B728" s="55" t="s">
        <v>2848</v>
      </c>
      <c r="C728" s="58" t="s">
        <v>2846</v>
      </c>
      <c r="D728" s="301" t="s">
        <v>2847</v>
      </c>
      <c r="E728" s="58">
        <v>400</v>
      </c>
      <c r="F728" s="58">
        <v>12</v>
      </c>
      <c r="G728" s="460">
        <v>3.07</v>
      </c>
      <c r="H728" s="98">
        <f t="shared" si="134"/>
        <v>233.32</v>
      </c>
      <c r="I728" s="15"/>
      <c r="J728" s="39"/>
      <c r="K728" s="38">
        <f t="shared" si="135"/>
        <v>0</v>
      </c>
      <c r="L728" s="273">
        <f t="shared" si="136"/>
        <v>0</v>
      </c>
    </row>
    <row r="729" spans="1:12" s="8" customFormat="1" ht="15" customHeight="1">
      <c r="A729" s="92">
        <f>A728+1</f>
        <v>609</v>
      </c>
      <c r="B729" s="42" t="s">
        <v>2292</v>
      </c>
      <c r="C729" s="43" t="s">
        <v>2286</v>
      </c>
      <c r="D729" s="50" t="s">
        <v>2291</v>
      </c>
      <c r="E729" s="43">
        <v>400</v>
      </c>
      <c r="F729" s="43">
        <v>12</v>
      </c>
      <c r="G729" s="454">
        <v>2.9</v>
      </c>
      <c r="H729" s="98">
        <f t="shared" si="134"/>
        <v>220.4</v>
      </c>
      <c r="I729" s="15"/>
      <c r="J729" s="39"/>
      <c r="K729" s="38">
        <f t="shared" si="135"/>
        <v>0</v>
      </c>
      <c r="L729" s="273">
        <f t="shared" si="136"/>
        <v>0</v>
      </c>
    </row>
    <row r="730" spans="1:12" s="8" customFormat="1" ht="15" customHeight="1">
      <c r="A730" s="243">
        <f>A729+1</f>
        <v>610</v>
      </c>
      <c r="B730" s="42" t="s">
        <v>2294</v>
      </c>
      <c r="C730" s="43" t="s">
        <v>2287</v>
      </c>
      <c r="D730" s="50" t="s">
        <v>2293</v>
      </c>
      <c r="E730" s="43">
        <v>400</v>
      </c>
      <c r="F730" s="43">
        <v>12</v>
      </c>
      <c r="G730" s="122">
        <v>3.59</v>
      </c>
      <c r="H730" s="98">
        <f t="shared" si="134"/>
        <v>272.84</v>
      </c>
      <c r="I730" s="15"/>
      <c r="J730" s="39"/>
      <c r="K730" s="38">
        <f t="shared" si="135"/>
        <v>0</v>
      </c>
      <c r="L730" s="273">
        <f t="shared" si="136"/>
        <v>0</v>
      </c>
    </row>
    <row r="731" spans="1:12" s="8" customFormat="1" ht="15" customHeight="1">
      <c r="A731" s="92">
        <f>A730+1</f>
        <v>611</v>
      </c>
      <c r="B731" s="42" t="s">
        <v>2296</v>
      </c>
      <c r="C731" s="43" t="s">
        <v>2288</v>
      </c>
      <c r="D731" s="50" t="s">
        <v>2295</v>
      </c>
      <c r="E731" s="43">
        <v>400</v>
      </c>
      <c r="F731" s="43">
        <v>12</v>
      </c>
      <c r="G731" s="43">
        <v>3.81</v>
      </c>
      <c r="H731" s="98">
        <f t="shared" si="134"/>
        <v>289.56</v>
      </c>
      <c r="I731" s="15"/>
      <c r="J731" s="39"/>
      <c r="K731" s="38">
        <f t="shared" si="135"/>
        <v>0</v>
      </c>
      <c r="L731" s="273">
        <f t="shared" si="136"/>
        <v>0</v>
      </c>
    </row>
    <row r="732" spans="1:12" s="8" customFormat="1" ht="15" customHeight="1" thickBot="1">
      <c r="A732" s="102">
        <f>A731+1</f>
        <v>612</v>
      </c>
      <c r="B732" s="63" t="s">
        <v>2838</v>
      </c>
      <c r="C732" s="65" t="s">
        <v>2836</v>
      </c>
      <c r="D732" s="181" t="s">
        <v>2837</v>
      </c>
      <c r="E732" s="65">
        <v>200</v>
      </c>
      <c r="F732" s="65">
        <v>24</v>
      </c>
      <c r="G732" s="465">
        <v>4</v>
      </c>
      <c r="H732" s="283">
        <f t="shared" si="134"/>
        <v>304</v>
      </c>
      <c r="I732" s="15"/>
      <c r="J732" s="61"/>
      <c r="K732" s="62">
        <f t="shared" si="135"/>
        <v>0</v>
      </c>
      <c r="L732" s="274">
        <f t="shared" si="136"/>
        <v>0</v>
      </c>
    </row>
    <row r="733" spans="1:12" s="8" customFormat="1" ht="19.5" customHeight="1" thickBot="1">
      <c r="A733" s="587" t="s">
        <v>2297</v>
      </c>
      <c r="B733" s="588"/>
      <c r="C733" s="588"/>
      <c r="D733" s="588"/>
      <c r="E733" s="588"/>
      <c r="F733" s="588"/>
      <c r="G733" s="588"/>
      <c r="H733" s="589"/>
      <c r="I733" s="15"/>
      <c r="J733" s="12"/>
      <c r="K733" s="35"/>
      <c r="L733" s="277"/>
    </row>
    <row r="734" spans="1:12" s="8" customFormat="1" ht="15" customHeight="1">
      <c r="A734" s="104">
        <f>A732+1</f>
        <v>613</v>
      </c>
      <c r="B734" s="80" t="s">
        <v>2303</v>
      </c>
      <c r="C734" s="74" t="s">
        <v>2298</v>
      </c>
      <c r="D734" s="81" t="s">
        <v>2302</v>
      </c>
      <c r="E734" s="74">
        <v>400</v>
      </c>
      <c r="F734" s="74">
        <v>12</v>
      </c>
      <c r="G734" s="457">
        <v>3.7</v>
      </c>
      <c r="H734" s="254">
        <f aca="true" t="shared" si="137" ref="H734:H739">G734*76</f>
        <v>281.2</v>
      </c>
      <c r="I734" s="15"/>
      <c r="J734" s="118"/>
      <c r="K734" s="53">
        <f aca="true" t="shared" si="138" ref="K734:K739">IF(F734&gt;0,J734/F734,0)</f>
        <v>0</v>
      </c>
      <c r="L734" s="271">
        <f aca="true" t="shared" si="139" ref="L734:L739">(J734*H734)-(J734*H734*$L$6/100)</f>
        <v>0</v>
      </c>
    </row>
    <row r="735" spans="1:12" s="8" customFormat="1" ht="15" customHeight="1">
      <c r="A735" s="92">
        <f>A734+1</f>
        <v>614</v>
      </c>
      <c r="B735" s="55" t="s">
        <v>2854</v>
      </c>
      <c r="C735" s="58" t="s">
        <v>2852</v>
      </c>
      <c r="D735" s="301" t="s">
        <v>2853</v>
      </c>
      <c r="E735" s="58">
        <v>500</v>
      </c>
      <c r="F735" s="58">
        <v>12</v>
      </c>
      <c r="G735" s="460">
        <v>5.1</v>
      </c>
      <c r="H735" s="98">
        <f t="shared" si="137"/>
        <v>387.59999999999997</v>
      </c>
      <c r="I735" s="15"/>
      <c r="J735" s="39"/>
      <c r="K735" s="38">
        <f t="shared" si="138"/>
        <v>0</v>
      </c>
      <c r="L735" s="273">
        <f t="shared" si="139"/>
        <v>0</v>
      </c>
    </row>
    <row r="736" spans="1:12" s="8" customFormat="1" ht="15" customHeight="1">
      <c r="A736" s="92">
        <f>A735+1</f>
        <v>615</v>
      </c>
      <c r="B736" s="42" t="s">
        <v>2305</v>
      </c>
      <c r="C736" s="43" t="s">
        <v>2299</v>
      </c>
      <c r="D736" s="50" t="s">
        <v>2304</v>
      </c>
      <c r="E736" s="43">
        <v>400</v>
      </c>
      <c r="F736" s="43">
        <v>12</v>
      </c>
      <c r="G736" s="454">
        <v>2.9</v>
      </c>
      <c r="H736" s="98">
        <f t="shared" si="137"/>
        <v>220.4</v>
      </c>
      <c r="I736" s="15"/>
      <c r="J736" s="39"/>
      <c r="K736" s="38">
        <f t="shared" si="138"/>
        <v>0</v>
      </c>
      <c r="L736" s="273">
        <f t="shared" si="139"/>
        <v>0</v>
      </c>
    </row>
    <row r="737" spans="1:12" s="8" customFormat="1" ht="15" customHeight="1">
      <c r="A737" s="243">
        <f>A736+1</f>
        <v>616</v>
      </c>
      <c r="B737" s="42" t="s">
        <v>2307</v>
      </c>
      <c r="C737" s="43" t="s">
        <v>2300</v>
      </c>
      <c r="D737" s="50" t="s">
        <v>2306</v>
      </c>
      <c r="E737" s="43">
        <v>400</v>
      </c>
      <c r="F737" s="43">
        <v>12</v>
      </c>
      <c r="G737" s="122">
        <v>3.59</v>
      </c>
      <c r="H737" s="98">
        <f t="shared" si="137"/>
        <v>272.84</v>
      </c>
      <c r="I737" s="15"/>
      <c r="J737" s="39"/>
      <c r="K737" s="38">
        <f t="shared" si="138"/>
        <v>0</v>
      </c>
      <c r="L737" s="273">
        <f t="shared" si="139"/>
        <v>0</v>
      </c>
    </row>
    <row r="738" spans="1:12" s="8" customFormat="1" ht="15" customHeight="1">
      <c r="A738" s="92">
        <f>A737+1</f>
        <v>617</v>
      </c>
      <c r="B738" s="42" t="s">
        <v>2309</v>
      </c>
      <c r="C738" s="43" t="s">
        <v>2301</v>
      </c>
      <c r="D738" s="50" t="s">
        <v>2308</v>
      </c>
      <c r="E738" s="43">
        <v>400</v>
      </c>
      <c r="F738" s="43">
        <v>12</v>
      </c>
      <c r="G738" s="43">
        <v>3.81</v>
      </c>
      <c r="H738" s="98">
        <f t="shared" si="137"/>
        <v>289.56</v>
      </c>
      <c r="I738" s="15"/>
      <c r="J738" s="39"/>
      <c r="K738" s="38">
        <f t="shared" si="138"/>
        <v>0</v>
      </c>
      <c r="L738" s="273">
        <f t="shared" si="139"/>
        <v>0</v>
      </c>
    </row>
    <row r="739" spans="1:12" s="8" customFormat="1" ht="15" customHeight="1" thickBot="1">
      <c r="A739" s="102">
        <f>A738+1</f>
        <v>618</v>
      </c>
      <c r="B739" s="63" t="s">
        <v>2830</v>
      </c>
      <c r="C739" s="65" t="s">
        <v>2831</v>
      </c>
      <c r="D739" s="181" t="s">
        <v>2829</v>
      </c>
      <c r="E739" s="65">
        <v>200</v>
      </c>
      <c r="F739" s="65">
        <v>24</v>
      </c>
      <c r="G739" s="465">
        <v>4</v>
      </c>
      <c r="H739" s="283">
        <f t="shared" si="137"/>
        <v>304</v>
      </c>
      <c r="I739" s="15"/>
      <c r="J739" s="61"/>
      <c r="K739" s="62">
        <f t="shared" si="138"/>
        <v>0</v>
      </c>
      <c r="L739" s="274">
        <f t="shared" si="139"/>
        <v>0</v>
      </c>
    </row>
    <row r="740" spans="1:12" s="8" customFormat="1" ht="19.5" customHeight="1" thickBot="1">
      <c r="A740" s="587" t="s">
        <v>2807</v>
      </c>
      <c r="B740" s="588"/>
      <c r="C740" s="588"/>
      <c r="D740" s="588"/>
      <c r="E740" s="588"/>
      <c r="F740" s="588"/>
      <c r="G740" s="588"/>
      <c r="H740" s="589"/>
      <c r="I740" s="15"/>
      <c r="J740" s="12"/>
      <c r="K740" s="35"/>
      <c r="L740" s="277"/>
    </row>
    <row r="741" spans="1:12" s="8" customFormat="1" ht="15" customHeight="1">
      <c r="A741" s="104">
        <f>A739+1</f>
        <v>619</v>
      </c>
      <c r="B741" s="80" t="s">
        <v>2816</v>
      </c>
      <c r="C741" s="74" t="s">
        <v>2814</v>
      </c>
      <c r="D741" s="81" t="s">
        <v>2815</v>
      </c>
      <c r="E741" s="74">
        <v>400</v>
      </c>
      <c r="F741" s="74">
        <v>12</v>
      </c>
      <c r="G741" s="448">
        <v>3.7</v>
      </c>
      <c r="H741" s="76">
        <f aca="true" t="shared" si="140" ref="H741:H747">G741*76</f>
        <v>281.2</v>
      </c>
      <c r="I741" s="15"/>
      <c r="J741" s="118"/>
      <c r="K741" s="53">
        <f aca="true" t="shared" si="141" ref="K741:K747">IF(F741&gt;0,J741/F741,0)</f>
        <v>0</v>
      </c>
      <c r="L741" s="271">
        <f aca="true" t="shared" si="142" ref="L741:L747">(J741*H741)-(J741*H741*$L$6/100)</f>
        <v>0</v>
      </c>
    </row>
    <row r="742" spans="1:12" s="8" customFormat="1" ht="15" customHeight="1">
      <c r="A742" s="92">
        <f aca="true" t="shared" si="143" ref="A742:A747">A741+1</f>
        <v>620</v>
      </c>
      <c r="B742" s="42" t="s">
        <v>2825</v>
      </c>
      <c r="C742" s="43" t="s">
        <v>2823</v>
      </c>
      <c r="D742" s="50" t="s">
        <v>2824</v>
      </c>
      <c r="E742" s="43">
        <v>500</v>
      </c>
      <c r="F742" s="43">
        <v>12</v>
      </c>
      <c r="G742" s="451">
        <v>5.1</v>
      </c>
      <c r="H742" s="98">
        <f t="shared" si="140"/>
        <v>387.59999999999997</v>
      </c>
      <c r="I742" s="15"/>
      <c r="J742" s="39"/>
      <c r="K742" s="38">
        <f t="shared" si="141"/>
        <v>0</v>
      </c>
      <c r="L742" s="273">
        <f t="shared" si="142"/>
        <v>0</v>
      </c>
    </row>
    <row r="743" spans="1:12" s="8" customFormat="1" ht="15" customHeight="1">
      <c r="A743" s="243">
        <f t="shared" si="143"/>
        <v>621</v>
      </c>
      <c r="B743" s="42" t="s">
        <v>2812</v>
      </c>
      <c r="C743" s="43" t="s">
        <v>2810</v>
      </c>
      <c r="D743" s="50" t="s">
        <v>2811</v>
      </c>
      <c r="E743" s="43">
        <v>400</v>
      </c>
      <c r="F743" s="43">
        <v>12</v>
      </c>
      <c r="G743" s="451">
        <v>2.9</v>
      </c>
      <c r="H743" s="98">
        <f t="shared" si="140"/>
        <v>220.4</v>
      </c>
      <c r="I743" s="15"/>
      <c r="J743" s="39"/>
      <c r="K743" s="38">
        <f t="shared" si="141"/>
        <v>0</v>
      </c>
      <c r="L743" s="273">
        <f t="shared" si="142"/>
        <v>0</v>
      </c>
    </row>
    <row r="744" spans="1:12" s="8" customFormat="1" ht="15" customHeight="1">
      <c r="A744" s="243">
        <f t="shared" si="143"/>
        <v>622</v>
      </c>
      <c r="B744" s="42" t="s">
        <v>2813</v>
      </c>
      <c r="C744" s="43" t="s">
        <v>2808</v>
      </c>
      <c r="D744" s="50" t="s">
        <v>2809</v>
      </c>
      <c r="E744" s="43">
        <v>400</v>
      </c>
      <c r="F744" s="43">
        <v>12</v>
      </c>
      <c r="G744" s="43">
        <v>3.59</v>
      </c>
      <c r="H744" s="98">
        <f t="shared" si="140"/>
        <v>272.84</v>
      </c>
      <c r="I744" s="15"/>
      <c r="J744" s="39"/>
      <c r="K744" s="38">
        <f t="shared" si="141"/>
        <v>0</v>
      </c>
      <c r="L744" s="273">
        <f t="shared" si="142"/>
        <v>0</v>
      </c>
    </row>
    <row r="745" spans="1:12" s="8" customFormat="1" ht="15" customHeight="1">
      <c r="A745" s="243">
        <f t="shared" si="143"/>
        <v>623</v>
      </c>
      <c r="B745" s="42" t="s">
        <v>2822</v>
      </c>
      <c r="C745" s="43" t="s">
        <v>2820</v>
      </c>
      <c r="D745" s="50" t="s">
        <v>2821</v>
      </c>
      <c r="E745" s="43">
        <v>500</v>
      </c>
      <c r="F745" s="43">
        <v>12</v>
      </c>
      <c r="G745" s="43">
        <v>4.69</v>
      </c>
      <c r="H745" s="98">
        <f t="shared" si="140"/>
        <v>356.44000000000005</v>
      </c>
      <c r="I745" s="15"/>
      <c r="J745" s="39"/>
      <c r="K745" s="38">
        <f t="shared" si="141"/>
        <v>0</v>
      </c>
      <c r="L745" s="273">
        <f t="shared" si="142"/>
        <v>0</v>
      </c>
    </row>
    <row r="746" spans="1:12" s="8" customFormat="1" ht="15" customHeight="1">
      <c r="A746" s="243">
        <f t="shared" si="143"/>
        <v>624</v>
      </c>
      <c r="B746" s="42" t="s">
        <v>2819</v>
      </c>
      <c r="C746" s="43" t="s">
        <v>2817</v>
      </c>
      <c r="D746" s="50" t="s">
        <v>2818</v>
      </c>
      <c r="E746" s="43">
        <v>400</v>
      </c>
      <c r="F746" s="43">
        <v>12</v>
      </c>
      <c r="G746" s="43">
        <v>3.81</v>
      </c>
      <c r="H746" s="98">
        <f t="shared" si="140"/>
        <v>289.56</v>
      </c>
      <c r="I746" s="15"/>
      <c r="J746" s="39"/>
      <c r="K746" s="38">
        <f t="shared" si="141"/>
        <v>0</v>
      </c>
      <c r="L746" s="273">
        <f t="shared" si="142"/>
        <v>0</v>
      </c>
    </row>
    <row r="747" spans="1:12" s="8" customFormat="1" ht="15" customHeight="1" thickBot="1">
      <c r="A747" s="354">
        <f t="shared" si="143"/>
        <v>625</v>
      </c>
      <c r="B747" s="63" t="s">
        <v>2828</v>
      </c>
      <c r="C747" s="65" t="s">
        <v>2826</v>
      </c>
      <c r="D747" s="181" t="s">
        <v>2827</v>
      </c>
      <c r="E747" s="65">
        <v>200</v>
      </c>
      <c r="F747" s="65">
        <v>24</v>
      </c>
      <c r="G747" s="465">
        <v>4</v>
      </c>
      <c r="H747" s="283">
        <f t="shared" si="140"/>
        <v>304</v>
      </c>
      <c r="I747" s="15"/>
      <c r="J747" s="61"/>
      <c r="K747" s="62">
        <f t="shared" si="141"/>
        <v>0</v>
      </c>
      <c r="L747" s="274">
        <f t="shared" si="142"/>
        <v>0</v>
      </c>
    </row>
    <row r="748" spans="1:12" s="8" customFormat="1" ht="19.5" customHeight="1" thickBot="1">
      <c r="A748" s="587" t="s">
        <v>2806</v>
      </c>
      <c r="B748" s="588"/>
      <c r="C748" s="588"/>
      <c r="D748" s="588"/>
      <c r="E748" s="588"/>
      <c r="F748" s="588"/>
      <c r="G748" s="588"/>
      <c r="H748" s="589"/>
      <c r="I748" s="15"/>
      <c r="J748" s="12"/>
      <c r="K748" s="35"/>
      <c r="L748" s="277"/>
    </row>
    <row r="749" spans="1:12" s="8" customFormat="1" ht="15" customHeight="1">
      <c r="A749" s="104">
        <f>A747+1</f>
        <v>626</v>
      </c>
      <c r="B749" s="80" t="s">
        <v>1836</v>
      </c>
      <c r="C749" s="74" t="s">
        <v>1837</v>
      </c>
      <c r="D749" s="81" t="s">
        <v>1838</v>
      </c>
      <c r="E749" s="74">
        <v>400</v>
      </c>
      <c r="F749" s="74">
        <v>12</v>
      </c>
      <c r="G749" s="457">
        <v>3.7</v>
      </c>
      <c r="H749" s="254">
        <f aca="true" t="shared" si="144" ref="H749:H754">G749*76</f>
        <v>281.2</v>
      </c>
      <c r="I749" s="15"/>
      <c r="J749" s="118"/>
      <c r="K749" s="53">
        <f aca="true" t="shared" si="145" ref="K749:K754">IF(F749&gt;0,J749/F749,0)</f>
        <v>0</v>
      </c>
      <c r="L749" s="271">
        <f aca="true" t="shared" si="146" ref="L749:L754">(J749*H749)-(J749*H749*$L$6/100)</f>
        <v>0</v>
      </c>
    </row>
    <row r="750" spans="1:12" s="8" customFormat="1" ht="15" customHeight="1">
      <c r="A750" s="92">
        <f>A749+1</f>
        <v>627</v>
      </c>
      <c r="B750" s="55" t="s">
        <v>2851</v>
      </c>
      <c r="C750" s="58" t="s">
        <v>2849</v>
      </c>
      <c r="D750" s="301" t="s">
        <v>2850</v>
      </c>
      <c r="E750" s="58">
        <v>400</v>
      </c>
      <c r="F750" s="58">
        <v>12</v>
      </c>
      <c r="G750" s="460">
        <v>3.07</v>
      </c>
      <c r="H750" s="98">
        <f t="shared" si="144"/>
        <v>233.32</v>
      </c>
      <c r="I750" s="15"/>
      <c r="J750" s="39"/>
      <c r="K750" s="38">
        <f t="shared" si="145"/>
        <v>0</v>
      </c>
      <c r="L750" s="273">
        <f t="shared" si="146"/>
        <v>0</v>
      </c>
    </row>
    <row r="751" spans="1:12" s="8" customFormat="1" ht="15" customHeight="1">
      <c r="A751" s="243">
        <f>A750+1</f>
        <v>628</v>
      </c>
      <c r="B751" s="42" t="s">
        <v>1657</v>
      </c>
      <c r="C751" s="43" t="s">
        <v>1658</v>
      </c>
      <c r="D751" s="50" t="s">
        <v>1659</v>
      </c>
      <c r="E751" s="43">
        <v>400</v>
      </c>
      <c r="F751" s="43">
        <v>12</v>
      </c>
      <c r="G751" s="451">
        <v>2.9</v>
      </c>
      <c r="H751" s="98">
        <f t="shared" si="144"/>
        <v>220.4</v>
      </c>
      <c r="I751" s="15"/>
      <c r="J751" s="39"/>
      <c r="K751" s="38">
        <f t="shared" si="145"/>
        <v>0</v>
      </c>
      <c r="L751" s="273">
        <f t="shared" si="146"/>
        <v>0</v>
      </c>
    </row>
    <row r="752" spans="1:12" s="8" customFormat="1" ht="15" customHeight="1">
      <c r="A752" s="92">
        <f>A751+1</f>
        <v>629</v>
      </c>
      <c r="B752" s="42" t="s">
        <v>2676</v>
      </c>
      <c r="C752" s="43" t="s">
        <v>2677</v>
      </c>
      <c r="D752" s="50" t="s">
        <v>2678</v>
      </c>
      <c r="E752" s="43">
        <v>400</v>
      </c>
      <c r="F752" s="43">
        <v>12</v>
      </c>
      <c r="G752" s="451">
        <v>3.59</v>
      </c>
      <c r="H752" s="98">
        <f t="shared" si="144"/>
        <v>272.84</v>
      </c>
      <c r="I752" s="15"/>
      <c r="J752" s="39"/>
      <c r="K752" s="38">
        <f t="shared" si="145"/>
        <v>0</v>
      </c>
      <c r="L752" s="273">
        <f t="shared" si="146"/>
        <v>0</v>
      </c>
    </row>
    <row r="753" spans="1:12" s="8" customFormat="1" ht="15" customHeight="1">
      <c r="A753" s="92">
        <f>A752+1</f>
        <v>630</v>
      </c>
      <c r="B753" s="42" t="s">
        <v>2679</v>
      </c>
      <c r="C753" s="43" t="s">
        <v>2680</v>
      </c>
      <c r="D753" s="50" t="s">
        <v>2681</v>
      </c>
      <c r="E753" s="43">
        <v>400</v>
      </c>
      <c r="F753" s="43">
        <v>12</v>
      </c>
      <c r="G753" s="451">
        <v>3.81</v>
      </c>
      <c r="H753" s="98">
        <f t="shared" si="144"/>
        <v>289.56</v>
      </c>
      <c r="I753" s="15"/>
      <c r="J753" s="39"/>
      <c r="K753" s="38">
        <f t="shared" si="145"/>
        <v>0</v>
      </c>
      <c r="L753" s="273">
        <f t="shared" si="146"/>
        <v>0</v>
      </c>
    </row>
    <row r="754" spans="1:12" s="8" customFormat="1" ht="15" customHeight="1" thickBot="1">
      <c r="A754" s="102">
        <f>A753+1</f>
        <v>631</v>
      </c>
      <c r="B754" s="63" t="s">
        <v>2842</v>
      </c>
      <c r="C754" s="65" t="s">
        <v>2840</v>
      </c>
      <c r="D754" s="181" t="s">
        <v>2841</v>
      </c>
      <c r="E754" s="65">
        <v>200</v>
      </c>
      <c r="F754" s="65">
        <v>24</v>
      </c>
      <c r="G754" s="465">
        <v>4</v>
      </c>
      <c r="H754" s="283">
        <f t="shared" si="144"/>
        <v>304</v>
      </c>
      <c r="I754" s="15"/>
      <c r="J754" s="61"/>
      <c r="K754" s="62">
        <f t="shared" si="145"/>
        <v>0</v>
      </c>
      <c r="L754" s="274">
        <f t="shared" si="146"/>
        <v>0</v>
      </c>
    </row>
    <row r="755" spans="1:12" s="8" customFormat="1" ht="19.5" customHeight="1" thickBot="1">
      <c r="A755" s="587" t="s">
        <v>2839</v>
      </c>
      <c r="B755" s="588"/>
      <c r="C755" s="588"/>
      <c r="D755" s="588"/>
      <c r="E755" s="588"/>
      <c r="F755" s="588"/>
      <c r="G755" s="588"/>
      <c r="H755" s="589"/>
      <c r="I755" s="15"/>
      <c r="J755" s="12"/>
      <c r="K755" s="35"/>
      <c r="L755" s="277"/>
    </row>
    <row r="756" spans="1:12" s="8" customFormat="1" ht="15" customHeight="1">
      <c r="A756" s="104">
        <f>A754+1</f>
        <v>632</v>
      </c>
      <c r="B756" s="80" t="s">
        <v>1660</v>
      </c>
      <c r="C756" s="74" t="s">
        <v>1661</v>
      </c>
      <c r="D756" s="81" t="s">
        <v>1662</v>
      </c>
      <c r="E756" s="74">
        <v>400</v>
      </c>
      <c r="F756" s="74">
        <v>12</v>
      </c>
      <c r="G756" s="457">
        <v>3.7</v>
      </c>
      <c r="H756" s="470">
        <f aca="true" t="shared" si="147" ref="H756:H761">G756*76</f>
        <v>281.2</v>
      </c>
      <c r="I756" s="15"/>
      <c r="J756" s="118"/>
      <c r="K756" s="53">
        <f aca="true" t="shared" si="148" ref="K756:K761">IF(F756&gt;0,J756/F756,0)</f>
        <v>0</v>
      </c>
      <c r="L756" s="271">
        <f aca="true" t="shared" si="149" ref="L756:L761">(J756*H756)-(J756*H756*$L$6/100)</f>
        <v>0</v>
      </c>
    </row>
    <row r="757" spans="1:12" s="8" customFormat="1" ht="15" customHeight="1">
      <c r="A757" s="92">
        <f>A756+1</f>
        <v>633</v>
      </c>
      <c r="B757" s="55" t="s">
        <v>2860</v>
      </c>
      <c r="C757" s="58" t="s">
        <v>2858</v>
      </c>
      <c r="D757" s="301" t="s">
        <v>2859</v>
      </c>
      <c r="E757" s="58">
        <v>500</v>
      </c>
      <c r="F757" s="58">
        <v>12</v>
      </c>
      <c r="G757" s="460">
        <v>5.1</v>
      </c>
      <c r="H757" s="77">
        <f t="shared" si="147"/>
        <v>387.59999999999997</v>
      </c>
      <c r="I757" s="15"/>
      <c r="J757" s="39"/>
      <c r="K757" s="38">
        <f t="shared" si="148"/>
        <v>0</v>
      </c>
      <c r="L757" s="273">
        <f t="shared" si="149"/>
        <v>0</v>
      </c>
    </row>
    <row r="758" spans="1:12" s="8" customFormat="1" ht="15" customHeight="1">
      <c r="A758" s="243">
        <f>A757+1</f>
        <v>634</v>
      </c>
      <c r="B758" s="42" t="s">
        <v>1663</v>
      </c>
      <c r="C758" s="43" t="s">
        <v>1664</v>
      </c>
      <c r="D758" s="50" t="s">
        <v>1665</v>
      </c>
      <c r="E758" s="43">
        <v>400</v>
      </c>
      <c r="F758" s="43">
        <v>12</v>
      </c>
      <c r="G758" s="454">
        <v>2.9</v>
      </c>
      <c r="H758" s="77">
        <f t="shared" si="147"/>
        <v>220.4</v>
      </c>
      <c r="I758" s="15"/>
      <c r="J758" s="39"/>
      <c r="K758" s="38">
        <f t="shared" si="148"/>
        <v>0</v>
      </c>
      <c r="L758" s="273">
        <f t="shared" si="149"/>
        <v>0</v>
      </c>
    </row>
    <row r="759" spans="1:12" s="8" customFormat="1" ht="15" customHeight="1">
      <c r="A759" s="94">
        <f>A758+1</f>
        <v>635</v>
      </c>
      <c r="B759" s="42" t="s">
        <v>1666</v>
      </c>
      <c r="C759" s="43" t="s">
        <v>1667</v>
      </c>
      <c r="D759" s="50" t="s">
        <v>1668</v>
      </c>
      <c r="E759" s="43">
        <v>400</v>
      </c>
      <c r="F759" s="43">
        <v>12</v>
      </c>
      <c r="G759" s="43">
        <v>3.59</v>
      </c>
      <c r="H759" s="77">
        <f t="shared" si="147"/>
        <v>272.84</v>
      </c>
      <c r="I759" s="15"/>
      <c r="J759" s="39"/>
      <c r="K759" s="38">
        <f t="shared" si="148"/>
        <v>0</v>
      </c>
      <c r="L759" s="273">
        <f t="shared" si="149"/>
        <v>0</v>
      </c>
    </row>
    <row r="760" spans="1:12" s="8" customFormat="1" ht="15" customHeight="1">
      <c r="A760" s="94">
        <f>A759+1</f>
        <v>636</v>
      </c>
      <c r="B760" s="42" t="s">
        <v>2682</v>
      </c>
      <c r="C760" s="43" t="s">
        <v>2683</v>
      </c>
      <c r="D760" s="50" t="s">
        <v>2684</v>
      </c>
      <c r="E760" s="43">
        <v>400</v>
      </c>
      <c r="F760" s="43">
        <v>12</v>
      </c>
      <c r="G760" s="43">
        <v>3.81</v>
      </c>
      <c r="H760" s="77">
        <f t="shared" si="147"/>
        <v>289.56</v>
      </c>
      <c r="I760" s="15"/>
      <c r="J760" s="39"/>
      <c r="K760" s="38">
        <f t="shared" si="148"/>
        <v>0</v>
      </c>
      <c r="L760" s="273">
        <f t="shared" si="149"/>
        <v>0</v>
      </c>
    </row>
    <row r="761" spans="1:12" s="8" customFormat="1" ht="15" customHeight="1" thickBot="1">
      <c r="A761" s="95">
        <f>A760+1</f>
        <v>637</v>
      </c>
      <c r="B761" s="63" t="s">
        <v>2845</v>
      </c>
      <c r="C761" s="65" t="s">
        <v>2843</v>
      </c>
      <c r="D761" s="181" t="s">
        <v>2844</v>
      </c>
      <c r="E761" s="65">
        <v>200</v>
      </c>
      <c r="F761" s="65">
        <v>24</v>
      </c>
      <c r="G761" s="465">
        <v>4</v>
      </c>
      <c r="H761" s="78">
        <f t="shared" si="147"/>
        <v>304</v>
      </c>
      <c r="I761" s="15"/>
      <c r="J761" s="61"/>
      <c r="K761" s="62">
        <f t="shared" si="148"/>
        <v>0</v>
      </c>
      <c r="L761" s="274">
        <f t="shared" si="149"/>
        <v>0</v>
      </c>
    </row>
    <row r="762" spans="1:12" s="8" customFormat="1" ht="19.5" customHeight="1" thickBot="1">
      <c r="A762" s="587" t="s">
        <v>2832</v>
      </c>
      <c r="B762" s="588"/>
      <c r="C762" s="588"/>
      <c r="D762" s="588"/>
      <c r="E762" s="588"/>
      <c r="F762" s="588"/>
      <c r="G762" s="588"/>
      <c r="H762" s="589"/>
      <c r="I762" s="15"/>
      <c r="J762" s="12"/>
      <c r="K762" s="35"/>
      <c r="L762" s="277"/>
    </row>
    <row r="763" spans="1:12" s="8" customFormat="1" ht="15" customHeight="1">
      <c r="A763" s="104">
        <f>A761+1</f>
        <v>638</v>
      </c>
      <c r="B763" s="80" t="s">
        <v>2685</v>
      </c>
      <c r="C763" s="74" t="s">
        <v>2686</v>
      </c>
      <c r="D763" s="81" t="s">
        <v>2687</v>
      </c>
      <c r="E763" s="74">
        <v>400</v>
      </c>
      <c r="F763" s="74">
        <v>12</v>
      </c>
      <c r="G763" s="448">
        <v>3.7</v>
      </c>
      <c r="H763" s="76">
        <f aca="true" t="shared" si="150" ref="H763:H768">G763*76</f>
        <v>281.2</v>
      </c>
      <c r="I763" s="15"/>
      <c r="J763" s="118"/>
      <c r="K763" s="53">
        <f aca="true" t="shared" si="151" ref="K763:K768">IF(F763&gt;0,J763/F763,0)</f>
        <v>0</v>
      </c>
      <c r="L763" s="271">
        <f aca="true" t="shared" si="152" ref="L763:L768">(J763*H763)-(J763*H763*$L$6/100)</f>
        <v>0</v>
      </c>
    </row>
    <row r="764" spans="1:12" s="8" customFormat="1" ht="15" customHeight="1">
      <c r="A764" s="92">
        <f>A763+1</f>
        <v>639</v>
      </c>
      <c r="B764" s="55" t="s">
        <v>2857</v>
      </c>
      <c r="C764" s="58" t="s">
        <v>2855</v>
      </c>
      <c r="D764" s="301" t="s">
        <v>2856</v>
      </c>
      <c r="E764" s="58">
        <v>500</v>
      </c>
      <c r="F764" s="58">
        <v>12</v>
      </c>
      <c r="G764" s="460">
        <v>5.1</v>
      </c>
      <c r="H764" s="98">
        <f t="shared" si="150"/>
        <v>387.59999999999997</v>
      </c>
      <c r="I764" s="15"/>
      <c r="J764" s="39"/>
      <c r="K764" s="38">
        <f t="shared" si="151"/>
        <v>0</v>
      </c>
      <c r="L764" s="273">
        <f t="shared" si="152"/>
        <v>0</v>
      </c>
    </row>
    <row r="765" spans="1:12" s="8" customFormat="1" ht="15" customHeight="1">
      <c r="A765" s="94">
        <f>A764+1</f>
        <v>640</v>
      </c>
      <c r="B765" s="55" t="s">
        <v>1669</v>
      </c>
      <c r="C765" s="58" t="s">
        <v>1670</v>
      </c>
      <c r="D765" s="301" t="s">
        <v>1671</v>
      </c>
      <c r="E765" s="58">
        <v>400</v>
      </c>
      <c r="F765" s="58">
        <v>12</v>
      </c>
      <c r="G765" s="460">
        <v>2.9</v>
      </c>
      <c r="H765" s="98">
        <f t="shared" si="150"/>
        <v>220.4</v>
      </c>
      <c r="I765" s="15"/>
      <c r="J765" s="39"/>
      <c r="K765" s="38">
        <f t="shared" si="151"/>
        <v>0</v>
      </c>
      <c r="L765" s="273">
        <f t="shared" si="152"/>
        <v>0</v>
      </c>
    </row>
    <row r="766" spans="1:12" s="8" customFormat="1" ht="15" customHeight="1">
      <c r="A766" s="94">
        <f>A765+1</f>
        <v>641</v>
      </c>
      <c r="B766" s="42" t="s">
        <v>1672</v>
      </c>
      <c r="C766" s="43" t="s">
        <v>1673</v>
      </c>
      <c r="D766" s="50" t="s">
        <v>1674</v>
      </c>
      <c r="E766" s="43">
        <v>400</v>
      </c>
      <c r="F766" s="43">
        <v>12</v>
      </c>
      <c r="G766" s="122">
        <v>3.59</v>
      </c>
      <c r="H766" s="98">
        <f t="shared" si="150"/>
        <v>272.84</v>
      </c>
      <c r="I766" s="15"/>
      <c r="J766" s="39"/>
      <c r="K766" s="38">
        <f t="shared" si="151"/>
        <v>0</v>
      </c>
      <c r="L766" s="273">
        <f t="shared" si="152"/>
        <v>0</v>
      </c>
    </row>
    <row r="767" spans="1:12" s="8" customFormat="1" ht="15" customHeight="1">
      <c r="A767" s="94">
        <f>A766+1</f>
        <v>642</v>
      </c>
      <c r="B767" s="42" t="s">
        <v>2080</v>
      </c>
      <c r="C767" s="43" t="s">
        <v>2081</v>
      </c>
      <c r="D767" s="50" t="s">
        <v>2082</v>
      </c>
      <c r="E767" s="43">
        <v>400</v>
      </c>
      <c r="F767" s="43">
        <v>12</v>
      </c>
      <c r="G767" s="43">
        <v>3.81</v>
      </c>
      <c r="H767" s="98">
        <f t="shared" si="150"/>
        <v>289.56</v>
      </c>
      <c r="I767" s="15"/>
      <c r="J767" s="39"/>
      <c r="K767" s="38">
        <f t="shared" si="151"/>
        <v>0</v>
      </c>
      <c r="L767" s="273">
        <f t="shared" si="152"/>
        <v>0</v>
      </c>
    </row>
    <row r="768" spans="1:12" s="8" customFormat="1" ht="15" customHeight="1" thickBot="1">
      <c r="A768" s="95">
        <f>A767+1</f>
        <v>643</v>
      </c>
      <c r="B768" s="63" t="s">
        <v>2835</v>
      </c>
      <c r="C768" s="65" t="s">
        <v>2833</v>
      </c>
      <c r="D768" s="181" t="s">
        <v>2834</v>
      </c>
      <c r="E768" s="65">
        <v>200</v>
      </c>
      <c r="F768" s="65">
        <v>24</v>
      </c>
      <c r="G768" s="465">
        <v>4</v>
      </c>
      <c r="H768" s="283">
        <f t="shared" si="150"/>
        <v>304</v>
      </c>
      <c r="I768" s="15"/>
      <c r="J768" s="61"/>
      <c r="K768" s="62">
        <f t="shared" si="151"/>
        <v>0</v>
      </c>
      <c r="L768" s="274">
        <f t="shared" si="152"/>
        <v>0</v>
      </c>
    </row>
    <row r="769" spans="1:12" s="8" customFormat="1" ht="19.5" customHeight="1" thickBot="1">
      <c r="A769" s="587" t="s">
        <v>1675</v>
      </c>
      <c r="B769" s="588"/>
      <c r="C769" s="588"/>
      <c r="D769" s="588"/>
      <c r="E769" s="588"/>
      <c r="F769" s="588"/>
      <c r="G769" s="588"/>
      <c r="H769" s="589"/>
      <c r="I769" s="15"/>
      <c r="J769" s="12"/>
      <c r="K769" s="35"/>
      <c r="L769" s="277"/>
    </row>
    <row r="770" spans="1:12" s="8" customFormat="1" ht="15" customHeight="1">
      <c r="A770" s="104">
        <f>A768+1</f>
        <v>644</v>
      </c>
      <c r="B770" s="80" t="s">
        <v>1676</v>
      </c>
      <c r="C770" s="74" t="s">
        <v>1677</v>
      </c>
      <c r="D770" s="81" t="s">
        <v>1678</v>
      </c>
      <c r="E770" s="74">
        <v>350</v>
      </c>
      <c r="F770" s="74">
        <v>12</v>
      </c>
      <c r="G770" s="199">
        <v>2.11</v>
      </c>
      <c r="H770" s="254">
        <f aca="true" t="shared" si="153" ref="H770:H776">G770*76</f>
        <v>160.35999999999999</v>
      </c>
      <c r="I770" s="15"/>
      <c r="J770" s="118"/>
      <c r="K770" s="53">
        <f aca="true" t="shared" si="154" ref="K770:K776">IF(F770&gt;0,J770/F770,0)</f>
        <v>0</v>
      </c>
      <c r="L770" s="271">
        <f aca="true" t="shared" si="155" ref="L770:L776">(J770*H770)-(J770*H770*$L$6/100)</f>
        <v>0</v>
      </c>
    </row>
    <row r="771" spans="1:12" s="8" customFormat="1" ht="15" customHeight="1">
      <c r="A771" s="92">
        <f aca="true" t="shared" si="156" ref="A771:A776">A770+1</f>
        <v>645</v>
      </c>
      <c r="B771" s="42" t="s">
        <v>1679</v>
      </c>
      <c r="C771" s="43" t="s">
        <v>1680</v>
      </c>
      <c r="D771" s="50" t="s">
        <v>1681</v>
      </c>
      <c r="E771" s="43">
        <v>250</v>
      </c>
      <c r="F771" s="43">
        <v>24</v>
      </c>
      <c r="G771" s="122">
        <v>2.56</v>
      </c>
      <c r="H771" s="255">
        <f t="shared" si="153"/>
        <v>194.56</v>
      </c>
      <c r="I771" s="15"/>
      <c r="J771" s="39"/>
      <c r="K771" s="38">
        <f t="shared" si="154"/>
        <v>0</v>
      </c>
      <c r="L771" s="273">
        <f t="shared" si="155"/>
        <v>0</v>
      </c>
    </row>
    <row r="772" spans="1:12" s="8" customFormat="1" ht="15" customHeight="1">
      <c r="A772" s="94">
        <f t="shared" si="156"/>
        <v>646</v>
      </c>
      <c r="B772" s="42" t="s">
        <v>1682</v>
      </c>
      <c r="C772" s="43" t="s">
        <v>1683</v>
      </c>
      <c r="D772" s="50" t="s">
        <v>1684</v>
      </c>
      <c r="E772" s="43">
        <v>200</v>
      </c>
      <c r="F772" s="43">
        <v>24</v>
      </c>
      <c r="G772" s="454">
        <v>2.9</v>
      </c>
      <c r="H772" s="255">
        <f t="shared" si="153"/>
        <v>220.4</v>
      </c>
      <c r="I772" s="15"/>
      <c r="J772" s="39"/>
      <c r="K772" s="38">
        <f t="shared" si="154"/>
        <v>0</v>
      </c>
      <c r="L772" s="273">
        <f t="shared" si="155"/>
        <v>0</v>
      </c>
    </row>
    <row r="773" spans="1:12" s="8" customFormat="1" ht="15" customHeight="1">
      <c r="A773" s="94">
        <f t="shared" si="156"/>
        <v>647</v>
      </c>
      <c r="B773" s="42" t="s">
        <v>1685</v>
      </c>
      <c r="C773" s="43" t="s">
        <v>1686</v>
      </c>
      <c r="D773" s="50" t="s">
        <v>1687</v>
      </c>
      <c r="E773" s="43">
        <v>200</v>
      </c>
      <c r="F773" s="43">
        <v>24</v>
      </c>
      <c r="G773" s="122">
        <v>2.68</v>
      </c>
      <c r="H773" s="255">
        <f t="shared" si="153"/>
        <v>203.68</v>
      </c>
      <c r="I773" s="15"/>
      <c r="J773" s="39"/>
      <c r="K773" s="38">
        <f t="shared" si="154"/>
        <v>0</v>
      </c>
      <c r="L773" s="273">
        <f t="shared" si="155"/>
        <v>0</v>
      </c>
    </row>
    <row r="774" spans="1:12" s="8" customFormat="1" ht="15" customHeight="1">
      <c r="A774" s="94">
        <f t="shared" si="156"/>
        <v>648</v>
      </c>
      <c r="B774" s="42" t="s">
        <v>1688</v>
      </c>
      <c r="C774" s="43" t="s">
        <v>1689</v>
      </c>
      <c r="D774" s="50" t="s">
        <v>1690</v>
      </c>
      <c r="E774" s="43">
        <v>200</v>
      </c>
      <c r="F774" s="43">
        <v>24</v>
      </c>
      <c r="G774" s="122">
        <v>3.13</v>
      </c>
      <c r="H774" s="255">
        <f t="shared" si="153"/>
        <v>237.88</v>
      </c>
      <c r="I774" s="15"/>
      <c r="J774" s="39"/>
      <c r="K774" s="38">
        <f t="shared" si="154"/>
        <v>0</v>
      </c>
      <c r="L774" s="273">
        <f t="shared" si="155"/>
        <v>0</v>
      </c>
    </row>
    <row r="775" spans="1:12" s="8" customFormat="1" ht="15" customHeight="1">
      <c r="A775" s="94">
        <f t="shared" si="156"/>
        <v>649</v>
      </c>
      <c r="B775" s="42" t="s">
        <v>1691</v>
      </c>
      <c r="C775" s="43" t="s">
        <v>1692</v>
      </c>
      <c r="D775" s="50" t="s">
        <v>1693</v>
      </c>
      <c r="E775" s="43">
        <v>200</v>
      </c>
      <c r="F775" s="43">
        <v>24</v>
      </c>
      <c r="G775" s="454">
        <v>4</v>
      </c>
      <c r="H775" s="255">
        <f t="shared" si="153"/>
        <v>304</v>
      </c>
      <c r="I775" s="15"/>
      <c r="J775" s="39"/>
      <c r="K775" s="38">
        <f t="shared" si="154"/>
        <v>0</v>
      </c>
      <c r="L775" s="273">
        <f t="shared" si="155"/>
        <v>0</v>
      </c>
    </row>
    <row r="776" spans="1:12" s="8" customFormat="1" ht="15" customHeight="1" thickBot="1">
      <c r="A776" s="95">
        <f t="shared" si="156"/>
        <v>650</v>
      </c>
      <c r="B776" s="63" t="s">
        <v>2322</v>
      </c>
      <c r="C776" s="65" t="s">
        <v>2320</v>
      </c>
      <c r="D776" s="181" t="s">
        <v>2321</v>
      </c>
      <c r="E776" s="65">
        <v>30</v>
      </c>
      <c r="F776" s="65">
        <v>24</v>
      </c>
      <c r="G776" s="420">
        <v>1.08</v>
      </c>
      <c r="H776" s="257">
        <f t="shared" si="153"/>
        <v>82.08000000000001</v>
      </c>
      <c r="I776" s="15"/>
      <c r="J776" s="61"/>
      <c r="K776" s="62">
        <f t="shared" si="154"/>
        <v>0</v>
      </c>
      <c r="L776" s="274">
        <f t="shared" si="155"/>
        <v>0</v>
      </c>
    </row>
    <row r="777" spans="1:12" s="8" customFormat="1" ht="19.5" customHeight="1" thickBot="1">
      <c r="A777" s="587" t="s">
        <v>1694</v>
      </c>
      <c r="B777" s="588"/>
      <c r="C777" s="588"/>
      <c r="D777" s="588"/>
      <c r="E777" s="588"/>
      <c r="F777" s="588"/>
      <c r="G777" s="588"/>
      <c r="H777" s="589"/>
      <c r="I777" s="15"/>
      <c r="J777" s="12"/>
      <c r="K777" s="35"/>
      <c r="L777" s="277"/>
    </row>
    <row r="778" spans="1:12" s="8" customFormat="1" ht="15" customHeight="1">
      <c r="A778" s="104">
        <f>A776+1</f>
        <v>651</v>
      </c>
      <c r="B778" s="80" t="s">
        <v>2688</v>
      </c>
      <c r="C778" s="74" t="s">
        <v>2689</v>
      </c>
      <c r="D778" s="81" t="s">
        <v>2690</v>
      </c>
      <c r="E778" s="74">
        <v>350</v>
      </c>
      <c r="F778" s="74">
        <v>12</v>
      </c>
      <c r="G778" s="74">
        <v>2.11</v>
      </c>
      <c r="H778" s="76">
        <f aca="true" t="shared" si="157" ref="H778:H784">G778*76</f>
        <v>160.35999999999999</v>
      </c>
      <c r="I778" s="15"/>
      <c r="J778" s="118"/>
      <c r="K778" s="53">
        <f aca="true" t="shared" si="158" ref="K778:K784">IF(F778&gt;0,J778/F778,0)</f>
        <v>0</v>
      </c>
      <c r="L778" s="271">
        <f aca="true" t="shared" si="159" ref="L778:L784">(J778*H778)-(J778*H778*$L$6/100)</f>
        <v>0</v>
      </c>
    </row>
    <row r="779" spans="1:12" s="8" customFormat="1" ht="15" customHeight="1">
      <c r="A779" s="92">
        <f aca="true" t="shared" si="160" ref="A779:A784">A778+1</f>
        <v>652</v>
      </c>
      <c r="B779" s="42" t="s">
        <v>1695</v>
      </c>
      <c r="C779" s="43" t="s">
        <v>1696</v>
      </c>
      <c r="D779" s="50" t="s">
        <v>1697</v>
      </c>
      <c r="E779" s="43">
        <v>250</v>
      </c>
      <c r="F779" s="43">
        <v>24</v>
      </c>
      <c r="G779" s="43">
        <v>2.56</v>
      </c>
      <c r="H779" s="220">
        <f t="shared" si="157"/>
        <v>194.56</v>
      </c>
      <c r="I779" s="15"/>
      <c r="J779" s="39"/>
      <c r="K779" s="38">
        <f t="shared" si="158"/>
        <v>0</v>
      </c>
      <c r="L779" s="273">
        <f t="shared" si="159"/>
        <v>0</v>
      </c>
    </row>
    <row r="780" spans="1:12" s="8" customFormat="1" ht="15" customHeight="1">
      <c r="A780" s="94">
        <f t="shared" si="160"/>
        <v>653</v>
      </c>
      <c r="B780" s="42" t="s">
        <v>1698</v>
      </c>
      <c r="C780" s="43" t="s">
        <v>1699</v>
      </c>
      <c r="D780" s="50" t="s">
        <v>1700</v>
      </c>
      <c r="E780" s="43">
        <v>200</v>
      </c>
      <c r="F780" s="43">
        <v>24</v>
      </c>
      <c r="G780" s="451">
        <v>2.9</v>
      </c>
      <c r="H780" s="220">
        <f t="shared" si="157"/>
        <v>220.4</v>
      </c>
      <c r="I780" s="15"/>
      <c r="J780" s="39"/>
      <c r="K780" s="38">
        <f t="shared" si="158"/>
        <v>0</v>
      </c>
      <c r="L780" s="273">
        <f t="shared" si="159"/>
        <v>0</v>
      </c>
    </row>
    <row r="781" spans="1:12" s="8" customFormat="1" ht="15" customHeight="1">
      <c r="A781" s="94">
        <f t="shared" si="160"/>
        <v>654</v>
      </c>
      <c r="B781" s="42" t="s">
        <v>1701</v>
      </c>
      <c r="C781" s="43" t="s">
        <v>1702</v>
      </c>
      <c r="D781" s="50" t="s">
        <v>1703</v>
      </c>
      <c r="E781" s="43">
        <v>200</v>
      </c>
      <c r="F781" s="43">
        <v>24</v>
      </c>
      <c r="G781" s="43">
        <v>2.68</v>
      </c>
      <c r="H781" s="220">
        <f t="shared" si="157"/>
        <v>203.68</v>
      </c>
      <c r="I781" s="15"/>
      <c r="J781" s="39"/>
      <c r="K781" s="38">
        <f t="shared" si="158"/>
        <v>0</v>
      </c>
      <c r="L781" s="273">
        <f t="shared" si="159"/>
        <v>0</v>
      </c>
    </row>
    <row r="782" spans="1:12" s="8" customFormat="1" ht="15" customHeight="1">
      <c r="A782" s="94">
        <f t="shared" si="160"/>
        <v>655</v>
      </c>
      <c r="B782" s="42" t="s">
        <v>1704</v>
      </c>
      <c r="C782" s="43" t="s">
        <v>1705</v>
      </c>
      <c r="D782" s="50" t="s">
        <v>1706</v>
      </c>
      <c r="E782" s="43">
        <v>200</v>
      </c>
      <c r="F782" s="43">
        <v>24</v>
      </c>
      <c r="G782" s="43">
        <v>3.13</v>
      </c>
      <c r="H782" s="220">
        <f t="shared" si="157"/>
        <v>237.88</v>
      </c>
      <c r="I782" s="15"/>
      <c r="J782" s="39"/>
      <c r="K782" s="38">
        <f t="shared" si="158"/>
        <v>0</v>
      </c>
      <c r="L782" s="273">
        <f t="shared" si="159"/>
        <v>0</v>
      </c>
    </row>
    <row r="783" spans="1:12" s="8" customFormat="1" ht="15" customHeight="1">
      <c r="A783" s="94">
        <f t="shared" si="160"/>
        <v>656</v>
      </c>
      <c r="B783" s="42" t="s">
        <v>1707</v>
      </c>
      <c r="C783" s="43" t="s">
        <v>1708</v>
      </c>
      <c r="D783" s="50" t="s">
        <v>1709</v>
      </c>
      <c r="E783" s="43">
        <v>200</v>
      </c>
      <c r="F783" s="43">
        <v>24</v>
      </c>
      <c r="G783" s="451">
        <v>4</v>
      </c>
      <c r="H783" s="220">
        <f t="shared" si="157"/>
        <v>304</v>
      </c>
      <c r="I783" s="15"/>
      <c r="J783" s="39"/>
      <c r="K783" s="38">
        <f t="shared" si="158"/>
        <v>0</v>
      </c>
      <c r="L783" s="273">
        <f t="shared" si="159"/>
        <v>0</v>
      </c>
    </row>
    <row r="784" spans="1:12" s="8" customFormat="1" ht="15" customHeight="1" thickBot="1">
      <c r="A784" s="95">
        <f t="shared" si="160"/>
        <v>657</v>
      </c>
      <c r="B784" s="63" t="s">
        <v>2325</v>
      </c>
      <c r="C784" s="65" t="s">
        <v>2323</v>
      </c>
      <c r="D784" s="181" t="s">
        <v>2324</v>
      </c>
      <c r="E784" s="65">
        <v>30</v>
      </c>
      <c r="F784" s="65">
        <v>24</v>
      </c>
      <c r="G784" s="65">
        <v>1.08</v>
      </c>
      <c r="H784" s="256">
        <f t="shared" si="157"/>
        <v>82.08000000000001</v>
      </c>
      <c r="I784" s="15"/>
      <c r="J784" s="61"/>
      <c r="K784" s="62">
        <f t="shared" si="158"/>
        <v>0</v>
      </c>
      <c r="L784" s="274">
        <f t="shared" si="159"/>
        <v>0</v>
      </c>
    </row>
    <row r="785" spans="1:12" s="8" customFormat="1" ht="19.5" customHeight="1" thickBot="1">
      <c r="A785" s="602" t="s">
        <v>1710</v>
      </c>
      <c r="B785" s="603"/>
      <c r="C785" s="603"/>
      <c r="D785" s="603"/>
      <c r="E785" s="603"/>
      <c r="F785" s="603"/>
      <c r="G785" s="603"/>
      <c r="H785" s="604"/>
      <c r="I785" s="15"/>
      <c r="J785" s="12"/>
      <c r="K785" s="35"/>
      <c r="L785" s="277"/>
    </row>
    <row r="786" spans="1:12" s="8" customFormat="1" ht="15" customHeight="1">
      <c r="A786" s="371">
        <f>A784+1</f>
        <v>658</v>
      </c>
      <c r="B786" s="80" t="s">
        <v>1711</v>
      </c>
      <c r="C786" s="74" t="s">
        <v>1712</v>
      </c>
      <c r="D786" s="81" t="s">
        <v>1713</v>
      </c>
      <c r="E786" s="74">
        <v>350</v>
      </c>
      <c r="F786" s="74">
        <v>12</v>
      </c>
      <c r="G786" s="199">
        <v>2.11</v>
      </c>
      <c r="H786" s="254">
        <f aca="true" t="shared" si="161" ref="H786:H792">G786*76</f>
        <v>160.35999999999999</v>
      </c>
      <c r="I786" s="15"/>
      <c r="J786" s="118"/>
      <c r="K786" s="53">
        <f aca="true" t="shared" si="162" ref="K786:K792">IF(F786&gt;0,J786/F786,0)</f>
        <v>0</v>
      </c>
      <c r="L786" s="271">
        <f aca="true" t="shared" si="163" ref="L786:L792">(J786*H786)-(J786*H786*$L$6/100)</f>
        <v>0</v>
      </c>
    </row>
    <row r="787" spans="1:12" s="8" customFormat="1" ht="15" customHeight="1">
      <c r="A787" s="372">
        <f aca="true" t="shared" si="164" ref="A787:A792">A786+1</f>
        <v>659</v>
      </c>
      <c r="B787" s="42" t="s">
        <v>1714</v>
      </c>
      <c r="C787" s="43" t="s">
        <v>1715</v>
      </c>
      <c r="D787" s="50" t="s">
        <v>1716</v>
      </c>
      <c r="E787" s="43">
        <v>250</v>
      </c>
      <c r="F787" s="43">
        <v>24</v>
      </c>
      <c r="G787" s="122">
        <v>2.56</v>
      </c>
      <c r="H787" s="255">
        <f t="shared" si="161"/>
        <v>194.56</v>
      </c>
      <c r="I787" s="15"/>
      <c r="J787" s="39"/>
      <c r="K787" s="38">
        <f t="shared" si="162"/>
        <v>0</v>
      </c>
      <c r="L787" s="273">
        <f t="shared" si="163"/>
        <v>0</v>
      </c>
    </row>
    <row r="788" spans="1:12" s="8" customFormat="1" ht="15" customHeight="1">
      <c r="A788" s="372">
        <f t="shared" si="164"/>
        <v>660</v>
      </c>
      <c r="B788" s="42" t="s">
        <v>1717</v>
      </c>
      <c r="C788" s="43" t="s">
        <v>1718</v>
      </c>
      <c r="D788" s="50" t="s">
        <v>1719</v>
      </c>
      <c r="E788" s="43">
        <v>200</v>
      </c>
      <c r="F788" s="43">
        <v>24</v>
      </c>
      <c r="G788" s="454">
        <v>2.9</v>
      </c>
      <c r="H788" s="255">
        <f t="shared" si="161"/>
        <v>220.4</v>
      </c>
      <c r="I788" s="15"/>
      <c r="J788" s="39"/>
      <c r="K788" s="38">
        <f t="shared" si="162"/>
        <v>0</v>
      </c>
      <c r="L788" s="273">
        <f t="shared" si="163"/>
        <v>0</v>
      </c>
    </row>
    <row r="789" spans="1:12" s="8" customFormat="1" ht="15" customHeight="1">
      <c r="A789" s="372">
        <f t="shared" si="164"/>
        <v>661</v>
      </c>
      <c r="B789" s="42" t="s">
        <v>1720</v>
      </c>
      <c r="C789" s="43" t="s">
        <v>1721</v>
      </c>
      <c r="D789" s="50" t="s">
        <v>1722</v>
      </c>
      <c r="E789" s="43">
        <v>200</v>
      </c>
      <c r="F789" s="43">
        <v>24</v>
      </c>
      <c r="G789" s="122">
        <v>2.68</v>
      </c>
      <c r="H789" s="255">
        <f t="shared" si="161"/>
        <v>203.68</v>
      </c>
      <c r="I789" s="15"/>
      <c r="J789" s="39"/>
      <c r="K789" s="38">
        <f t="shared" si="162"/>
        <v>0</v>
      </c>
      <c r="L789" s="273">
        <f t="shared" si="163"/>
        <v>0</v>
      </c>
    </row>
    <row r="790" spans="1:12" s="8" customFormat="1" ht="15" customHeight="1">
      <c r="A790" s="372">
        <f t="shared" si="164"/>
        <v>662</v>
      </c>
      <c r="B790" s="42" t="s">
        <v>1723</v>
      </c>
      <c r="C790" s="43" t="s">
        <v>1724</v>
      </c>
      <c r="D790" s="50" t="s">
        <v>1725</v>
      </c>
      <c r="E790" s="43">
        <v>200</v>
      </c>
      <c r="F790" s="43">
        <v>24</v>
      </c>
      <c r="G790" s="122">
        <v>3.13</v>
      </c>
      <c r="H790" s="255">
        <f t="shared" si="161"/>
        <v>237.88</v>
      </c>
      <c r="I790" s="15"/>
      <c r="J790" s="39"/>
      <c r="K790" s="38">
        <f t="shared" si="162"/>
        <v>0</v>
      </c>
      <c r="L790" s="273">
        <f t="shared" si="163"/>
        <v>0</v>
      </c>
    </row>
    <row r="791" spans="1:12" s="8" customFormat="1" ht="15" customHeight="1">
      <c r="A791" s="94">
        <f t="shared" si="164"/>
        <v>663</v>
      </c>
      <c r="B791" s="42" t="s">
        <v>1726</v>
      </c>
      <c r="C791" s="43" t="s">
        <v>1727</v>
      </c>
      <c r="D791" s="50" t="s">
        <v>1728</v>
      </c>
      <c r="E791" s="43">
        <v>200</v>
      </c>
      <c r="F791" s="43">
        <v>24</v>
      </c>
      <c r="G791" s="454">
        <v>4</v>
      </c>
      <c r="H791" s="255">
        <f t="shared" si="161"/>
        <v>304</v>
      </c>
      <c r="I791" s="15"/>
      <c r="J791" s="39"/>
      <c r="K791" s="38">
        <f t="shared" si="162"/>
        <v>0</v>
      </c>
      <c r="L791" s="273">
        <f t="shared" si="163"/>
        <v>0</v>
      </c>
    </row>
    <row r="792" spans="1:12" s="8" customFormat="1" ht="15" customHeight="1" thickBot="1">
      <c r="A792" s="95">
        <f t="shared" si="164"/>
        <v>664</v>
      </c>
      <c r="B792" s="63" t="s">
        <v>2328</v>
      </c>
      <c r="C792" s="65" t="s">
        <v>2326</v>
      </c>
      <c r="D792" s="181" t="s">
        <v>2327</v>
      </c>
      <c r="E792" s="65">
        <v>30</v>
      </c>
      <c r="F792" s="65">
        <v>24</v>
      </c>
      <c r="G792" s="420">
        <v>1.08</v>
      </c>
      <c r="H792" s="256">
        <f t="shared" si="161"/>
        <v>82.08000000000001</v>
      </c>
      <c r="I792" s="15"/>
      <c r="J792" s="61"/>
      <c r="K792" s="62">
        <f t="shared" si="162"/>
        <v>0</v>
      </c>
      <c r="L792" s="274">
        <f t="shared" si="163"/>
        <v>0</v>
      </c>
    </row>
    <row r="793" spans="1:12" s="8" customFormat="1" ht="19.5" customHeight="1" thickBot="1">
      <c r="A793" s="587" t="s">
        <v>1729</v>
      </c>
      <c r="B793" s="588"/>
      <c r="C793" s="588"/>
      <c r="D793" s="588"/>
      <c r="E793" s="588"/>
      <c r="F793" s="588"/>
      <c r="G793" s="588"/>
      <c r="H793" s="589"/>
      <c r="I793" s="15"/>
      <c r="J793" s="12"/>
      <c r="K793" s="35"/>
      <c r="L793" s="277"/>
    </row>
    <row r="794" spans="1:12" s="8" customFormat="1" ht="15" customHeight="1">
      <c r="A794" s="371">
        <f>A792+1</f>
        <v>665</v>
      </c>
      <c r="B794" s="80" t="s">
        <v>2691</v>
      </c>
      <c r="C794" s="74" t="s">
        <v>2692</v>
      </c>
      <c r="D794" s="81" t="s">
        <v>2693</v>
      </c>
      <c r="E794" s="74">
        <v>350</v>
      </c>
      <c r="F794" s="74">
        <v>12</v>
      </c>
      <c r="G794" s="74">
        <v>2.11</v>
      </c>
      <c r="H794" s="76">
        <f aca="true" t="shared" si="165" ref="H794:H800">G794*76</f>
        <v>160.35999999999999</v>
      </c>
      <c r="I794" s="15"/>
      <c r="J794" s="118"/>
      <c r="K794" s="53">
        <f aca="true" t="shared" si="166" ref="K794:K800">IF(F794&gt;0,J794/F794,0)</f>
        <v>0</v>
      </c>
      <c r="L794" s="271">
        <f aca="true" t="shared" si="167" ref="L794:L800">(J794*H794)-(J794*H794*$L$6/100)</f>
        <v>0</v>
      </c>
    </row>
    <row r="795" spans="1:12" s="8" customFormat="1" ht="15" customHeight="1">
      <c r="A795" s="372">
        <f aca="true" t="shared" si="168" ref="A795:A800">A794+1</f>
        <v>666</v>
      </c>
      <c r="B795" s="55" t="s">
        <v>1730</v>
      </c>
      <c r="C795" s="58" t="s">
        <v>1731</v>
      </c>
      <c r="D795" s="301" t="s">
        <v>1732</v>
      </c>
      <c r="E795" s="58">
        <v>250</v>
      </c>
      <c r="F795" s="58">
        <v>24</v>
      </c>
      <c r="G795" s="105">
        <v>2.56</v>
      </c>
      <c r="H795" s="255">
        <f t="shared" si="165"/>
        <v>194.56</v>
      </c>
      <c r="I795" s="15"/>
      <c r="J795" s="39"/>
      <c r="K795" s="38">
        <f t="shared" si="166"/>
        <v>0</v>
      </c>
      <c r="L795" s="273">
        <f t="shared" si="167"/>
        <v>0</v>
      </c>
    </row>
    <row r="796" spans="1:12" s="8" customFormat="1" ht="15" customHeight="1">
      <c r="A796" s="372">
        <f t="shared" si="168"/>
        <v>667</v>
      </c>
      <c r="B796" s="42" t="s">
        <v>1733</v>
      </c>
      <c r="C796" s="43" t="s">
        <v>1734</v>
      </c>
      <c r="D796" s="50" t="s">
        <v>1735</v>
      </c>
      <c r="E796" s="43">
        <v>200</v>
      </c>
      <c r="F796" s="43">
        <v>24</v>
      </c>
      <c r="G796" s="454">
        <v>2.9</v>
      </c>
      <c r="H796" s="255">
        <f t="shared" si="165"/>
        <v>220.4</v>
      </c>
      <c r="I796" s="15"/>
      <c r="J796" s="39"/>
      <c r="K796" s="38">
        <f t="shared" si="166"/>
        <v>0</v>
      </c>
      <c r="L796" s="273">
        <f t="shared" si="167"/>
        <v>0</v>
      </c>
    </row>
    <row r="797" spans="1:12" s="8" customFormat="1" ht="15" customHeight="1">
      <c r="A797" s="372">
        <f t="shared" si="168"/>
        <v>668</v>
      </c>
      <c r="B797" s="42" t="s">
        <v>1736</v>
      </c>
      <c r="C797" s="43" t="s">
        <v>1737</v>
      </c>
      <c r="D797" s="50" t="s">
        <v>1738</v>
      </c>
      <c r="E797" s="43">
        <v>200</v>
      </c>
      <c r="F797" s="43">
        <v>24</v>
      </c>
      <c r="G797" s="122">
        <v>2.68</v>
      </c>
      <c r="H797" s="255">
        <f t="shared" si="165"/>
        <v>203.68</v>
      </c>
      <c r="I797" s="15"/>
      <c r="J797" s="39"/>
      <c r="K797" s="38">
        <f t="shared" si="166"/>
        <v>0</v>
      </c>
      <c r="L797" s="273">
        <f t="shared" si="167"/>
        <v>0</v>
      </c>
    </row>
    <row r="798" spans="1:12" s="8" customFormat="1" ht="15" customHeight="1">
      <c r="A798" s="372">
        <f t="shared" si="168"/>
        <v>669</v>
      </c>
      <c r="B798" s="42" t="s">
        <v>1739</v>
      </c>
      <c r="C798" s="43" t="s">
        <v>1740</v>
      </c>
      <c r="D798" s="50" t="s">
        <v>1741</v>
      </c>
      <c r="E798" s="43">
        <v>200</v>
      </c>
      <c r="F798" s="43">
        <v>24</v>
      </c>
      <c r="G798" s="122">
        <v>3.13</v>
      </c>
      <c r="H798" s="255">
        <f t="shared" si="165"/>
        <v>237.88</v>
      </c>
      <c r="I798" s="15"/>
      <c r="J798" s="39"/>
      <c r="K798" s="38">
        <f t="shared" si="166"/>
        <v>0</v>
      </c>
      <c r="L798" s="273">
        <f t="shared" si="167"/>
        <v>0</v>
      </c>
    </row>
    <row r="799" spans="1:12" s="8" customFormat="1" ht="15" customHeight="1">
      <c r="A799" s="94">
        <f t="shared" si="168"/>
        <v>670</v>
      </c>
      <c r="B799" s="42" t="s">
        <v>1742</v>
      </c>
      <c r="C799" s="43" t="s">
        <v>1743</v>
      </c>
      <c r="D799" s="50" t="s">
        <v>1744</v>
      </c>
      <c r="E799" s="43">
        <v>200</v>
      </c>
      <c r="F799" s="43">
        <v>24</v>
      </c>
      <c r="G799" s="454">
        <v>4</v>
      </c>
      <c r="H799" s="255">
        <f t="shared" si="165"/>
        <v>304</v>
      </c>
      <c r="I799" s="15"/>
      <c r="J799" s="39"/>
      <c r="K799" s="38">
        <f t="shared" si="166"/>
        <v>0</v>
      </c>
      <c r="L799" s="273">
        <f t="shared" si="167"/>
        <v>0</v>
      </c>
    </row>
    <row r="800" spans="1:12" s="8" customFormat="1" ht="15" customHeight="1" thickBot="1">
      <c r="A800" s="95">
        <f t="shared" si="168"/>
        <v>671</v>
      </c>
      <c r="B800" s="63" t="s">
        <v>2331</v>
      </c>
      <c r="C800" s="65" t="s">
        <v>2329</v>
      </c>
      <c r="D800" s="181" t="s">
        <v>2330</v>
      </c>
      <c r="E800" s="65">
        <v>30</v>
      </c>
      <c r="F800" s="65">
        <v>24</v>
      </c>
      <c r="G800" s="420">
        <v>1.08</v>
      </c>
      <c r="H800" s="256">
        <f t="shared" si="165"/>
        <v>82.08000000000001</v>
      </c>
      <c r="I800" s="15"/>
      <c r="J800" s="61"/>
      <c r="K800" s="62">
        <f t="shared" si="166"/>
        <v>0</v>
      </c>
      <c r="L800" s="274">
        <f t="shared" si="167"/>
        <v>0</v>
      </c>
    </row>
    <row r="801" spans="1:12" s="8" customFormat="1" ht="19.5" customHeight="1" thickBot="1">
      <c r="A801" s="587" t="s">
        <v>2310</v>
      </c>
      <c r="B801" s="588"/>
      <c r="C801" s="588"/>
      <c r="D801" s="588"/>
      <c r="E801" s="588"/>
      <c r="F801" s="588"/>
      <c r="G801" s="588"/>
      <c r="H801" s="589"/>
      <c r="I801" s="15"/>
      <c r="J801" s="12"/>
      <c r="K801" s="35"/>
      <c r="L801" s="277"/>
    </row>
    <row r="802" spans="1:12" s="8" customFormat="1" ht="15" customHeight="1">
      <c r="A802" s="371">
        <f>A800+1</f>
        <v>672</v>
      </c>
      <c r="B802" s="80" t="s">
        <v>2315</v>
      </c>
      <c r="C802" s="74" t="s">
        <v>2311</v>
      </c>
      <c r="D802" s="81" t="s">
        <v>2314</v>
      </c>
      <c r="E802" s="74">
        <v>500</v>
      </c>
      <c r="F802" s="74">
        <v>12</v>
      </c>
      <c r="G802" s="199">
        <v>4.69</v>
      </c>
      <c r="H802" s="254">
        <f>G802*76</f>
        <v>356.44000000000005</v>
      </c>
      <c r="I802" s="15"/>
      <c r="J802" s="118"/>
      <c r="K802" s="53">
        <f>IF(F802&gt;0,J802/F802,0)</f>
        <v>0</v>
      </c>
      <c r="L802" s="271">
        <f>(J802*H802)-(J802*H802*$L$6/100)</f>
        <v>0</v>
      </c>
    </row>
    <row r="803" spans="1:12" s="8" customFormat="1" ht="15" customHeight="1">
      <c r="A803" s="372">
        <f>A802+1</f>
        <v>673</v>
      </c>
      <c r="B803" s="42" t="s">
        <v>2317</v>
      </c>
      <c r="C803" s="43" t="s">
        <v>2312</v>
      </c>
      <c r="D803" s="50" t="s">
        <v>2316</v>
      </c>
      <c r="E803" s="43">
        <v>500</v>
      </c>
      <c r="F803" s="43">
        <v>12</v>
      </c>
      <c r="G803" s="122">
        <v>4.69</v>
      </c>
      <c r="H803" s="255">
        <f>G803*76</f>
        <v>356.44000000000005</v>
      </c>
      <c r="I803" s="15"/>
      <c r="J803" s="39"/>
      <c r="K803" s="38">
        <f>IF(F803&gt;0,J803/F803,0)</f>
        <v>0</v>
      </c>
      <c r="L803" s="273">
        <f>(J803*H803)-(J803*H803*$L$6/100)</f>
        <v>0</v>
      </c>
    </row>
    <row r="804" spans="1:12" s="8" customFormat="1" ht="15" customHeight="1" thickBot="1">
      <c r="A804" s="95">
        <f>A803+1</f>
        <v>674</v>
      </c>
      <c r="B804" s="63" t="s">
        <v>2319</v>
      </c>
      <c r="C804" s="65" t="s">
        <v>2313</v>
      </c>
      <c r="D804" s="181" t="s">
        <v>2318</v>
      </c>
      <c r="E804" s="65">
        <v>500</v>
      </c>
      <c r="F804" s="65">
        <v>12</v>
      </c>
      <c r="G804" s="420">
        <v>4.69</v>
      </c>
      <c r="H804" s="255">
        <f>G804*76</f>
        <v>356.44000000000005</v>
      </c>
      <c r="I804" s="15"/>
      <c r="J804" s="61"/>
      <c r="K804" s="62">
        <f>IF(F804&gt;0,J804/F804,0)</f>
        <v>0</v>
      </c>
      <c r="L804" s="274">
        <f>(J804*H804)-(J804*H804*$L$6/100)</f>
        <v>0</v>
      </c>
    </row>
    <row r="805" spans="1:12" s="8" customFormat="1" ht="19.5" customHeight="1" thickBot="1">
      <c r="A805" s="599" t="s">
        <v>2971</v>
      </c>
      <c r="B805" s="600"/>
      <c r="C805" s="600"/>
      <c r="D805" s="600"/>
      <c r="E805" s="600"/>
      <c r="F805" s="600"/>
      <c r="G805" s="600"/>
      <c r="H805" s="601"/>
      <c r="I805" s="15"/>
      <c r="J805" s="12"/>
      <c r="K805" s="35"/>
      <c r="L805" s="277"/>
    </row>
    <row r="806" spans="1:12" s="8" customFormat="1" ht="15" customHeight="1">
      <c r="A806" s="371">
        <f>A804+1</f>
        <v>675</v>
      </c>
      <c r="B806" s="80" t="s">
        <v>2334</v>
      </c>
      <c r="C806" s="74" t="s">
        <v>2332</v>
      </c>
      <c r="D806" s="81" t="s">
        <v>2333</v>
      </c>
      <c r="E806" s="74">
        <v>30</v>
      </c>
      <c r="F806" s="74">
        <v>24</v>
      </c>
      <c r="G806" s="199">
        <v>1.08</v>
      </c>
      <c r="H806" s="470">
        <f>G806*76</f>
        <v>82.08000000000001</v>
      </c>
      <c r="I806" s="15"/>
      <c r="J806" s="118"/>
      <c r="K806" s="53">
        <f>IF(F806&gt;0,J806/F806,0)</f>
        <v>0</v>
      </c>
      <c r="L806" s="271">
        <f>(J806*H806)-(J806*H806*$L$6/100)</f>
        <v>0</v>
      </c>
    </row>
    <row r="807" spans="1:12" s="8" customFormat="1" ht="15" customHeight="1">
      <c r="A807" s="372">
        <f>A806+1</f>
        <v>676</v>
      </c>
      <c r="B807" s="42" t="s">
        <v>3123</v>
      </c>
      <c r="C807" s="43" t="s">
        <v>3124</v>
      </c>
      <c r="D807" s="50" t="s">
        <v>3125</v>
      </c>
      <c r="E807" s="43">
        <v>30</v>
      </c>
      <c r="F807" s="43">
        <v>24</v>
      </c>
      <c r="G807" s="105">
        <v>1.08</v>
      </c>
      <c r="H807" s="77">
        <f>G807*76</f>
        <v>82.08000000000001</v>
      </c>
      <c r="I807" s="15"/>
      <c r="J807" s="39"/>
      <c r="K807" s="38">
        <f>IF(F807&gt;0,J807/F807,0)</f>
        <v>0</v>
      </c>
      <c r="L807" s="273">
        <f>(J807*H807)-(J807*H807*$L$6/100)</f>
        <v>0</v>
      </c>
    </row>
    <row r="808" spans="1:12" s="8" customFormat="1" ht="15" customHeight="1">
      <c r="A808" s="372">
        <f>A807+1</f>
        <v>677</v>
      </c>
      <c r="B808" s="55" t="s">
        <v>2339</v>
      </c>
      <c r="C808" s="58" t="s">
        <v>2335</v>
      </c>
      <c r="D808" s="301" t="s">
        <v>2338</v>
      </c>
      <c r="E808" s="58">
        <v>30</v>
      </c>
      <c r="F808" s="58">
        <v>24</v>
      </c>
      <c r="G808" s="43">
        <v>1.08</v>
      </c>
      <c r="H808" s="77">
        <f aca="true" t="shared" si="169" ref="H808:H814">G808*76</f>
        <v>82.08000000000001</v>
      </c>
      <c r="I808" s="15"/>
      <c r="J808" s="39"/>
      <c r="K808" s="38">
        <f aca="true" t="shared" si="170" ref="K808:K814">IF(F808&gt;0,J808/F808,0)</f>
        <v>0</v>
      </c>
      <c r="L808" s="273">
        <f aca="true" t="shared" si="171" ref="L808:L814">(J808*H808)-(J808*H808*$L$6/100)</f>
        <v>0</v>
      </c>
    </row>
    <row r="809" spans="1:12" s="8" customFormat="1" ht="15" customHeight="1">
      <c r="A809" s="372">
        <f aca="true" t="shared" si="172" ref="A809:A814">A808+1</f>
        <v>678</v>
      </c>
      <c r="B809" s="42" t="s">
        <v>2341</v>
      </c>
      <c r="C809" s="43" t="s">
        <v>2336</v>
      </c>
      <c r="D809" s="50" t="s">
        <v>2340</v>
      </c>
      <c r="E809" s="43">
        <v>30</v>
      </c>
      <c r="F809" s="43">
        <v>24</v>
      </c>
      <c r="G809" s="43">
        <v>1.08</v>
      </c>
      <c r="H809" s="77">
        <f t="shared" si="169"/>
        <v>82.08000000000001</v>
      </c>
      <c r="I809" s="15"/>
      <c r="J809" s="39"/>
      <c r="K809" s="38">
        <f t="shared" si="170"/>
        <v>0</v>
      </c>
      <c r="L809" s="273">
        <f t="shared" si="171"/>
        <v>0</v>
      </c>
    </row>
    <row r="810" spans="1:12" s="8" customFormat="1" ht="15" customHeight="1">
      <c r="A810" s="94">
        <f t="shared" si="172"/>
        <v>679</v>
      </c>
      <c r="B810" s="42" t="s">
        <v>2343</v>
      </c>
      <c r="C810" s="43" t="s">
        <v>2337</v>
      </c>
      <c r="D810" s="50" t="s">
        <v>2342</v>
      </c>
      <c r="E810" s="43">
        <v>30</v>
      </c>
      <c r="F810" s="43">
        <v>24</v>
      </c>
      <c r="G810" s="43">
        <v>1.08</v>
      </c>
      <c r="H810" s="77">
        <f t="shared" si="169"/>
        <v>82.08000000000001</v>
      </c>
      <c r="I810" s="15"/>
      <c r="J810" s="39"/>
      <c r="K810" s="38">
        <f t="shared" si="170"/>
        <v>0</v>
      </c>
      <c r="L810" s="273">
        <f t="shared" si="171"/>
        <v>0</v>
      </c>
    </row>
    <row r="811" spans="1:12" s="8" customFormat="1" ht="15" customHeight="1">
      <c r="A811" s="94">
        <f t="shared" si="172"/>
        <v>680</v>
      </c>
      <c r="B811" s="42" t="s">
        <v>2346</v>
      </c>
      <c r="C811" s="43" t="s">
        <v>2344</v>
      </c>
      <c r="D811" s="50" t="s">
        <v>2345</v>
      </c>
      <c r="E811" s="43">
        <v>30</v>
      </c>
      <c r="F811" s="43">
        <v>24</v>
      </c>
      <c r="G811" s="43">
        <v>1.08</v>
      </c>
      <c r="H811" s="77">
        <f t="shared" si="169"/>
        <v>82.08000000000001</v>
      </c>
      <c r="I811" s="15"/>
      <c r="J811" s="39"/>
      <c r="K811" s="38">
        <f t="shared" si="170"/>
        <v>0</v>
      </c>
      <c r="L811" s="273">
        <f t="shared" si="171"/>
        <v>0</v>
      </c>
    </row>
    <row r="812" spans="1:12" s="8" customFormat="1" ht="15" customHeight="1">
      <c r="A812" s="94">
        <f t="shared" si="172"/>
        <v>681</v>
      </c>
      <c r="B812" s="42" t="s">
        <v>2349</v>
      </c>
      <c r="C812" s="43" t="s">
        <v>2347</v>
      </c>
      <c r="D812" s="50" t="s">
        <v>2348</v>
      </c>
      <c r="E812" s="43">
        <v>30</v>
      </c>
      <c r="F812" s="43">
        <v>24</v>
      </c>
      <c r="G812" s="43">
        <v>1.08</v>
      </c>
      <c r="H812" s="77">
        <f t="shared" si="169"/>
        <v>82.08000000000001</v>
      </c>
      <c r="I812" s="15"/>
      <c r="J812" s="39"/>
      <c r="K812" s="38">
        <f t="shared" si="170"/>
        <v>0</v>
      </c>
      <c r="L812" s="273">
        <f t="shared" si="171"/>
        <v>0</v>
      </c>
    </row>
    <row r="813" spans="1:12" s="8" customFormat="1" ht="35.25" customHeight="1">
      <c r="A813" s="94">
        <f t="shared" si="172"/>
        <v>682</v>
      </c>
      <c r="B813" s="42" t="s">
        <v>2352</v>
      </c>
      <c r="C813" s="43" t="s">
        <v>2350</v>
      </c>
      <c r="D813" s="50" t="s">
        <v>2353</v>
      </c>
      <c r="E813" s="43"/>
      <c r="F813" s="43">
        <v>24</v>
      </c>
      <c r="G813" s="122">
        <v>3.07</v>
      </c>
      <c r="H813" s="77">
        <f t="shared" si="169"/>
        <v>233.32</v>
      </c>
      <c r="I813" s="15"/>
      <c r="J813" s="39"/>
      <c r="K813" s="38">
        <f t="shared" si="170"/>
        <v>0</v>
      </c>
      <c r="L813" s="273">
        <f t="shared" si="171"/>
        <v>0</v>
      </c>
    </row>
    <row r="814" spans="1:12" s="8" customFormat="1" ht="35.25" customHeight="1" thickBot="1">
      <c r="A814" s="372">
        <f t="shared" si="172"/>
        <v>683</v>
      </c>
      <c r="B814" s="63" t="s">
        <v>2355</v>
      </c>
      <c r="C814" s="65" t="s">
        <v>2351</v>
      </c>
      <c r="D814" s="181" t="s">
        <v>2354</v>
      </c>
      <c r="E814" s="65"/>
      <c r="F814" s="65">
        <v>24</v>
      </c>
      <c r="G814" s="456">
        <v>4.1</v>
      </c>
      <c r="H814" s="77">
        <f t="shared" si="169"/>
        <v>311.59999999999997</v>
      </c>
      <c r="I814" s="15"/>
      <c r="J814" s="61"/>
      <c r="K814" s="62">
        <f t="shared" si="170"/>
        <v>0</v>
      </c>
      <c r="L814" s="274">
        <f t="shared" si="171"/>
        <v>0</v>
      </c>
    </row>
    <row r="815" spans="1:12" s="8" customFormat="1" ht="16.5" thickBot="1">
      <c r="A815" s="593" t="s">
        <v>1762</v>
      </c>
      <c r="B815" s="594"/>
      <c r="C815" s="594"/>
      <c r="D815" s="594"/>
      <c r="E815" s="594"/>
      <c r="F815" s="594"/>
      <c r="G815" s="594"/>
      <c r="H815" s="595"/>
      <c r="I815" s="15"/>
      <c r="J815" s="12"/>
      <c r="K815" s="35"/>
      <c r="L815" s="277"/>
    </row>
    <row r="816" spans="1:12" s="8" customFormat="1" ht="15" customHeight="1">
      <c r="A816" s="371">
        <f>A814+1</f>
        <v>684</v>
      </c>
      <c r="B816" s="80" t="s">
        <v>2739</v>
      </c>
      <c r="C816" s="74" t="s">
        <v>2737</v>
      </c>
      <c r="D816" s="81" t="s">
        <v>2738</v>
      </c>
      <c r="E816" s="74">
        <v>15</v>
      </c>
      <c r="F816" s="74"/>
      <c r="G816" s="74">
        <v>3.07</v>
      </c>
      <c r="H816" s="76">
        <f aca="true" t="shared" si="173" ref="H816:H821">G816*76</f>
        <v>233.32</v>
      </c>
      <c r="I816" s="15"/>
      <c r="J816" s="118"/>
      <c r="K816" s="53">
        <f aca="true" t="shared" si="174" ref="K816:K821">IF(F816&gt;0,J816/F816,0)</f>
        <v>0</v>
      </c>
      <c r="L816" s="271">
        <f aca="true" t="shared" si="175" ref="L816:L821">(J816*H816)-(J816*H816*$L$6/100)</f>
        <v>0</v>
      </c>
    </row>
    <row r="817" spans="1:12" s="8" customFormat="1" ht="15" customHeight="1">
      <c r="A817" s="372">
        <f>A816+1</f>
        <v>685</v>
      </c>
      <c r="B817" s="55" t="s">
        <v>1763</v>
      </c>
      <c r="C817" s="58" t="s">
        <v>1764</v>
      </c>
      <c r="D817" s="301" t="s">
        <v>1765</v>
      </c>
      <c r="E817" s="58">
        <v>15</v>
      </c>
      <c r="F817" s="58"/>
      <c r="G817" s="105">
        <v>3.07</v>
      </c>
      <c r="H817" s="255">
        <f t="shared" si="173"/>
        <v>233.32</v>
      </c>
      <c r="I817" s="15"/>
      <c r="J817" s="39"/>
      <c r="K817" s="38">
        <f t="shared" si="174"/>
        <v>0</v>
      </c>
      <c r="L817" s="273">
        <f t="shared" si="175"/>
        <v>0</v>
      </c>
    </row>
    <row r="818" spans="1:12" s="8" customFormat="1" ht="15" customHeight="1">
      <c r="A818" s="372">
        <f>A817+1</f>
        <v>686</v>
      </c>
      <c r="B818" s="42" t="s">
        <v>1766</v>
      </c>
      <c r="C818" s="43" t="s">
        <v>1767</v>
      </c>
      <c r="D818" s="50" t="s">
        <v>1768</v>
      </c>
      <c r="E818" s="43">
        <v>15</v>
      </c>
      <c r="F818" s="43"/>
      <c r="G818" s="122">
        <v>3.07</v>
      </c>
      <c r="H818" s="255">
        <f t="shared" si="173"/>
        <v>233.32</v>
      </c>
      <c r="I818" s="15"/>
      <c r="J818" s="39"/>
      <c r="K818" s="38">
        <f t="shared" si="174"/>
        <v>0</v>
      </c>
      <c r="L818" s="273">
        <f t="shared" si="175"/>
        <v>0</v>
      </c>
    </row>
    <row r="819" spans="1:12" s="8" customFormat="1" ht="15" customHeight="1">
      <c r="A819" s="372">
        <f>A818+1</f>
        <v>687</v>
      </c>
      <c r="B819" s="42" t="s">
        <v>1769</v>
      </c>
      <c r="C819" s="43" t="s">
        <v>1770</v>
      </c>
      <c r="D819" s="50" t="s">
        <v>1771</v>
      </c>
      <c r="E819" s="43">
        <v>15</v>
      </c>
      <c r="F819" s="43"/>
      <c r="G819" s="122">
        <v>3.07</v>
      </c>
      <c r="H819" s="255">
        <f t="shared" si="173"/>
        <v>233.32</v>
      </c>
      <c r="I819" s="15"/>
      <c r="J819" s="39"/>
      <c r="K819" s="38">
        <f t="shared" si="174"/>
        <v>0</v>
      </c>
      <c r="L819" s="273">
        <f t="shared" si="175"/>
        <v>0</v>
      </c>
    </row>
    <row r="820" spans="1:12" s="8" customFormat="1" ht="15" customHeight="1">
      <c r="A820" s="94">
        <f>A819+1</f>
        <v>688</v>
      </c>
      <c r="B820" s="42" t="s">
        <v>1772</v>
      </c>
      <c r="C820" s="43" t="s">
        <v>1773</v>
      </c>
      <c r="D820" s="50" t="s">
        <v>1774</v>
      </c>
      <c r="E820" s="43">
        <v>15</v>
      </c>
      <c r="F820" s="43"/>
      <c r="G820" s="122">
        <v>3.07</v>
      </c>
      <c r="H820" s="255">
        <f t="shared" si="173"/>
        <v>233.32</v>
      </c>
      <c r="I820" s="15"/>
      <c r="J820" s="39"/>
      <c r="K820" s="38">
        <f t="shared" si="174"/>
        <v>0</v>
      </c>
      <c r="L820" s="273">
        <f t="shared" si="175"/>
        <v>0</v>
      </c>
    </row>
    <row r="821" spans="1:12" s="8" customFormat="1" ht="15" customHeight="1" thickBot="1">
      <c r="A821" s="95">
        <f>A820+1</f>
        <v>689</v>
      </c>
      <c r="B821" s="63" t="s">
        <v>1775</v>
      </c>
      <c r="C821" s="65" t="s">
        <v>1776</v>
      </c>
      <c r="D821" s="181" t="s">
        <v>1777</v>
      </c>
      <c r="E821" s="65">
        <v>15</v>
      </c>
      <c r="F821" s="65"/>
      <c r="G821" s="420">
        <v>3.07</v>
      </c>
      <c r="H821" s="255">
        <f t="shared" si="173"/>
        <v>233.32</v>
      </c>
      <c r="I821" s="15"/>
      <c r="J821" s="61"/>
      <c r="K821" s="62">
        <f t="shared" si="174"/>
        <v>0</v>
      </c>
      <c r="L821" s="274">
        <f t="shared" si="175"/>
        <v>0</v>
      </c>
    </row>
    <row r="822" spans="1:12" s="8" customFormat="1" ht="19.5" customHeight="1" thickBot="1">
      <c r="A822" s="593" t="s">
        <v>2861</v>
      </c>
      <c r="B822" s="594"/>
      <c r="C822" s="594"/>
      <c r="D822" s="594"/>
      <c r="E822" s="594"/>
      <c r="F822" s="594"/>
      <c r="G822" s="594"/>
      <c r="H822" s="595"/>
      <c r="I822" s="15"/>
      <c r="J822" s="12"/>
      <c r="K822" s="35"/>
      <c r="L822" s="277"/>
    </row>
    <row r="823" spans="1:12" s="8" customFormat="1" ht="39.75" customHeight="1" thickBot="1">
      <c r="A823" s="593" t="s">
        <v>2862</v>
      </c>
      <c r="B823" s="594"/>
      <c r="C823" s="594"/>
      <c r="D823" s="594"/>
      <c r="E823" s="594"/>
      <c r="F823" s="594"/>
      <c r="G823" s="594"/>
      <c r="H823" s="595"/>
      <c r="I823" s="15"/>
      <c r="J823" s="215"/>
      <c r="K823" s="35"/>
      <c r="L823" s="277"/>
    </row>
    <row r="824" spans="1:12" s="8" customFormat="1" ht="15" customHeight="1">
      <c r="A824" s="371">
        <f>A821+1</f>
        <v>690</v>
      </c>
      <c r="B824" s="80" t="s">
        <v>2709</v>
      </c>
      <c r="C824" s="74" t="s">
        <v>2710</v>
      </c>
      <c r="D824" s="81" t="s">
        <v>2711</v>
      </c>
      <c r="E824" s="74">
        <v>400</v>
      </c>
      <c r="F824" s="74">
        <v>12</v>
      </c>
      <c r="G824" s="74">
        <v>3.02</v>
      </c>
      <c r="H824" s="76">
        <f>G824*76</f>
        <v>229.52</v>
      </c>
      <c r="I824" s="15"/>
      <c r="J824" s="118"/>
      <c r="K824" s="53">
        <f>IF(F824&gt;0,J824/F824,0)</f>
        <v>0</v>
      </c>
      <c r="L824" s="271">
        <f>(J824*H824)-(J824*H824*$L$6/100)</f>
        <v>0</v>
      </c>
    </row>
    <row r="825" spans="1:12" s="8" customFormat="1" ht="15" customHeight="1" thickBot="1">
      <c r="A825" s="372">
        <f>A824+1</f>
        <v>691</v>
      </c>
      <c r="B825" s="63" t="s">
        <v>2712</v>
      </c>
      <c r="C825" s="65" t="s">
        <v>2713</v>
      </c>
      <c r="D825" s="181" t="s">
        <v>2714</v>
      </c>
      <c r="E825" s="65">
        <v>150</v>
      </c>
      <c r="F825" s="65">
        <v>24</v>
      </c>
      <c r="G825" s="65">
        <v>4.16</v>
      </c>
      <c r="H825" s="98">
        <f>G825*76</f>
        <v>316.16</v>
      </c>
      <c r="I825" s="15"/>
      <c r="J825" s="61"/>
      <c r="K825" s="62">
        <f>IF(F825&gt;0,J825/F825,0)</f>
        <v>0</v>
      </c>
      <c r="L825" s="274">
        <f>(J825*H825)-(J825*H825*$L$6/100)</f>
        <v>0</v>
      </c>
    </row>
    <row r="826" spans="1:12" s="8" customFormat="1" ht="19.5" customHeight="1" thickBot="1">
      <c r="A826" s="593" t="s">
        <v>2863</v>
      </c>
      <c r="B826" s="594"/>
      <c r="C826" s="594"/>
      <c r="D826" s="594"/>
      <c r="E826" s="594"/>
      <c r="F826" s="594"/>
      <c r="G826" s="594"/>
      <c r="H826" s="595"/>
      <c r="I826" s="15"/>
      <c r="J826" s="215"/>
      <c r="K826" s="35"/>
      <c r="L826" s="277"/>
    </row>
    <row r="827" spans="1:12" s="8" customFormat="1" ht="15" customHeight="1" thickBot="1">
      <c r="A827" s="126">
        <f>A825+1</f>
        <v>692</v>
      </c>
      <c r="B827" s="142" t="s">
        <v>2715</v>
      </c>
      <c r="C827" s="143" t="s">
        <v>2716</v>
      </c>
      <c r="D827" s="376" t="s">
        <v>2717</v>
      </c>
      <c r="E827" s="143">
        <v>400</v>
      </c>
      <c r="F827" s="143">
        <v>12</v>
      </c>
      <c r="G827" s="143">
        <v>3.02</v>
      </c>
      <c r="H827" s="473">
        <f>G827*76</f>
        <v>229.52</v>
      </c>
      <c r="I827" s="15"/>
      <c r="J827" s="120"/>
      <c r="K827" s="88">
        <f>IF(F827&gt;0,J827/F827,0)</f>
        <v>0</v>
      </c>
      <c r="L827" s="276">
        <f>(J827*H827)-(J827*H827*$L$6/100)</f>
        <v>0</v>
      </c>
    </row>
    <row r="828" spans="1:12" s="8" customFormat="1" ht="19.5" customHeight="1" thickBot="1">
      <c r="A828" s="593" t="s">
        <v>2864</v>
      </c>
      <c r="B828" s="594"/>
      <c r="C828" s="594"/>
      <c r="D828" s="594"/>
      <c r="E828" s="594"/>
      <c r="F828" s="594"/>
      <c r="G828" s="594"/>
      <c r="H828" s="595"/>
      <c r="I828" s="15"/>
      <c r="J828" s="12"/>
      <c r="K828" s="35"/>
      <c r="L828" s="277"/>
    </row>
    <row r="829" spans="1:12" s="8" customFormat="1" ht="15" customHeight="1" thickBot="1">
      <c r="A829" s="126">
        <f>A827+1</f>
        <v>693</v>
      </c>
      <c r="B829" s="142" t="s">
        <v>2867</v>
      </c>
      <c r="C829" s="143" t="s">
        <v>2865</v>
      </c>
      <c r="D829" s="376" t="s">
        <v>2866</v>
      </c>
      <c r="E829" s="143">
        <v>400</v>
      </c>
      <c r="F829" s="143">
        <v>12</v>
      </c>
      <c r="G829" s="143">
        <v>3.02</v>
      </c>
      <c r="H829" s="473">
        <f>G829*76</f>
        <v>229.52</v>
      </c>
      <c r="I829" s="15"/>
      <c r="J829" s="120"/>
      <c r="K829" s="88">
        <f>IF(F829&gt;0,J829/F829,0)</f>
        <v>0</v>
      </c>
      <c r="L829" s="276">
        <f>(J829*H829)-(J829*H829*$L$6/100)</f>
        <v>0</v>
      </c>
    </row>
    <row r="830" spans="1:12" s="8" customFormat="1" ht="19.5" customHeight="1" thickBot="1">
      <c r="A830" s="593" t="s">
        <v>2868</v>
      </c>
      <c r="B830" s="594"/>
      <c r="C830" s="594"/>
      <c r="D830" s="594"/>
      <c r="E830" s="594"/>
      <c r="F830" s="594"/>
      <c r="G830" s="594"/>
      <c r="H830" s="595"/>
      <c r="I830" s="15"/>
      <c r="J830" s="12"/>
      <c r="K830" s="35"/>
      <c r="L830" s="277"/>
    </row>
    <row r="831" spans="1:12" s="8" customFormat="1" ht="15" customHeight="1" thickBot="1">
      <c r="A831" s="126">
        <f>A829+1</f>
        <v>694</v>
      </c>
      <c r="B831" s="142" t="s">
        <v>2871</v>
      </c>
      <c r="C831" s="143" t="s">
        <v>2869</v>
      </c>
      <c r="D831" s="376" t="s">
        <v>2870</v>
      </c>
      <c r="E831" s="143">
        <v>400</v>
      </c>
      <c r="F831" s="143">
        <v>12</v>
      </c>
      <c r="G831" s="143">
        <v>3.02</v>
      </c>
      <c r="H831" s="473">
        <f>G831*76</f>
        <v>229.52</v>
      </c>
      <c r="I831" s="15"/>
      <c r="J831" s="120"/>
      <c r="K831" s="88">
        <f>IF(F831&gt;0,J831/F831,0)</f>
        <v>0</v>
      </c>
      <c r="L831" s="276">
        <f>(J831*H831)-(J831*H831*$L$6/100)</f>
        <v>0</v>
      </c>
    </row>
    <row r="832" spans="1:12" s="8" customFormat="1" ht="19.5" customHeight="1" thickBot="1">
      <c r="A832" s="587" t="s">
        <v>1780</v>
      </c>
      <c r="B832" s="588"/>
      <c r="C832" s="588"/>
      <c r="D832" s="588"/>
      <c r="E832" s="588"/>
      <c r="F832" s="588"/>
      <c r="G832" s="588"/>
      <c r="H832" s="589"/>
      <c r="I832" s="15"/>
      <c r="J832" s="12"/>
      <c r="K832" s="35"/>
      <c r="L832" s="277"/>
    </row>
    <row r="833" spans="1:12" s="8" customFormat="1" ht="15" customHeight="1">
      <c r="A833" s="371">
        <f>A831+1</f>
        <v>695</v>
      </c>
      <c r="B833" s="80" t="s">
        <v>1790</v>
      </c>
      <c r="C833" s="74" t="s">
        <v>1791</v>
      </c>
      <c r="D833" s="81" t="s">
        <v>1792</v>
      </c>
      <c r="E833" s="74">
        <v>400</v>
      </c>
      <c r="F833" s="74">
        <v>12</v>
      </c>
      <c r="G833" s="199">
        <v>3.07</v>
      </c>
      <c r="H833" s="254">
        <f>G833*76</f>
        <v>233.32</v>
      </c>
      <c r="I833" s="15"/>
      <c r="J833" s="118"/>
      <c r="K833" s="53">
        <f aca="true" t="shared" si="176" ref="K833:K844">IF(F833&gt;0,J833/F833,0)</f>
        <v>0</v>
      </c>
      <c r="L833" s="271">
        <f aca="true" t="shared" si="177" ref="L833:L844">(J833*H833)-(J833*H833*$L$6/100)</f>
        <v>0</v>
      </c>
    </row>
    <row r="834" spans="1:12" s="8" customFormat="1" ht="15" customHeight="1">
      <c r="A834" s="372">
        <f>A833+1</f>
        <v>696</v>
      </c>
      <c r="B834" s="55" t="s">
        <v>2079</v>
      </c>
      <c r="C834" s="58" t="s">
        <v>2077</v>
      </c>
      <c r="D834" s="50" t="s">
        <v>2078</v>
      </c>
      <c r="E834" s="43">
        <v>300</v>
      </c>
      <c r="F834" s="43">
        <v>24</v>
      </c>
      <c r="G834" s="122">
        <v>2.33</v>
      </c>
      <c r="H834" s="255">
        <f>G834*76</f>
        <v>177.08</v>
      </c>
      <c r="I834" s="15"/>
      <c r="J834" s="39"/>
      <c r="K834" s="38">
        <f t="shared" si="176"/>
        <v>0</v>
      </c>
      <c r="L834" s="273">
        <f t="shared" si="177"/>
        <v>0</v>
      </c>
    </row>
    <row r="835" spans="1:12" s="8" customFormat="1" ht="15" customHeight="1">
      <c r="A835" s="372">
        <f aca="true" t="shared" si="178" ref="A835:A840">A834+1</f>
        <v>697</v>
      </c>
      <c r="B835" s="42" t="s">
        <v>2694</v>
      </c>
      <c r="C835" s="43" t="s">
        <v>2695</v>
      </c>
      <c r="D835" s="50" t="s">
        <v>2696</v>
      </c>
      <c r="E835" s="43">
        <v>200</v>
      </c>
      <c r="F835" s="43">
        <v>24</v>
      </c>
      <c r="G835" s="122">
        <v>3.53</v>
      </c>
      <c r="H835" s="255">
        <f aca="true" t="shared" si="179" ref="H835:H844">G835*76</f>
        <v>268.28</v>
      </c>
      <c r="I835" s="15"/>
      <c r="J835" s="39"/>
      <c r="K835" s="38">
        <f t="shared" si="176"/>
        <v>0</v>
      </c>
      <c r="L835" s="273">
        <f t="shared" si="177"/>
        <v>0</v>
      </c>
    </row>
    <row r="836" spans="1:12" s="8" customFormat="1" ht="15" customHeight="1">
      <c r="A836" s="372">
        <f t="shared" si="178"/>
        <v>698</v>
      </c>
      <c r="B836" s="42" t="s">
        <v>2697</v>
      </c>
      <c r="C836" s="43" t="s">
        <v>2698</v>
      </c>
      <c r="D836" s="50" t="s">
        <v>2699</v>
      </c>
      <c r="E836" s="43">
        <v>50</v>
      </c>
      <c r="F836" s="43">
        <v>24</v>
      </c>
      <c r="G836" s="122">
        <v>2.35</v>
      </c>
      <c r="H836" s="255">
        <f t="shared" si="179"/>
        <v>178.6</v>
      </c>
      <c r="I836" s="15"/>
      <c r="J836" s="39"/>
      <c r="K836" s="38">
        <f t="shared" si="176"/>
        <v>0</v>
      </c>
      <c r="L836" s="273">
        <f t="shared" si="177"/>
        <v>0</v>
      </c>
    </row>
    <row r="837" spans="1:12" s="8" customFormat="1" ht="15" customHeight="1">
      <c r="A837" s="372">
        <f t="shared" si="178"/>
        <v>699</v>
      </c>
      <c r="B837" s="42" t="s">
        <v>2700</v>
      </c>
      <c r="C837" s="43" t="s">
        <v>2701</v>
      </c>
      <c r="D837" s="50" t="s">
        <v>2702</v>
      </c>
      <c r="E837" s="43">
        <v>150</v>
      </c>
      <c r="F837" s="43">
        <v>24</v>
      </c>
      <c r="G837" s="122">
        <v>2.39</v>
      </c>
      <c r="H837" s="255">
        <f t="shared" si="179"/>
        <v>181.64000000000001</v>
      </c>
      <c r="I837" s="15"/>
      <c r="J837" s="39"/>
      <c r="K837" s="38">
        <f t="shared" si="176"/>
        <v>0</v>
      </c>
      <c r="L837" s="273">
        <f t="shared" si="177"/>
        <v>0</v>
      </c>
    </row>
    <row r="838" spans="1:12" s="8" customFormat="1" ht="15" customHeight="1">
      <c r="A838" s="372">
        <f t="shared" si="178"/>
        <v>700</v>
      </c>
      <c r="B838" s="42" t="s">
        <v>1793</v>
      </c>
      <c r="C838" s="43" t="s">
        <v>1794</v>
      </c>
      <c r="D838" s="50" t="s">
        <v>1795</v>
      </c>
      <c r="E838" s="43">
        <v>150</v>
      </c>
      <c r="F838" s="43">
        <v>24</v>
      </c>
      <c r="G838" s="122">
        <v>2.39</v>
      </c>
      <c r="H838" s="255">
        <f t="shared" si="179"/>
        <v>181.64000000000001</v>
      </c>
      <c r="I838" s="15"/>
      <c r="J838" s="39"/>
      <c r="K838" s="38">
        <f t="shared" si="176"/>
        <v>0</v>
      </c>
      <c r="L838" s="273">
        <f t="shared" si="177"/>
        <v>0</v>
      </c>
    </row>
    <row r="839" spans="1:12" s="8" customFormat="1" ht="15" customHeight="1">
      <c r="A839" s="372">
        <f t="shared" si="178"/>
        <v>701</v>
      </c>
      <c r="B839" s="42" t="s">
        <v>1796</v>
      </c>
      <c r="C839" s="43" t="s">
        <v>1797</v>
      </c>
      <c r="D839" s="50" t="s">
        <v>1798</v>
      </c>
      <c r="E839" s="43">
        <v>400</v>
      </c>
      <c r="F839" s="43">
        <v>12</v>
      </c>
      <c r="G839" s="122">
        <v>3.07</v>
      </c>
      <c r="H839" s="255">
        <f t="shared" si="179"/>
        <v>233.32</v>
      </c>
      <c r="I839" s="15"/>
      <c r="J839" s="39"/>
      <c r="K839" s="38">
        <f t="shared" si="176"/>
        <v>0</v>
      </c>
      <c r="L839" s="273">
        <f t="shared" si="177"/>
        <v>0</v>
      </c>
    </row>
    <row r="840" spans="1:12" s="8" customFormat="1" ht="15" customHeight="1">
      <c r="A840" s="372">
        <f t="shared" si="178"/>
        <v>702</v>
      </c>
      <c r="B840" s="42" t="s">
        <v>2052</v>
      </c>
      <c r="C840" s="43" t="s">
        <v>2050</v>
      </c>
      <c r="D840" s="50" t="s">
        <v>2051</v>
      </c>
      <c r="E840" s="43">
        <v>300</v>
      </c>
      <c r="F840" s="43">
        <v>24</v>
      </c>
      <c r="G840" s="122">
        <v>2.33</v>
      </c>
      <c r="H840" s="255">
        <f t="shared" si="179"/>
        <v>177.08</v>
      </c>
      <c r="I840" s="15"/>
      <c r="J840" s="39"/>
      <c r="K840" s="38">
        <f t="shared" si="176"/>
        <v>0</v>
      </c>
      <c r="L840" s="273">
        <f t="shared" si="177"/>
        <v>0</v>
      </c>
    </row>
    <row r="841" spans="1:12" s="8" customFormat="1" ht="15" customHeight="1">
      <c r="A841" s="94">
        <f>A840+1</f>
        <v>703</v>
      </c>
      <c r="B841" s="42" t="s">
        <v>1783</v>
      </c>
      <c r="C841" s="43" t="s">
        <v>1781</v>
      </c>
      <c r="D841" s="50" t="s">
        <v>1782</v>
      </c>
      <c r="E841" s="43">
        <v>200</v>
      </c>
      <c r="F841" s="43">
        <v>24</v>
      </c>
      <c r="G841" s="122">
        <v>3.53</v>
      </c>
      <c r="H841" s="255">
        <f t="shared" si="179"/>
        <v>268.28</v>
      </c>
      <c r="I841" s="15"/>
      <c r="J841" s="39"/>
      <c r="K841" s="38">
        <f t="shared" si="176"/>
        <v>0</v>
      </c>
      <c r="L841" s="273">
        <f t="shared" si="177"/>
        <v>0</v>
      </c>
    </row>
    <row r="842" spans="1:12" s="8" customFormat="1" ht="15" customHeight="1">
      <c r="A842" s="94">
        <f>A841+1</f>
        <v>704</v>
      </c>
      <c r="B842" s="42" t="s">
        <v>2703</v>
      </c>
      <c r="C842" s="43" t="s">
        <v>2704</v>
      </c>
      <c r="D842" s="50" t="s">
        <v>2705</v>
      </c>
      <c r="E842" s="43">
        <v>50</v>
      </c>
      <c r="F842" s="43">
        <v>24</v>
      </c>
      <c r="G842" s="426">
        <v>2.35</v>
      </c>
      <c r="H842" s="255">
        <f t="shared" si="179"/>
        <v>178.6</v>
      </c>
      <c r="I842" s="15"/>
      <c r="J842" s="39"/>
      <c r="K842" s="38">
        <f t="shared" si="176"/>
        <v>0</v>
      </c>
      <c r="L842" s="273">
        <f t="shared" si="177"/>
        <v>0</v>
      </c>
    </row>
    <row r="843" spans="1:12" s="8" customFormat="1" ht="15" customHeight="1">
      <c r="A843" s="94">
        <f>A842+1</f>
        <v>705</v>
      </c>
      <c r="B843" s="42" t="s">
        <v>2706</v>
      </c>
      <c r="C843" s="43" t="s">
        <v>2707</v>
      </c>
      <c r="D843" s="50" t="s">
        <v>2708</v>
      </c>
      <c r="E843" s="43">
        <v>150</v>
      </c>
      <c r="F843" s="43">
        <v>24</v>
      </c>
      <c r="G843" s="426">
        <v>2.39</v>
      </c>
      <c r="H843" s="255">
        <f t="shared" si="179"/>
        <v>181.64000000000001</v>
      </c>
      <c r="I843" s="15"/>
      <c r="J843" s="39"/>
      <c r="K843" s="38">
        <f t="shared" si="176"/>
        <v>0</v>
      </c>
      <c r="L843" s="273">
        <f t="shared" si="177"/>
        <v>0</v>
      </c>
    </row>
    <row r="844" spans="1:12" s="8" customFormat="1" ht="15" customHeight="1" thickBot="1">
      <c r="A844" s="95">
        <f>A843+1</f>
        <v>706</v>
      </c>
      <c r="B844" s="63" t="s">
        <v>1799</v>
      </c>
      <c r="C844" s="65" t="s">
        <v>1800</v>
      </c>
      <c r="D844" s="181" t="s">
        <v>1801</v>
      </c>
      <c r="E844" s="65">
        <v>150</v>
      </c>
      <c r="F844" s="65">
        <v>24</v>
      </c>
      <c r="G844" s="420">
        <v>2.39</v>
      </c>
      <c r="H844" s="257">
        <f t="shared" si="179"/>
        <v>181.64000000000001</v>
      </c>
      <c r="I844" s="15"/>
      <c r="J844" s="61"/>
      <c r="K844" s="62">
        <f t="shared" si="176"/>
        <v>0</v>
      </c>
      <c r="L844" s="274">
        <f t="shared" si="177"/>
        <v>0</v>
      </c>
    </row>
    <row r="845" spans="1:12" s="8" customFormat="1" ht="19.5" customHeight="1" thickBot="1">
      <c r="A845" s="587" t="s">
        <v>1750</v>
      </c>
      <c r="B845" s="588"/>
      <c r="C845" s="588"/>
      <c r="D845" s="588"/>
      <c r="E845" s="588"/>
      <c r="F845" s="588"/>
      <c r="G845" s="588"/>
      <c r="H845" s="589"/>
      <c r="I845" s="15"/>
      <c r="J845" s="12"/>
      <c r="K845" s="35"/>
      <c r="L845" s="277"/>
    </row>
    <row r="846" spans="1:12" s="8" customFormat="1" ht="15" customHeight="1">
      <c r="A846" s="373">
        <f>A844+1</f>
        <v>707</v>
      </c>
      <c r="B846" s="80" t="s">
        <v>1751</v>
      </c>
      <c r="C846" s="74" t="s">
        <v>1752</v>
      </c>
      <c r="D846" s="81" t="s">
        <v>1753</v>
      </c>
      <c r="E846" s="74">
        <v>200</v>
      </c>
      <c r="F846" s="74">
        <v>24</v>
      </c>
      <c r="G846" s="199">
        <v>2.56</v>
      </c>
      <c r="H846" s="254">
        <f>G846*76</f>
        <v>194.56</v>
      </c>
      <c r="I846" s="15"/>
      <c r="J846" s="118"/>
      <c r="K846" s="53">
        <f>IF(F846&gt;0,J846/F846,0)</f>
        <v>0</v>
      </c>
      <c r="L846" s="271">
        <f>(J846*H846)-(J846*H846*$L$6/100)</f>
        <v>0</v>
      </c>
    </row>
    <row r="847" spans="1:12" s="8" customFormat="1" ht="15" customHeight="1">
      <c r="A847" s="374">
        <f>A846+1</f>
        <v>708</v>
      </c>
      <c r="B847" s="42" t="s">
        <v>1754</v>
      </c>
      <c r="C847" s="43" t="s">
        <v>1755</v>
      </c>
      <c r="D847" s="50" t="s">
        <v>1756</v>
      </c>
      <c r="E847" s="43">
        <v>200</v>
      </c>
      <c r="F847" s="43">
        <v>24</v>
      </c>
      <c r="G847" s="122">
        <v>2.56</v>
      </c>
      <c r="H847" s="255">
        <f>G847*76</f>
        <v>194.56</v>
      </c>
      <c r="I847" s="15"/>
      <c r="J847" s="39"/>
      <c r="K847" s="38">
        <f>IF(F847&gt;0,J847/F847,0)</f>
        <v>0</v>
      </c>
      <c r="L847" s="273">
        <f>(J847*H847)-(J847*H847*$L$6/100)</f>
        <v>0</v>
      </c>
    </row>
    <row r="848" spans="1:12" s="8" customFormat="1" ht="15" customHeight="1">
      <c r="A848" s="94">
        <f>A847+1</f>
        <v>709</v>
      </c>
      <c r="B848" s="42" t="s">
        <v>1757</v>
      </c>
      <c r="C848" s="43" t="s">
        <v>1758</v>
      </c>
      <c r="D848" s="50" t="s">
        <v>1753</v>
      </c>
      <c r="E848" s="43">
        <v>140</v>
      </c>
      <c r="F848" s="43">
        <v>36</v>
      </c>
      <c r="G848" s="122">
        <v>3.98</v>
      </c>
      <c r="H848" s="255">
        <f>G848*76</f>
        <v>302.48</v>
      </c>
      <c r="I848" s="15"/>
      <c r="J848" s="39"/>
      <c r="K848" s="38">
        <f>IF(F848&gt;0,J848/F848,0)</f>
        <v>0</v>
      </c>
      <c r="L848" s="273">
        <f>(J848*H848)-(J848*H848*$L$6/100)</f>
        <v>0</v>
      </c>
    </row>
    <row r="849" spans="1:12" s="8" customFormat="1" ht="15" customHeight="1" thickBot="1">
      <c r="A849" s="95">
        <f>A848+1</f>
        <v>710</v>
      </c>
      <c r="B849" s="63" t="s">
        <v>1759</v>
      </c>
      <c r="C849" s="65" t="s">
        <v>1760</v>
      </c>
      <c r="D849" s="181" t="s">
        <v>1761</v>
      </c>
      <c r="E849" s="65">
        <v>140</v>
      </c>
      <c r="F849" s="65">
        <v>36</v>
      </c>
      <c r="G849" s="420">
        <v>3.98</v>
      </c>
      <c r="H849" s="257">
        <f>G849*76</f>
        <v>302.48</v>
      </c>
      <c r="I849" s="15"/>
      <c r="J849" s="61"/>
      <c r="K849" s="62">
        <f>IF(F849&gt;0,J849/F849,0)</f>
        <v>0</v>
      </c>
      <c r="L849" s="274">
        <f>(J849*H849)-(J849*H849*$L$6/100)</f>
        <v>0</v>
      </c>
    </row>
    <row r="850" spans="1:12" s="8" customFormat="1" ht="30" customHeight="1" thickBot="1">
      <c r="A850" s="624" t="s">
        <v>1050</v>
      </c>
      <c r="B850" s="625"/>
      <c r="C850" s="625"/>
      <c r="D850" s="625"/>
      <c r="E850" s="625"/>
      <c r="F850" s="625"/>
      <c r="G850" s="625"/>
      <c r="H850" s="626"/>
      <c r="I850" s="15"/>
      <c r="J850" s="12"/>
      <c r="K850" s="35"/>
      <c r="L850" s="35"/>
    </row>
    <row r="851" spans="1:12" s="8" customFormat="1" ht="19.5" customHeight="1" thickBot="1">
      <c r="A851" s="593" t="s">
        <v>712</v>
      </c>
      <c r="B851" s="594"/>
      <c r="C851" s="594"/>
      <c r="D851" s="594"/>
      <c r="E851" s="594"/>
      <c r="F851" s="594"/>
      <c r="G851" s="594"/>
      <c r="H851" s="595"/>
      <c r="I851" s="15"/>
      <c r="J851" s="215"/>
      <c r="K851" s="35"/>
      <c r="L851" s="35"/>
    </row>
    <row r="852" spans="1:12" s="8" customFormat="1" ht="15" customHeight="1" thickBot="1">
      <c r="A852" s="114">
        <f>A849+1</f>
        <v>711</v>
      </c>
      <c r="B852" s="216" t="s">
        <v>714</v>
      </c>
      <c r="C852" s="248" t="s">
        <v>713</v>
      </c>
      <c r="D852" s="156" t="s">
        <v>715</v>
      </c>
      <c r="E852" s="143" t="s">
        <v>532</v>
      </c>
      <c r="F852" s="143">
        <v>48</v>
      </c>
      <c r="G852" s="436">
        <v>1.67</v>
      </c>
      <c r="H852" s="258">
        <f>G852*76</f>
        <v>126.91999999999999</v>
      </c>
      <c r="I852" s="15"/>
      <c r="J852" s="120"/>
      <c r="K852" s="88">
        <f>IF(F852&gt;0,J852/F852,0)</f>
        <v>0</v>
      </c>
      <c r="L852" s="276">
        <f>(J852*H852)-(J852*H852*$L$6/100)</f>
        <v>0</v>
      </c>
    </row>
    <row r="853" spans="1:12" s="8" customFormat="1" ht="39.75" customHeight="1" thickBot="1">
      <c r="A853" s="624" t="s">
        <v>936</v>
      </c>
      <c r="B853" s="625"/>
      <c r="C853" s="625"/>
      <c r="D853" s="625"/>
      <c r="E853" s="625"/>
      <c r="F853" s="625"/>
      <c r="G853" s="625"/>
      <c r="H853" s="626"/>
      <c r="I853" s="15"/>
      <c r="J853" s="215"/>
      <c r="K853" s="35"/>
      <c r="L853" s="35"/>
    </row>
    <row r="854" spans="1:9" s="8" customFormat="1" ht="19.5" customHeight="1" thickBot="1">
      <c r="A854" s="634" t="s">
        <v>513</v>
      </c>
      <c r="B854" s="600"/>
      <c r="C854" s="600"/>
      <c r="D854" s="600"/>
      <c r="E854" s="600"/>
      <c r="F854" s="600"/>
      <c r="G854" s="600"/>
      <c r="H854" s="601"/>
      <c r="I854" s="15"/>
    </row>
    <row r="855" spans="1:12" s="8" customFormat="1" ht="15" customHeight="1" thickBot="1">
      <c r="A855" s="126">
        <f>A852+1</f>
        <v>712</v>
      </c>
      <c r="B855" s="127" t="s">
        <v>512</v>
      </c>
      <c r="C855" s="195" t="s">
        <v>509</v>
      </c>
      <c r="D855" s="11" t="s">
        <v>510</v>
      </c>
      <c r="E855" s="65" t="s">
        <v>511</v>
      </c>
      <c r="F855" s="65">
        <v>12</v>
      </c>
      <c r="G855" s="420">
        <v>2.58</v>
      </c>
      <c r="H855" s="258">
        <f>G855*76</f>
        <v>196.08</v>
      </c>
      <c r="I855" s="15"/>
      <c r="J855" s="120"/>
      <c r="K855" s="88">
        <f>IF(F855&gt;0,J855/F855,0)</f>
        <v>0</v>
      </c>
      <c r="L855" s="276">
        <f>(J855*H855)-(J855*H855*$L$6/100)</f>
        <v>0</v>
      </c>
    </row>
    <row r="856" spans="1:9" s="8" customFormat="1" ht="19.5" customHeight="1" thickBot="1">
      <c r="A856" s="634" t="s">
        <v>514</v>
      </c>
      <c r="B856" s="600"/>
      <c r="C856" s="600"/>
      <c r="D856" s="600"/>
      <c r="E856" s="600"/>
      <c r="F856" s="600"/>
      <c r="G856" s="600"/>
      <c r="H856" s="601"/>
      <c r="I856" s="15"/>
    </row>
    <row r="857" spans="1:12" s="8" customFormat="1" ht="15" customHeight="1" thickBot="1">
      <c r="A857" s="93">
        <f>A855+1</f>
        <v>713</v>
      </c>
      <c r="B857" s="216" t="s">
        <v>518</v>
      </c>
      <c r="C857" s="248" t="s">
        <v>515</v>
      </c>
      <c r="D857" s="156" t="s">
        <v>516</v>
      </c>
      <c r="E857" s="143" t="s">
        <v>517</v>
      </c>
      <c r="F857" s="143">
        <v>24</v>
      </c>
      <c r="G857" s="436">
        <v>3.66</v>
      </c>
      <c r="H857" s="258">
        <f>G857*76</f>
        <v>278.16</v>
      </c>
      <c r="I857" s="15"/>
      <c r="J857" s="120"/>
      <c r="K857" s="88">
        <f>IF(F857&gt;0,J857/F857,0)</f>
        <v>0</v>
      </c>
      <c r="L857" s="276">
        <f>(J857*H857)-(J857*H857*$L$6/100)</f>
        <v>0</v>
      </c>
    </row>
    <row r="858" spans="1:9" s="8" customFormat="1" ht="19.5" customHeight="1" thickBot="1">
      <c r="A858" s="599" t="s">
        <v>519</v>
      </c>
      <c r="B858" s="600"/>
      <c r="C858" s="600"/>
      <c r="D858" s="600"/>
      <c r="E858" s="600"/>
      <c r="F858" s="600"/>
      <c r="G858" s="600"/>
      <c r="H858" s="601"/>
      <c r="I858" s="15"/>
    </row>
    <row r="859" spans="1:12" s="8" customFormat="1" ht="15" customHeight="1">
      <c r="A859" s="93">
        <f>A857+1</f>
        <v>714</v>
      </c>
      <c r="B859" s="54" t="s">
        <v>525</v>
      </c>
      <c r="C859" s="194" t="s">
        <v>521</v>
      </c>
      <c r="D859" s="1" t="s">
        <v>523</v>
      </c>
      <c r="E859" s="43" t="s">
        <v>524</v>
      </c>
      <c r="F859" s="43">
        <v>24</v>
      </c>
      <c r="G859" s="122">
        <v>2.84</v>
      </c>
      <c r="H859" s="254">
        <f>G859*76</f>
        <v>215.83999999999997</v>
      </c>
      <c r="I859" s="15"/>
      <c r="J859" s="118"/>
      <c r="K859" s="53">
        <f>IF(F859&gt;0,J859/F859,0)</f>
        <v>0</v>
      </c>
      <c r="L859" s="271">
        <f>(J859*H859)-(J859*H859*$L$6/100)</f>
        <v>0</v>
      </c>
    </row>
    <row r="860" spans="1:12" s="8" customFormat="1" ht="15" customHeight="1">
      <c r="A860" s="94">
        <f>A859+1</f>
        <v>715</v>
      </c>
      <c r="B860" s="54" t="s">
        <v>528</v>
      </c>
      <c r="C860" s="194" t="s">
        <v>522</v>
      </c>
      <c r="D860" s="1" t="s">
        <v>526</v>
      </c>
      <c r="E860" s="43" t="s">
        <v>527</v>
      </c>
      <c r="F860" s="43">
        <v>24</v>
      </c>
      <c r="G860" s="122">
        <v>2.84</v>
      </c>
      <c r="H860" s="255">
        <f>G860*76</f>
        <v>215.83999999999997</v>
      </c>
      <c r="I860" s="15"/>
      <c r="J860" s="39"/>
      <c r="K860" s="38">
        <f>IF(F860&gt;0,J860/F860,0)</f>
        <v>0</v>
      </c>
      <c r="L860" s="272">
        <f>(J860*H860)-(J860*H860*$L$6/100)</f>
        <v>0</v>
      </c>
    </row>
    <row r="861" spans="1:12" s="8" customFormat="1" ht="15" customHeight="1" thickBot="1">
      <c r="A861" s="94">
        <f>A860+1</f>
        <v>716</v>
      </c>
      <c r="B861" s="54" t="s">
        <v>531</v>
      </c>
      <c r="C861" s="194" t="s">
        <v>529</v>
      </c>
      <c r="D861" s="1" t="s">
        <v>530</v>
      </c>
      <c r="E861" s="43" t="s">
        <v>527</v>
      </c>
      <c r="F861" s="43">
        <v>24</v>
      </c>
      <c r="G861" s="122">
        <v>2.37</v>
      </c>
      <c r="H861" s="255">
        <f>G861*76</f>
        <v>180.12</v>
      </c>
      <c r="I861" s="15"/>
      <c r="J861" s="61"/>
      <c r="K861" s="62">
        <f>IF(F861&gt;0,J861/F861,0)</f>
        <v>0</v>
      </c>
      <c r="L861" s="274">
        <f>(J861*H861)-(J861*H861*$L$6/100)</f>
        <v>0</v>
      </c>
    </row>
    <row r="862" spans="1:9" s="8" customFormat="1" ht="19.5" customHeight="1" thickBot="1">
      <c r="A862" s="599" t="s">
        <v>533</v>
      </c>
      <c r="B862" s="600"/>
      <c r="C862" s="600"/>
      <c r="D862" s="600"/>
      <c r="E862" s="600"/>
      <c r="F862" s="600"/>
      <c r="G862" s="600"/>
      <c r="H862" s="601"/>
      <c r="I862" s="15"/>
    </row>
    <row r="863" spans="1:12" s="8" customFormat="1" ht="15" customHeight="1">
      <c r="A863" s="93">
        <f>A861+1</f>
        <v>717</v>
      </c>
      <c r="B863" s="54" t="s">
        <v>537</v>
      </c>
      <c r="C863" s="194" t="s">
        <v>534</v>
      </c>
      <c r="D863" s="1" t="s">
        <v>538</v>
      </c>
      <c r="E863" s="43" t="s">
        <v>520</v>
      </c>
      <c r="F863" s="43">
        <v>24</v>
      </c>
      <c r="G863" s="122">
        <v>2.58</v>
      </c>
      <c r="H863" s="254">
        <f>G863*76</f>
        <v>196.08</v>
      </c>
      <c r="I863" s="15"/>
      <c r="J863" s="118"/>
      <c r="K863" s="53">
        <f>IF(F863&gt;0,J863/F863,0)</f>
        <v>0</v>
      </c>
      <c r="L863" s="271">
        <f>(J863*H863)-(J863*H863*$L$6/100)</f>
        <v>0</v>
      </c>
    </row>
    <row r="864" spans="1:12" s="8" customFormat="1" ht="15" customHeight="1">
      <c r="A864" s="94">
        <f>A863+1</f>
        <v>718</v>
      </c>
      <c r="B864" s="54" t="s">
        <v>539</v>
      </c>
      <c r="C864" s="194" t="s">
        <v>535</v>
      </c>
      <c r="D864" s="1" t="s">
        <v>540</v>
      </c>
      <c r="E864" s="43" t="s">
        <v>520</v>
      </c>
      <c r="F864" s="43">
        <v>24</v>
      </c>
      <c r="G864" s="43">
        <v>2.58</v>
      </c>
      <c r="H864" s="255">
        <f>G864*76</f>
        <v>196.08</v>
      </c>
      <c r="I864" s="15"/>
      <c r="J864" s="39"/>
      <c r="K864" s="38">
        <f>IF(F864&gt;0,J864/F864,0)</f>
        <v>0</v>
      </c>
      <c r="L864" s="272">
        <f>(J864*H864)-(J864*H864*$L$6/100)</f>
        <v>0</v>
      </c>
    </row>
    <row r="865" spans="1:12" s="8" customFormat="1" ht="15" customHeight="1" thickBot="1">
      <c r="A865" s="94">
        <f>A864+1</f>
        <v>719</v>
      </c>
      <c r="B865" s="54" t="s">
        <v>542</v>
      </c>
      <c r="C865" s="194" t="s">
        <v>536</v>
      </c>
      <c r="D865" s="1" t="s">
        <v>541</v>
      </c>
      <c r="E865" s="43" t="s">
        <v>520</v>
      </c>
      <c r="F865" s="43">
        <v>24</v>
      </c>
      <c r="G865" s="122">
        <v>2.58</v>
      </c>
      <c r="H865" s="255">
        <f>G865*76</f>
        <v>196.08</v>
      </c>
      <c r="I865" s="15"/>
      <c r="J865" s="61"/>
      <c r="K865" s="62">
        <f>IF(F865&gt;0,J865/F865,0)</f>
        <v>0</v>
      </c>
      <c r="L865" s="275">
        <f>(J865*H865)-(J865*H865*$L$6/100)</f>
        <v>0</v>
      </c>
    </row>
    <row r="866" spans="1:9" s="8" customFormat="1" ht="19.5" customHeight="1" thickBot="1">
      <c r="A866" s="599" t="s">
        <v>543</v>
      </c>
      <c r="B866" s="600"/>
      <c r="C866" s="600"/>
      <c r="D866" s="600"/>
      <c r="E866" s="600"/>
      <c r="F866" s="600"/>
      <c r="G866" s="600"/>
      <c r="H866" s="601"/>
      <c r="I866" s="15"/>
    </row>
    <row r="867" spans="1:12" s="8" customFormat="1" ht="15" customHeight="1" thickBot="1">
      <c r="A867" s="126">
        <f>A865+1</f>
        <v>720</v>
      </c>
      <c r="B867" s="216" t="s">
        <v>547</v>
      </c>
      <c r="C867" s="248" t="s">
        <v>544</v>
      </c>
      <c r="D867" s="156" t="s">
        <v>545</v>
      </c>
      <c r="E867" s="143" t="s">
        <v>546</v>
      </c>
      <c r="F867" s="143">
        <v>48</v>
      </c>
      <c r="G867" s="436">
        <v>2.59</v>
      </c>
      <c r="H867" s="258">
        <f>G867*76</f>
        <v>196.83999999999997</v>
      </c>
      <c r="I867" s="15"/>
      <c r="J867" s="120"/>
      <c r="K867" s="88">
        <f>IF(F867&gt;0,J867/F867,0)</f>
        <v>0</v>
      </c>
      <c r="L867" s="276">
        <f>(J867*H867)-(J867*H867*$L$6/100)</f>
        <v>0</v>
      </c>
    </row>
    <row r="868" spans="1:12" ht="19.5" customHeight="1" thickBot="1">
      <c r="A868" s="590" t="s">
        <v>267</v>
      </c>
      <c r="B868" s="591"/>
      <c r="C868" s="591"/>
      <c r="D868" s="591"/>
      <c r="E868" s="591"/>
      <c r="F868" s="591"/>
      <c r="G868" s="591"/>
      <c r="H868" s="592"/>
      <c r="I868" s="15"/>
      <c r="J868" s="8"/>
      <c r="K868" s="35"/>
      <c r="L868" s="35"/>
    </row>
    <row r="869" spans="1:9" ht="19.5" customHeight="1" thickBot="1">
      <c r="A869" s="596" t="s">
        <v>268</v>
      </c>
      <c r="B869" s="597"/>
      <c r="C869" s="597"/>
      <c r="D869" s="597"/>
      <c r="E869" s="597"/>
      <c r="F869" s="597"/>
      <c r="G869" s="597"/>
      <c r="H869" s="598"/>
      <c r="I869" s="15"/>
    </row>
    <row r="870" spans="1:12" ht="15" customHeight="1">
      <c r="A870" s="93">
        <f>A867+1</f>
        <v>721</v>
      </c>
      <c r="B870" s="80" t="s">
        <v>851</v>
      </c>
      <c r="C870" s="186" t="s">
        <v>852</v>
      </c>
      <c r="D870" s="10" t="s">
        <v>853</v>
      </c>
      <c r="E870" s="74">
        <v>50</v>
      </c>
      <c r="F870" s="75">
        <v>12</v>
      </c>
      <c r="G870" s="423">
        <v>1.67</v>
      </c>
      <c r="H870" s="254">
        <f>G870*76</f>
        <v>126.91999999999999</v>
      </c>
      <c r="I870" s="15"/>
      <c r="J870" s="118"/>
      <c r="K870" s="53">
        <f>IF(F870&gt;0,J870/F870,0)</f>
        <v>0</v>
      </c>
      <c r="L870" s="271">
        <f>(J870*H870)-(J870*H870*$L$6/100)</f>
        <v>0</v>
      </c>
    </row>
    <row r="871" spans="1:12" ht="15" customHeight="1">
      <c r="A871" s="94">
        <f>A870+1</f>
        <v>722</v>
      </c>
      <c r="B871" s="121" t="s">
        <v>1292</v>
      </c>
      <c r="C871" s="194" t="s">
        <v>1293</v>
      </c>
      <c r="D871" s="1" t="s">
        <v>1294</v>
      </c>
      <c r="E871" s="58">
        <v>50</v>
      </c>
      <c r="F871" s="66">
        <v>12</v>
      </c>
      <c r="G871" s="418">
        <v>1.67</v>
      </c>
      <c r="H871" s="255">
        <f>G871*76</f>
        <v>126.91999999999999</v>
      </c>
      <c r="I871" s="15"/>
      <c r="J871" s="39"/>
      <c r="K871" s="38">
        <f>IF(F871&gt;0,J871/F871,0)</f>
        <v>0</v>
      </c>
      <c r="L871" s="272">
        <f>(J871*H871)-(J871*H871*$L$6/100)</f>
        <v>0</v>
      </c>
    </row>
    <row r="872" spans="1:12" ht="15" customHeight="1" thickBot="1">
      <c r="A872" s="285">
        <f>A871+1</f>
        <v>723</v>
      </c>
      <c r="B872" s="63" t="s">
        <v>576</v>
      </c>
      <c r="C872" s="214" t="s">
        <v>577</v>
      </c>
      <c r="D872" s="11" t="s">
        <v>3116</v>
      </c>
      <c r="E872" s="65">
        <v>50</v>
      </c>
      <c r="F872" s="68">
        <v>8</v>
      </c>
      <c r="G872" s="572">
        <v>210</v>
      </c>
      <c r="H872" s="257">
        <v>210</v>
      </c>
      <c r="I872" s="15"/>
      <c r="J872" s="61"/>
      <c r="K872" s="62">
        <f>IF(F872&gt;0,J872/F872,0)</f>
        <v>0</v>
      </c>
      <c r="L872" s="275">
        <f>(J872*H872)-(J872*H872*$L$6/100)</f>
        <v>0</v>
      </c>
    </row>
    <row r="873" spans="1:12" ht="19.5" customHeight="1" thickBot="1">
      <c r="A873" s="596" t="s">
        <v>3084</v>
      </c>
      <c r="B873" s="597"/>
      <c r="C873" s="597"/>
      <c r="D873" s="597"/>
      <c r="E873" s="597"/>
      <c r="F873" s="597"/>
      <c r="G873" s="597"/>
      <c r="H873" s="598"/>
      <c r="I873" s="15"/>
      <c r="J873" s="12"/>
      <c r="K873" s="35"/>
      <c r="L873" s="277"/>
    </row>
    <row r="874" spans="1:12" ht="15" customHeight="1" thickBot="1">
      <c r="A874" s="126">
        <f>A872+1</f>
        <v>724</v>
      </c>
      <c r="B874" s="142" t="s">
        <v>3082</v>
      </c>
      <c r="C874" s="248" t="s">
        <v>3083</v>
      </c>
      <c r="D874" s="156" t="s">
        <v>3234</v>
      </c>
      <c r="E874" s="143">
        <v>75</v>
      </c>
      <c r="F874" s="157">
        <v>12</v>
      </c>
      <c r="G874" s="516">
        <v>1.09</v>
      </c>
      <c r="H874" s="473">
        <f>G874*76</f>
        <v>82.84</v>
      </c>
      <c r="I874" s="15"/>
      <c r="J874" s="120"/>
      <c r="K874" s="88">
        <f>IF(F874&gt;0,J874/F874,0)</f>
        <v>0</v>
      </c>
      <c r="L874" s="276">
        <f>(J874*H874)-(J874*H874*$L$6/100)</f>
        <v>0</v>
      </c>
    </row>
    <row r="875" spans="1:9" ht="19.5" customHeight="1" thickBot="1">
      <c r="A875" s="605" t="s">
        <v>285</v>
      </c>
      <c r="B875" s="606"/>
      <c r="C875" s="606"/>
      <c r="D875" s="606"/>
      <c r="E875" s="606"/>
      <c r="F875" s="606"/>
      <c r="G875" s="606"/>
      <c r="H875" s="607"/>
      <c r="I875" s="15"/>
    </row>
    <row r="876" spans="1:12" ht="15" customHeight="1">
      <c r="A876" s="93">
        <f>A874+1</f>
        <v>725</v>
      </c>
      <c r="B876" s="80" t="s">
        <v>812</v>
      </c>
      <c r="C876" s="186" t="s">
        <v>813</v>
      </c>
      <c r="D876" s="287" t="s">
        <v>814</v>
      </c>
      <c r="E876" s="74">
        <v>200</v>
      </c>
      <c r="F876" s="75">
        <v>9</v>
      </c>
      <c r="G876" s="423">
        <v>1.46</v>
      </c>
      <c r="H876" s="254">
        <f>G876*76</f>
        <v>110.96</v>
      </c>
      <c r="I876" s="15"/>
      <c r="J876" s="118"/>
      <c r="K876" s="53">
        <f>IF(F876&gt;0,J876/F876,0)</f>
        <v>0</v>
      </c>
      <c r="L876" s="271">
        <f>(J876*H876)-(J876*H876*$L$6/100)</f>
        <v>0</v>
      </c>
    </row>
    <row r="877" spans="1:12" ht="15" customHeight="1">
      <c r="A877" s="94">
        <f>A876+1</f>
        <v>726</v>
      </c>
      <c r="B877" s="55" t="s">
        <v>1462</v>
      </c>
      <c r="C877" s="194" t="s">
        <v>1463</v>
      </c>
      <c r="D877" s="1" t="s">
        <v>1464</v>
      </c>
      <c r="E877" s="58">
        <v>200</v>
      </c>
      <c r="F877" s="66">
        <v>9</v>
      </c>
      <c r="G877" s="418">
        <v>1.46</v>
      </c>
      <c r="H877" s="255">
        <f>G877*76</f>
        <v>110.96</v>
      </c>
      <c r="I877" s="15"/>
      <c r="J877" s="39"/>
      <c r="K877" s="38">
        <f>IF(F877&gt;0,J877/F877,0)</f>
        <v>0</v>
      </c>
      <c r="L877" s="272">
        <f>(J877*H877)-(J877*H877*$L$6/100)</f>
        <v>0</v>
      </c>
    </row>
    <row r="878" spans="1:12" ht="15" customHeight="1" thickBot="1">
      <c r="A878" s="285">
        <f>A877+1</f>
        <v>727</v>
      </c>
      <c r="B878" s="63" t="s">
        <v>326</v>
      </c>
      <c r="C878" s="195" t="s">
        <v>327</v>
      </c>
      <c r="D878" s="181" t="s">
        <v>328</v>
      </c>
      <c r="E878" s="65">
        <v>315</v>
      </c>
      <c r="F878" s="65">
        <v>6</v>
      </c>
      <c r="G878" s="420">
        <v>2.46</v>
      </c>
      <c r="H878" s="257">
        <f>G878*76</f>
        <v>186.96</v>
      </c>
      <c r="I878" s="15"/>
      <c r="J878" s="61"/>
      <c r="K878" s="62">
        <f>IF(F878&gt;0,J878/F878,0)</f>
        <v>0</v>
      </c>
      <c r="L878" s="274">
        <f>(J878*H878)-(J878*H878*$L$6/100)</f>
        <v>0</v>
      </c>
    </row>
    <row r="879" spans="1:9" ht="19.5" customHeight="1" thickBot="1">
      <c r="A879" s="605" t="s">
        <v>797</v>
      </c>
      <c r="B879" s="606"/>
      <c r="C879" s="606"/>
      <c r="D879" s="606"/>
      <c r="E879" s="606"/>
      <c r="F879" s="606"/>
      <c r="G879" s="606"/>
      <c r="H879" s="607"/>
      <c r="I879" s="15"/>
    </row>
    <row r="880" spans="1:12" ht="15" customHeight="1" thickBot="1">
      <c r="A880" s="126">
        <f>A878+1</f>
        <v>728</v>
      </c>
      <c r="B880" s="142" t="s">
        <v>815</v>
      </c>
      <c r="C880" s="248" t="s">
        <v>816</v>
      </c>
      <c r="D880" s="156" t="s">
        <v>817</v>
      </c>
      <c r="E880" s="143">
        <v>200</v>
      </c>
      <c r="F880" s="157">
        <v>9</v>
      </c>
      <c r="G880" s="437">
        <v>1.46</v>
      </c>
      <c r="H880" s="258">
        <f>G880*76</f>
        <v>110.96</v>
      </c>
      <c r="I880" s="15"/>
      <c r="J880" s="120"/>
      <c r="K880" s="88">
        <f>IF(F880&gt;0,J880/F880,0)</f>
        <v>0</v>
      </c>
      <c r="L880" s="276">
        <f>(J880*H880)-(J880*H880*$L$6/100)</f>
        <v>0</v>
      </c>
    </row>
    <row r="881" spans="1:12" s="8" customFormat="1" ht="19.5" customHeight="1" thickBot="1">
      <c r="A881" s="590" t="s">
        <v>405</v>
      </c>
      <c r="B881" s="591"/>
      <c r="C881" s="591"/>
      <c r="D881" s="591"/>
      <c r="E881" s="591"/>
      <c r="F881" s="591"/>
      <c r="G881" s="591"/>
      <c r="H881" s="592"/>
      <c r="I881" s="15"/>
      <c r="K881" s="35"/>
      <c r="L881" s="35"/>
    </row>
    <row r="882" spans="1:9" s="8" customFormat="1" ht="19.5" customHeight="1" thickBot="1">
      <c r="A882" s="593" t="s">
        <v>892</v>
      </c>
      <c r="B882" s="594"/>
      <c r="C882" s="594"/>
      <c r="D882" s="594"/>
      <c r="E882" s="594"/>
      <c r="F882" s="594"/>
      <c r="G882" s="594"/>
      <c r="H882" s="595"/>
      <c r="I882" s="15"/>
    </row>
    <row r="883" spans="1:12" s="8" customFormat="1" ht="15" customHeight="1">
      <c r="A883" s="93">
        <f>A880+1</f>
        <v>729</v>
      </c>
      <c r="B883" s="80" t="s">
        <v>3283</v>
      </c>
      <c r="C883" s="543" t="s">
        <v>3284</v>
      </c>
      <c r="D883" s="544" t="s">
        <v>1877</v>
      </c>
      <c r="E883" s="545">
        <v>20</v>
      </c>
      <c r="F883" s="545">
        <v>40</v>
      </c>
      <c r="G883" s="535">
        <v>0.77</v>
      </c>
      <c r="H883" s="536">
        <f>G883*76</f>
        <v>58.52</v>
      </c>
      <c r="I883" s="15"/>
      <c r="J883" s="118"/>
      <c r="K883" s="53">
        <f>IF(F883&gt;0,J883/F883,0)</f>
        <v>0</v>
      </c>
      <c r="L883" s="271">
        <f>(J883*H883)-(J883*H883*$L$6/100)</f>
        <v>0</v>
      </c>
    </row>
    <row r="884" spans="1:12" s="8" customFormat="1" ht="15" customHeight="1">
      <c r="A884" s="94">
        <f>A883+1</f>
        <v>730</v>
      </c>
      <c r="B884" s="55" t="s">
        <v>3095</v>
      </c>
      <c r="C884" s="190" t="s">
        <v>3102</v>
      </c>
      <c r="D884" s="7" t="s">
        <v>3094</v>
      </c>
      <c r="E884" s="59">
        <v>20</v>
      </c>
      <c r="F884" s="59">
        <v>40</v>
      </c>
      <c r="G884" s="384">
        <v>0.77</v>
      </c>
      <c r="H884" s="255">
        <f>G884*76</f>
        <v>58.52</v>
      </c>
      <c r="I884" s="15"/>
      <c r="J884" s="39"/>
      <c r="K884" s="38">
        <f>IF(F884&gt;0,J884/F884,0)</f>
        <v>0</v>
      </c>
      <c r="L884" s="272">
        <f>(J884*H884)-(J884*H884*$L$6/100)</f>
        <v>0</v>
      </c>
    </row>
    <row r="885" spans="1:12" s="8" customFormat="1" ht="15" customHeight="1">
      <c r="A885" s="94">
        <f>A884+1</f>
        <v>731</v>
      </c>
      <c r="B885" s="55" t="s">
        <v>3091</v>
      </c>
      <c r="C885" s="194" t="s">
        <v>3103</v>
      </c>
      <c r="D885" s="1" t="s">
        <v>2385</v>
      </c>
      <c r="E885" s="59">
        <v>20</v>
      </c>
      <c r="F885" s="59">
        <v>40</v>
      </c>
      <c r="G885" s="384">
        <v>0.77</v>
      </c>
      <c r="H885" s="255">
        <f aca="true" t="shared" si="180" ref="H885:H903">G885*76</f>
        <v>58.52</v>
      </c>
      <c r="I885" s="15"/>
      <c r="J885" s="39"/>
      <c r="K885" s="38">
        <f aca="true" t="shared" si="181" ref="K885:K903">IF(F885&gt;0,J885/F885,0)</f>
        <v>0</v>
      </c>
      <c r="L885" s="273">
        <f>(J885*H885)-(J885*H885*$L$6/100)</f>
        <v>0</v>
      </c>
    </row>
    <row r="886" spans="1:12" s="8" customFormat="1" ht="15" customHeight="1">
      <c r="A886" s="94">
        <f>A885+1</f>
        <v>732</v>
      </c>
      <c r="B886" s="42" t="s">
        <v>3186</v>
      </c>
      <c r="C886" s="194" t="s">
        <v>3187</v>
      </c>
      <c r="D886" s="1" t="s">
        <v>3188</v>
      </c>
      <c r="E886" s="51">
        <v>20</v>
      </c>
      <c r="F886" s="51">
        <v>40</v>
      </c>
      <c r="G886" s="384">
        <v>0.77</v>
      </c>
      <c r="H886" s="255">
        <f t="shared" si="180"/>
        <v>58.52</v>
      </c>
      <c r="I886" s="15"/>
      <c r="J886" s="39"/>
      <c r="K886" s="38">
        <f t="shared" si="181"/>
        <v>0</v>
      </c>
      <c r="L886" s="273">
        <f>(J886*H886)-(J886*H886*$L$6/100)</f>
        <v>0</v>
      </c>
    </row>
    <row r="887" spans="1:12" s="8" customFormat="1" ht="15" customHeight="1">
      <c r="A887" s="94">
        <f>A886+1</f>
        <v>733</v>
      </c>
      <c r="B887" s="55" t="s">
        <v>1887</v>
      </c>
      <c r="C887" s="190" t="s">
        <v>1888</v>
      </c>
      <c r="D887" s="1" t="s">
        <v>1889</v>
      </c>
      <c r="E887" s="51">
        <v>20</v>
      </c>
      <c r="F887" s="51">
        <v>40</v>
      </c>
      <c r="G887" s="428">
        <v>0.77</v>
      </c>
      <c r="H887" s="255">
        <f t="shared" si="180"/>
        <v>58.52</v>
      </c>
      <c r="I887" s="15"/>
      <c r="J887" s="39"/>
      <c r="K887" s="38">
        <f t="shared" si="181"/>
        <v>0</v>
      </c>
      <c r="L887" s="273">
        <f>(J887*H887)-(J887*H887*$L$6/100)</f>
        <v>0</v>
      </c>
    </row>
    <row r="888" spans="1:12" s="8" customFormat="1" ht="15" customHeight="1">
      <c r="A888" s="94">
        <f aca="true" t="shared" si="182" ref="A888:A903">A887+1</f>
        <v>734</v>
      </c>
      <c r="B888" s="42" t="s">
        <v>2131</v>
      </c>
      <c r="C888" s="194" t="s">
        <v>2132</v>
      </c>
      <c r="D888" s="7" t="s">
        <v>2133</v>
      </c>
      <c r="E888" s="51">
        <v>20</v>
      </c>
      <c r="F888" s="51">
        <v>40</v>
      </c>
      <c r="G888" s="428">
        <v>0.77</v>
      </c>
      <c r="H888" s="255">
        <f t="shared" si="180"/>
        <v>58.52</v>
      </c>
      <c r="I888" s="15"/>
      <c r="J888" s="39"/>
      <c r="K888" s="38">
        <f t="shared" si="181"/>
        <v>0</v>
      </c>
      <c r="L888" s="272">
        <f aca="true" t="shared" si="183" ref="L888:L903">(J888*H888)-(J888*H888*$L$6/100)</f>
        <v>0</v>
      </c>
    </row>
    <row r="889" spans="1:12" s="8" customFormat="1" ht="15" customHeight="1">
      <c r="A889" s="94">
        <f t="shared" si="182"/>
        <v>735</v>
      </c>
      <c r="B889" s="42" t="s">
        <v>1948</v>
      </c>
      <c r="C889" s="194" t="s">
        <v>1949</v>
      </c>
      <c r="D889" s="7" t="s">
        <v>1950</v>
      </c>
      <c r="E889" s="51">
        <v>20</v>
      </c>
      <c r="F889" s="51">
        <v>40</v>
      </c>
      <c r="G889" s="428">
        <v>0.77</v>
      </c>
      <c r="H889" s="255">
        <f t="shared" si="180"/>
        <v>58.52</v>
      </c>
      <c r="I889" s="15"/>
      <c r="J889" s="39"/>
      <c r="K889" s="38">
        <f t="shared" si="181"/>
        <v>0</v>
      </c>
      <c r="L889" s="272">
        <f t="shared" si="183"/>
        <v>0</v>
      </c>
    </row>
    <row r="890" spans="1:12" s="8" customFormat="1" ht="15" customHeight="1">
      <c r="A890" s="94">
        <f t="shared" si="182"/>
        <v>736</v>
      </c>
      <c r="B890" s="42" t="s">
        <v>3146</v>
      </c>
      <c r="C890" s="194" t="s">
        <v>3147</v>
      </c>
      <c r="D890" s="7" t="s">
        <v>3148</v>
      </c>
      <c r="E890" s="43">
        <v>20</v>
      </c>
      <c r="F890" s="43">
        <v>40</v>
      </c>
      <c r="G890" s="105">
        <v>0.77</v>
      </c>
      <c r="H890" s="255">
        <f t="shared" si="180"/>
        <v>58.52</v>
      </c>
      <c r="I890" s="15"/>
      <c r="J890" s="39"/>
      <c r="K890" s="38">
        <f t="shared" si="181"/>
        <v>0</v>
      </c>
      <c r="L890" s="272">
        <f t="shared" si="183"/>
        <v>0</v>
      </c>
    </row>
    <row r="891" spans="1:12" s="8" customFormat="1" ht="15" customHeight="1">
      <c r="A891" s="94">
        <f t="shared" si="182"/>
        <v>737</v>
      </c>
      <c r="B891" s="42" t="s">
        <v>2150</v>
      </c>
      <c r="C891" s="194" t="s">
        <v>2151</v>
      </c>
      <c r="D891" s="1" t="s">
        <v>2152</v>
      </c>
      <c r="E891" s="43">
        <v>20</v>
      </c>
      <c r="F891" s="43">
        <v>40</v>
      </c>
      <c r="G891" s="105">
        <v>0.77</v>
      </c>
      <c r="H891" s="255">
        <f t="shared" si="180"/>
        <v>58.52</v>
      </c>
      <c r="I891" s="15"/>
      <c r="J891" s="39"/>
      <c r="K891" s="38">
        <f t="shared" si="181"/>
        <v>0</v>
      </c>
      <c r="L891" s="272">
        <f t="shared" si="183"/>
        <v>0</v>
      </c>
    </row>
    <row r="892" spans="1:12" s="8" customFormat="1" ht="15" customHeight="1">
      <c r="A892" s="94">
        <f t="shared" si="182"/>
        <v>738</v>
      </c>
      <c r="B892" s="55" t="s">
        <v>3285</v>
      </c>
      <c r="C892" s="537" t="s">
        <v>3286</v>
      </c>
      <c r="D892" s="538" t="s">
        <v>3287</v>
      </c>
      <c r="E892" s="539">
        <v>20</v>
      </c>
      <c r="F892" s="540">
        <v>40</v>
      </c>
      <c r="G892" s="541">
        <v>0.77</v>
      </c>
      <c r="H892" s="542">
        <f t="shared" si="180"/>
        <v>58.52</v>
      </c>
      <c r="I892" s="15"/>
      <c r="J892" s="39"/>
      <c r="K892" s="38">
        <f t="shared" si="181"/>
        <v>0</v>
      </c>
      <c r="L892" s="272">
        <f t="shared" si="183"/>
        <v>0</v>
      </c>
    </row>
    <row r="893" spans="1:12" s="8" customFormat="1" ht="15" customHeight="1">
      <c r="A893" s="94">
        <f t="shared" si="182"/>
        <v>739</v>
      </c>
      <c r="B893" s="55" t="s">
        <v>1644</v>
      </c>
      <c r="C893" s="190" t="s">
        <v>1645</v>
      </c>
      <c r="D893" s="7" t="s">
        <v>2637</v>
      </c>
      <c r="E893" s="58">
        <v>40</v>
      </c>
      <c r="F893" s="58">
        <v>30</v>
      </c>
      <c r="G893" s="105">
        <v>1.05</v>
      </c>
      <c r="H893" s="255">
        <f t="shared" si="180"/>
        <v>79.8</v>
      </c>
      <c r="I893" s="15"/>
      <c r="J893" s="39"/>
      <c r="K893" s="38">
        <f t="shared" si="181"/>
        <v>0</v>
      </c>
      <c r="L893" s="272">
        <f t="shared" si="183"/>
        <v>0</v>
      </c>
    </row>
    <row r="894" spans="1:12" s="8" customFormat="1" ht="15" customHeight="1">
      <c r="A894" s="94">
        <f t="shared" si="182"/>
        <v>740</v>
      </c>
      <c r="B894" s="55" t="s">
        <v>3113</v>
      </c>
      <c r="C894" s="190" t="s">
        <v>3114</v>
      </c>
      <c r="D894" s="7" t="s">
        <v>1444</v>
      </c>
      <c r="E894" s="58">
        <v>40</v>
      </c>
      <c r="F894" s="58">
        <v>30</v>
      </c>
      <c r="G894" s="105">
        <v>1.05</v>
      </c>
      <c r="H894" s="255">
        <f t="shared" si="180"/>
        <v>79.8</v>
      </c>
      <c r="I894" s="15"/>
      <c r="J894" s="39"/>
      <c r="K894" s="38">
        <f t="shared" si="181"/>
        <v>0</v>
      </c>
      <c r="L894" s="272">
        <f t="shared" si="183"/>
        <v>0</v>
      </c>
    </row>
    <row r="895" spans="1:12" s="8" customFormat="1" ht="15" customHeight="1">
      <c r="A895" s="94">
        <f t="shared" si="182"/>
        <v>741</v>
      </c>
      <c r="B895" s="42" t="s">
        <v>2517</v>
      </c>
      <c r="C895" s="194" t="s">
        <v>2518</v>
      </c>
      <c r="D895" s="1" t="s">
        <v>2636</v>
      </c>
      <c r="E895" s="43">
        <v>40</v>
      </c>
      <c r="F895" s="43">
        <v>30</v>
      </c>
      <c r="G895" s="451">
        <v>1.05</v>
      </c>
      <c r="H895" s="255">
        <f t="shared" si="180"/>
        <v>79.8</v>
      </c>
      <c r="I895" s="15"/>
      <c r="J895" s="39"/>
      <c r="K895" s="38">
        <f t="shared" si="181"/>
        <v>0</v>
      </c>
      <c r="L895" s="272">
        <f t="shared" si="183"/>
        <v>0</v>
      </c>
    </row>
    <row r="896" spans="1:12" s="8" customFormat="1" ht="15" customHeight="1">
      <c r="A896" s="94">
        <f t="shared" si="182"/>
        <v>742</v>
      </c>
      <c r="B896" s="42" t="s">
        <v>3149</v>
      </c>
      <c r="C896" s="194" t="s">
        <v>3150</v>
      </c>
      <c r="D896" s="1" t="s">
        <v>3151</v>
      </c>
      <c r="E896" s="43">
        <v>40</v>
      </c>
      <c r="F896" s="43">
        <v>30</v>
      </c>
      <c r="G896" s="451">
        <v>1.05</v>
      </c>
      <c r="H896" s="255">
        <f t="shared" si="180"/>
        <v>79.8</v>
      </c>
      <c r="I896" s="15"/>
      <c r="J896" s="39"/>
      <c r="K896" s="38">
        <f t="shared" si="181"/>
        <v>0</v>
      </c>
      <c r="L896" s="272">
        <f t="shared" si="183"/>
        <v>0</v>
      </c>
    </row>
    <row r="897" spans="1:12" s="8" customFormat="1" ht="15" customHeight="1">
      <c r="A897" s="94">
        <f t="shared" si="182"/>
        <v>743</v>
      </c>
      <c r="B897" s="42" t="s">
        <v>2109</v>
      </c>
      <c r="C897" s="194" t="s">
        <v>2110</v>
      </c>
      <c r="D897" s="7" t="s">
        <v>1950</v>
      </c>
      <c r="E897" s="43">
        <v>40</v>
      </c>
      <c r="F897" s="43">
        <v>30</v>
      </c>
      <c r="G897" s="122">
        <v>1.05</v>
      </c>
      <c r="H897" s="255">
        <f t="shared" si="180"/>
        <v>79.8</v>
      </c>
      <c r="I897" s="15"/>
      <c r="J897" s="39"/>
      <c r="K897" s="38">
        <f t="shared" si="181"/>
        <v>0</v>
      </c>
      <c r="L897" s="272">
        <f t="shared" si="183"/>
        <v>0</v>
      </c>
    </row>
    <row r="898" spans="1:12" s="8" customFormat="1" ht="15" customHeight="1">
      <c r="A898" s="94">
        <f t="shared" si="182"/>
        <v>744</v>
      </c>
      <c r="B898" s="42" t="s">
        <v>1951</v>
      </c>
      <c r="C898" s="194" t="s">
        <v>1952</v>
      </c>
      <c r="D898" s="7" t="s">
        <v>1877</v>
      </c>
      <c r="E898" s="43">
        <v>40</v>
      </c>
      <c r="F898" s="43">
        <v>30</v>
      </c>
      <c r="G898" s="122">
        <v>1.04</v>
      </c>
      <c r="H898" s="255">
        <f t="shared" si="180"/>
        <v>79.04</v>
      </c>
      <c r="I898" s="15"/>
      <c r="J898" s="39"/>
      <c r="K898" s="38">
        <f t="shared" si="181"/>
        <v>0</v>
      </c>
      <c r="L898" s="272">
        <f t="shared" si="183"/>
        <v>0</v>
      </c>
    </row>
    <row r="899" spans="1:12" s="8" customFormat="1" ht="15" customHeight="1">
      <c r="A899" s="94">
        <f t="shared" si="182"/>
        <v>745</v>
      </c>
      <c r="B899" s="42" t="s">
        <v>1620</v>
      </c>
      <c r="C899" s="194" t="s">
        <v>1621</v>
      </c>
      <c r="D899" s="1" t="s">
        <v>2635</v>
      </c>
      <c r="E899" s="43">
        <v>40</v>
      </c>
      <c r="F899" s="43">
        <v>40</v>
      </c>
      <c r="G899" s="122">
        <v>1.05</v>
      </c>
      <c r="H899" s="255">
        <f t="shared" si="180"/>
        <v>79.8</v>
      </c>
      <c r="I899" s="15"/>
      <c r="J899" s="39"/>
      <c r="K899" s="38">
        <f t="shared" si="181"/>
        <v>0</v>
      </c>
      <c r="L899" s="272">
        <f t="shared" si="183"/>
        <v>0</v>
      </c>
    </row>
    <row r="900" spans="1:12" s="8" customFormat="1" ht="15" customHeight="1">
      <c r="A900" s="94">
        <f t="shared" si="182"/>
        <v>746</v>
      </c>
      <c r="B900" s="42" t="s">
        <v>1043</v>
      </c>
      <c r="C900" s="218" t="s">
        <v>1044</v>
      </c>
      <c r="D900" s="230" t="s">
        <v>1045</v>
      </c>
      <c r="E900" s="219">
        <v>40</v>
      </c>
      <c r="F900" s="219">
        <v>24</v>
      </c>
      <c r="G900" s="464">
        <v>1.2</v>
      </c>
      <c r="H900" s="255">
        <f t="shared" si="180"/>
        <v>91.2</v>
      </c>
      <c r="I900" s="15"/>
      <c r="J900" s="39"/>
      <c r="K900" s="38">
        <f t="shared" si="181"/>
        <v>0</v>
      </c>
      <c r="L900" s="272">
        <f t="shared" si="183"/>
        <v>0</v>
      </c>
    </row>
    <row r="901" spans="1:12" s="8" customFormat="1" ht="15" customHeight="1">
      <c r="A901" s="94">
        <f t="shared" si="182"/>
        <v>747</v>
      </c>
      <c r="B901" s="42" t="s">
        <v>2143</v>
      </c>
      <c r="C901" s="194" t="s">
        <v>2144</v>
      </c>
      <c r="D901" s="1" t="s">
        <v>2145</v>
      </c>
      <c r="E901" s="43">
        <v>40</v>
      </c>
      <c r="F901" s="43">
        <v>30</v>
      </c>
      <c r="G901" s="43">
        <v>0.73</v>
      </c>
      <c r="H901" s="255">
        <f t="shared" si="180"/>
        <v>55.48</v>
      </c>
      <c r="I901" s="15"/>
      <c r="J901" s="39"/>
      <c r="K901" s="38">
        <f t="shared" si="181"/>
        <v>0</v>
      </c>
      <c r="L901" s="273">
        <f t="shared" si="183"/>
        <v>0</v>
      </c>
    </row>
    <row r="902" spans="1:12" s="8" customFormat="1" ht="35.25" customHeight="1">
      <c r="A902" s="94">
        <f t="shared" si="182"/>
        <v>748</v>
      </c>
      <c r="B902" s="55" t="s">
        <v>2472</v>
      </c>
      <c r="C902" s="386" t="s">
        <v>2473</v>
      </c>
      <c r="D902" s="97" t="s">
        <v>2474</v>
      </c>
      <c r="E902" s="58" t="s">
        <v>2475</v>
      </c>
      <c r="F902" s="58">
        <v>4</v>
      </c>
      <c r="G902" s="43">
        <v>18.48</v>
      </c>
      <c r="H902" s="255">
        <f t="shared" si="180"/>
        <v>1404.48</v>
      </c>
      <c r="I902" s="15"/>
      <c r="J902" s="39"/>
      <c r="K902" s="38">
        <f t="shared" si="181"/>
        <v>0</v>
      </c>
      <c r="L902" s="273">
        <f t="shared" si="183"/>
        <v>0</v>
      </c>
    </row>
    <row r="903" spans="1:12" s="8" customFormat="1" ht="35.25" customHeight="1" thickBot="1">
      <c r="A903" s="95">
        <f t="shared" si="182"/>
        <v>749</v>
      </c>
      <c r="B903" s="63" t="s">
        <v>2476</v>
      </c>
      <c r="C903" s="165" t="s">
        <v>2477</v>
      </c>
      <c r="D903" s="79" t="s">
        <v>2478</v>
      </c>
      <c r="E903" s="65" t="s">
        <v>2479</v>
      </c>
      <c r="F903" s="65">
        <v>4</v>
      </c>
      <c r="G903" s="465">
        <v>25.2</v>
      </c>
      <c r="H903" s="255">
        <f t="shared" si="180"/>
        <v>1915.2</v>
      </c>
      <c r="I903" s="15"/>
      <c r="J903" s="61"/>
      <c r="K903" s="62">
        <f t="shared" si="181"/>
        <v>0</v>
      </c>
      <c r="L903" s="274">
        <f t="shared" si="183"/>
        <v>0</v>
      </c>
    </row>
    <row r="904" spans="1:9" ht="19.5" customHeight="1" thickBot="1">
      <c r="A904" s="599" t="s">
        <v>2488</v>
      </c>
      <c r="B904" s="600"/>
      <c r="C904" s="600"/>
      <c r="D904" s="600"/>
      <c r="E904" s="600"/>
      <c r="F904" s="600"/>
      <c r="G904" s="600"/>
      <c r="H904" s="601"/>
      <c r="I904" s="15"/>
    </row>
    <row r="905" spans="1:12" ht="15" customHeight="1">
      <c r="A905" s="93">
        <f>A903+1</f>
        <v>750</v>
      </c>
      <c r="B905" s="80" t="s">
        <v>1639</v>
      </c>
      <c r="C905" s="186" t="s">
        <v>1640</v>
      </c>
      <c r="D905" s="71" t="s">
        <v>1641</v>
      </c>
      <c r="E905" s="69">
        <v>20</v>
      </c>
      <c r="F905" s="69">
        <v>15</v>
      </c>
      <c r="G905" s="417">
        <v>1.43</v>
      </c>
      <c r="H905" s="470">
        <f>G905*76</f>
        <v>108.67999999999999</v>
      </c>
      <c r="I905" s="15"/>
      <c r="J905" s="118"/>
      <c r="K905" s="53">
        <f aca="true" t="shared" si="184" ref="K905:K917">IF(F905&gt;0,J905/F905,0)</f>
        <v>0</v>
      </c>
      <c r="L905" s="271">
        <f>(J905*H905)-(J905*H905*$L$6/100)</f>
        <v>0</v>
      </c>
    </row>
    <row r="906" spans="1:12" ht="15" customHeight="1">
      <c r="A906" s="94">
        <f>A905+1</f>
        <v>751</v>
      </c>
      <c r="B906" s="42" t="s">
        <v>2489</v>
      </c>
      <c r="C906" s="471" t="s">
        <v>2490</v>
      </c>
      <c r="D906" s="48" t="s">
        <v>2491</v>
      </c>
      <c r="E906" s="51">
        <v>20</v>
      </c>
      <c r="F906" s="51">
        <v>14</v>
      </c>
      <c r="G906" s="469">
        <v>1.43</v>
      </c>
      <c r="H906" s="472">
        <f>G906*76</f>
        <v>108.67999999999999</v>
      </c>
      <c r="I906" s="15"/>
      <c r="J906" s="39"/>
      <c r="K906" s="38">
        <f t="shared" si="184"/>
        <v>0</v>
      </c>
      <c r="L906" s="272">
        <f>(J906*H906)-(J906*H906*$L$6/100)</f>
        <v>0</v>
      </c>
    </row>
    <row r="907" spans="1:12" ht="15" customHeight="1">
      <c r="A907" s="207">
        <f>A906+1</f>
        <v>752</v>
      </c>
      <c r="B907" s="84" t="s">
        <v>2140</v>
      </c>
      <c r="C907" s="411" t="s">
        <v>2141</v>
      </c>
      <c r="D907" s="72" t="s">
        <v>2142</v>
      </c>
      <c r="E907" s="176">
        <v>20</v>
      </c>
      <c r="F907" s="176">
        <v>30</v>
      </c>
      <c r="G907" s="51">
        <v>1.43</v>
      </c>
      <c r="H907" s="472">
        <f aca="true" t="shared" si="185" ref="H907:H917">G907*76</f>
        <v>108.67999999999999</v>
      </c>
      <c r="I907" s="15"/>
      <c r="J907" s="39"/>
      <c r="K907" s="38">
        <f t="shared" si="184"/>
        <v>0</v>
      </c>
      <c r="L907" s="272">
        <f>(J907*H907)-(J907*H907*$L$6/100)</f>
        <v>0</v>
      </c>
    </row>
    <row r="908" spans="1:12" ht="15" customHeight="1">
      <c r="A908" s="94">
        <f>A907+1</f>
        <v>753</v>
      </c>
      <c r="B908" s="84" t="s">
        <v>2494</v>
      </c>
      <c r="C908" s="411" t="s">
        <v>2492</v>
      </c>
      <c r="D908" s="72" t="s">
        <v>2493</v>
      </c>
      <c r="E908" s="176">
        <v>20</v>
      </c>
      <c r="F908" s="176">
        <v>28</v>
      </c>
      <c r="G908" s="176">
        <v>1.43</v>
      </c>
      <c r="H908" s="472">
        <f t="shared" si="185"/>
        <v>108.67999999999999</v>
      </c>
      <c r="I908" s="15"/>
      <c r="J908" s="39"/>
      <c r="K908" s="38">
        <f t="shared" si="184"/>
        <v>0</v>
      </c>
      <c r="L908" s="272">
        <f>(J908*H908)-(J908*H908*$L$6/100)</f>
        <v>0</v>
      </c>
    </row>
    <row r="909" spans="1:12" ht="15" customHeight="1">
      <c r="A909" s="94">
        <f>A908+1</f>
        <v>754</v>
      </c>
      <c r="B909" s="54" t="s">
        <v>2393</v>
      </c>
      <c r="C909" s="411" t="s">
        <v>2394</v>
      </c>
      <c r="D909" s="396" t="s">
        <v>2392</v>
      </c>
      <c r="E909" s="51">
        <v>20</v>
      </c>
      <c r="F909" s="51">
        <v>30</v>
      </c>
      <c r="G909" s="51">
        <v>2.32</v>
      </c>
      <c r="H909" s="472">
        <f t="shared" si="185"/>
        <v>176.32</v>
      </c>
      <c r="I909" s="15"/>
      <c r="J909" s="39"/>
      <c r="K909" s="38">
        <f t="shared" si="184"/>
        <v>0</v>
      </c>
      <c r="L909" s="272">
        <f>(J909*H909)-(J909*H909*$L$6/100)</f>
        <v>0</v>
      </c>
    </row>
    <row r="910" spans="1:12" ht="15" customHeight="1">
      <c r="A910" s="94">
        <f aca="true" t="shared" si="186" ref="A910:A917">A909+1</f>
        <v>755</v>
      </c>
      <c r="B910" s="54" t="s">
        <v>2391</v>
      </c>
      <c r="C910" s="411" t="s">
        <v>2395</v>
      </c>
      <c r="D910" s="396" t="s">
        <v>2392</v>
      </c>
      <c r="E910" s="51">
        <v>30</v>
      </c>
      <c r="F910" s="51">
        <v>30</v>
      </c>
      <c r="G910" s="59">
        <v>2.61</v>
      </c>
      <c r="H910" s="472">
        <f t="shared" si="185"/>
        <v>198.35999999999999</v>
      </c>
      <c r="I910" s="15"/>
      <c r="J910" s="39"/>
      <c r="K910" s="38">
        <f t="shared" si="184"/>
        <v>0</v>
      </c>
      <c r="L910" s="272">
        <f aca="true" t="shared" si="187" ref="L910:L917">(J910*H910)-(J910*H910*$L$6/100)</f>
        <v>0</v>
      </c>
    </row>
    <row r="911" spans="1:12" ht="15" customHeight="1">
      <c r="A911" s="94">
        <f t="shared" si="186"/>
        <v>756</v>
      </c>
      <c r="B911" s="42" t="s">
        <v>1071</v>
      </c>
      <c r="C911" s="203" t="s">
        <v>1081</v>
      </c>
      <c r="D911" s="48" t="s">
        <v>2169</v>
      </c>
      <c r="E911" s="51">
        <v>40</v>
      </c>
      <c r="F911" s="51">
        <v>28</v>
      </c>
      <c r="G911" s="51">
        <v>1.57</v>
      </c>
      <c r="H911" s="472">
        <f t="shared" si="185"/>
        <v>119.32000000000001</v>
      </c>
      <c r="I911" s="15"/>
      <c r="J911" s="39"/>
      <c r="K911" s="38">
        <f t="shared" si="184"/>
        <v>0</v>
      </c>
      <c r="L911" s="272">
        <f t="shared" si="187"/>
        <v>0</v>
      </c>
    </row>
    <row r="912" spans="1:12" ht="15" customHeight="1">
      <c r="A912" s="94">
        <f t="shared" si="186"/>
        <v>757</v>
      </c>
      <c r="B912" s="42" t="s">
        <v>1872</v>
      </c>
      <c r="C912" s="194" t="s">
        <v>1873</v>
      </c>
      <c r="D912" s="97" t="s">
        <v>1874</v>
      </c>
      <c r="E912" s="51">
        <v>40</v>
      </c>
      <c r="F912" s="51">
        <v>18</v>
      </c>
      <c r="G912" s="176">
        <v>1.54</v>
      </c>
      <c r="H912" s="472">
        <f t="shared" si="185"/>
        <v>117.04</v>
      </c>
      <c r="I912" s="15"/>
      <c r="J912" s="39"/>
      <c r="K912" s="38">
        <f t="shared" si="184"/>
        <v>0</v>
      </c>
      <c r="L912" s="273">
        <f t="shared" si="187"/>
        <v>0</v>
      </c>
    </row>
    <row r="913" spans="1:12" ht="15" customHeight="1">
      <c r="A913" s="94">
        <f t="shared" si="186"/>
        <v>758</v>
      </c>
      <c r="B913" s="42" t="s">
        <v>3274</v>
      </c>
      <c r="C913" s="194" t="s">
        <v>3272</v>
      </c>
      <c r="D913" s="97" t="s">
        <v>3273</v>
      </c>
      <c r="E913" s="51">
        <v>40</v>
      </c>
      <c r="F913" s="51">
        <v>18</v>
      </c>
      <c r="G913" s="176">
        <v>1.54</v>
      </c>
      <c r="H913" s="472">
        <f t="shared" si="185"/>
        <v>117.04</v>
      </c>
      <c r="I913" s="15"/>
      <c r="J913" s="39"/>
      <c r="K913" s="38">
        <f t="shared" si="184"/>
        <v>0</v>
      </c>
      <c r="L913" s="273">
        <f t="shared" si="187"/>
        <v>0</v>
      </c>
    </row>
    <row r="914" spans="1:12" ht="15" customHeight="1">
      <c r="A914" s="94">
        <f t="shared" si="186"/>
        <v>759</v>
      </c>
      <c r="B914" s="42" t="s">
        <v>1876</v>
      </c>
      <c r="C914" s="194" t="s">
        <v>1892</v>
      </c>
      <c r="D914" s="97" t="s">
        <v>1875</v>
      </c>
      <c r="E914" s="51">
        <v>40</v>
      </c>
      <c r="F914" s="51">
        <v>18</v>
      </c>
      <c r="G914" s="176">
        <v>1.54</v>
      </c>
      <c r="H914" s="472">
        <f t="shared" si="185"/>
        <v>117.04</v>
      </c>
      <c r="I914" s="15"/>
      <c r="J914" s="39"/>
      <c r="K914" s="38">
        <f t="shared" si="184"/>
        <v>0</v>
      </c>
      <c r="L914" s="273">
        <f t="shared" si="187"/>
        <v>0</v>
      </c>
    </row>
    <row r="915" spans="1:12" ht="15" customHeight="1">
      <c r="A915" s="94">
        <f t="shared" si="186"/>
        <v>760</v>
      </c>
      <c r="B915" s="42" t="s">
        <v>2605</v>
      </c>
      <c r="C915" s="194" t="s">
        <v>2610</v>
      </c>
      <c r="D915" s="97" t="s">
        <v>2604</v>
      </c>
      <c r="E915" s="51">
        <v>40</v>
      </c>
      <c r="F915" s="51">
        <v>18</v>
      </c>
      <c r="G915" s="176">
        <v>1.54</v>
      </c>
      <c r="H915" s="472">
        <f t="shared" si="185"/>
        <v>117.04</v>
      </c>
      <c r="I915" s="15"/>
      <c r="J915" s="39"/>
      <c r="K915" s="38">
        <f t="shared" si="184"/>
        <v>0</v>
      </c>
      <c r="L915" s="273">
        <f t="shared" si="187"/>
        <v>0</v>
      </c>
    </row>
    <row r="916" spans="1:12" ht="15" customHeight="1">
      <c r="A916" s="94">
        <f t="shared" si="186"/>
        <v>761</v>
      </c>
      <c r="B916" s="42" t="s">
        <v>1487</v>
      </c>
      <c r="C916" s="194" t="s">
        <v>1488</v>
      </c>
      <c r="D916" s="48" t="s">
        <v>1486</v>
      </c>
      <c r="E916" s="51">
        <v>40</v>
      </c>
      <c r="F916" s="51">
        <v>18</v>
      </c>
      <c r="G916" s="51">
        <v>1.54</v>
      </c>
      <c r="H916" s="472">
        <f t="shared" si="185"/>
        <v>117.04</v>
      </c>
      <c r="I916" s="15"/>
      <c r="J916" s="39"/>
      <c r="K916" s="38">
        <f t="shared" si="184"/>
        <v>0</v>
      </c>
      <c r="L916" s="273">
        <f t="shared" si="187"/>
        <v>0</v>
      </c>
    </row>
    <row r="917" spans="1:12" ht="15" customHeight="1" thickBot="1">
      <c r="A917" s="95">
        <f t="shared" si="186"/>
        <v>762</v>
      </c>
      <c r="B917" s="63" t="s">
        <v>2480</v>
      </c>
      <c r="C917" s="195" t="s">
        <v>2481</v>
      </c>
      <c r="D917" s="79" t="s">
        <v>2482</v>
      </c>
      <c r="E917" s="123">
        <v>40</v>
      </c>
      <c r="F917" s="123">
        <v>18</v>
      </c>
      <c r="G917" s="504">
        <v>1.54</v>
      </c>
      <c r="H917" s="78">
        <f t="shared" si="185"/>
        <v>117.04</v>
      </c>
      <c r="I917" s="15"/>
      <c r="J917" s="61"/>
      <c r="K917" s="62">
        <f t="shared" si="184"/>
        <v>0</v>
      </c>
      <c r="L917" s="274">
        <f t="shared" si="187"/>
        <v>0</v>
      </c>
    </row>
    <row r="918" spans="1:9" ht="19.5" customHeight="1" thickBot="1">
      <c r="A918" s="605" t="s">
        <v>2021</v>
      </c>
      <c r="B918" s="606"/>
      <c r="C918" s="606"/>
      <c r="D918" s="606"/>
      <c r="E918" s="606"/>
      <c r="F918" s="606"/>
      <c r="G918" s="606"/>
      <c r="H918" s="607"/>
      <c r="I918" s="15"/>
    </row>
    <row r="919" spans="1:12" ht="15" customHeight="1">
      <c r="A919" s="93">
        <f>A917+1</f>
        <v>763</v>
      </c>
      <c r="B919" s="80" t="s">
        <v>1957</v>
      </c>
      <c r="C919" s="186" t="s">
        <v>1956</v>
      </c>
      <c r="D919" s="71" t="s">
        <v>3053</v>
      </c>
      <c r="E919" s="69">
        <v>5</v>
      </c>
      <c r="F919" s="69">
        <v>8</v>
      </c>
      <c r="G919" s="518">
        <v>140</v>
      </c>
      <c r="H919" s="76">
        <v>140</v>
      </c>
      <c r="I919" s="15"/>
      <c r="J919" s="118"/>
      <c r="K919" s="53">
        <f aca="true" t="shared" si="188" ref="K919:K936">IF(F919&gt;0,J919/F919,0)</f>
        <v>0</v>
      </c>
      <c r="L919" s="271">
        <f aca="true" t="shared" si="189" ref="L919:L936">(J919*H919)-(J919*H919*$L$6/100)</f>
        <v>0</v>
      </c>
    </row>
    <row r="920" spans="1:12" ht="15" customHeight="1">
      <c r="A920" s="94">
        <f>A919+1</f>
        <v>764</v>
      </c>
      <c r="B920" s="55" t="s">
        <v>1974</v>
      </c>
      <c r="C920" s="229" t="s">
        <v>1973</v>
      </c>
      <c r="D920" s="97" t="s">
        <v>3054</v>
      </c>
      <c r="E920" s="59">
        <v>5</v>
      </c>
      <c r="F920" s="59">
        <v>9</v>
      </c>
      <c r="G920" s="519">
        <v>140</v>
      </c>
      <c r="H920" s="98">
        <v>140</v>
      </c>
      <c r="I920" s="15"/>
      <c r="J920" s="39"/>
      <c r="K920" s="38">
        <f t="shared" si="188"/>
        <v>0</v>
      </c>
      <c r="L920" s="272">
        <f t="shared" si="189"/>
        <v>0</v>
      </c>
    </row>
    <row r="921" spans="1:12" ht="15" customHeight="1">
      <c r="A921" s="94">
        <f>A920+1</f>
        <v>765</v>
      </c>
      <c r="B921" s="42" t="s">
        <v>1958</v>
      </c>
      <c r="C921" s="229" t="s">
        <v>1959</v>
      </c>
      <c r="D921" s="48" t="s">
        <v>3055</v>
      </c>
      <c r="E921" s="51">
        <v>5</v>
      </c>
      <c r="F921" s="51">
        <v>16</v>
      </c>
      <c r="G921" s="566">
        <v>77</v>
      </c>
      <c r="H921" s="98">
        <v>77</v>
      </c>
      <c r="I921" s="15"/>
      <c r="J921" s="39"/>
      <c r="K921" s="38">
        <f t="shared" si="188"/>
        <v>0</v>
      </c>
      <c r="L921" s="272">
        <f t="shared" si="189"/>
        <v>0</v>
      </c>
    </row>
    <row r="922" spans="1:12" ht="15" customHeight="1">
      <c r="A922" s="94">
        <f aca="true" t="shared" si="190" ref="A922:A936">A921+1</f>
        <v>766</v>
      </c>
      <c r="B922" s="54" t="s">
        <v>2114</v>
      </c>
      <c r="C922" s="194" t="s">
        <v>2115</v>
      </c>
      <c r="D922" s="396" t="s">
        <v>2116</v>
      </c>
      <c r="E922" s="59">
        <v>10</v>
      </c>
      <c r="F922" s="59">
        <v>18</v>
      </c>
      <c r="G922" s="384">
        <v>1.37</v>
      </c>
      <c r="H922" s="255">
        <f>G922*76</f>
        <v>104.12</v>
      </c>
      <c r="I922" s="15"/>
      <c r="J922" s="39"/>
      <c r="K922" s="38">
        <f t="shared" si="188"/>
        <v>0</v>
      </c>
      <c r="L922" s="272">
        <f t="shared" si="189"/>
        <v>0</v>
      </c>
    </row>
    <row r="923" spans="1:12" ht="15" customHeight="1">
      <c r="A923" s="94">
        <f t="shared" si="190"/>
        <v>767</v>
      </c>
      <c r="B923" s="89" t="s">
        <v>2117</v>
      </c>
      <c r="C923" s="190" t="s">
        <v>2118</v>
      </c>
      <c r="D923" s="163" t="s">
        <v>2119</v>
      </c>
      <c r="E923" s="51">
        <v>10</v>
      </c>
      <c r="F923" s="51">
        <v>18</v>
      </c>
      <c r="G923" s="428">
        <v>1.37</v>
      </c>
      <c r="H923" s="255">
        <f>G923*76</f>
        <v>104.12</v>
      </c>
      <c r="I923" s="15"/>
      <c r="J923" s="39"/>
      <c r="K923" s="38">
        <f t="shared" si="188"/>
        <v>0</v>
      </c>
      <c r="L923" s="272">
        <f t="shared" si="189"/>
        <v>0</v>
      </c>
    </row>
    <row r="924" spans="1:12" ht="15" customHeight="1">
      <c r="A924" s="94">
        <f t="shared" si="190"/>
        <v>768</v>
      </c>
      <c r="B924" s="55" t="s">
        <v>950</v>
      </c>
      <c r="C924" s="190" t="s">
        <v>949</v>
      </c>
      <c r="D924" s="97" t="s">
        <v>930</v>
      </c>
      <c r="E924" s="59">
        <v>10</v>
      </c>
      <c r="F924" s="59">
        <v>30</v>
      </c>
      <c r="G924" s="384">
        <v>2.15</v>
      </c>
      <c r="H924" s="255">
        <f aca="true" t="shared" si="191" ref="H924:H936">G924*76</f>
        <v>163.4</v>
      </c>
      <c r="I924" s="15"/>
      <c r="J924" s="39"/>
      <c r="K924" s="38">
        <f t="shared" si="188"/>
        <v>0</v>
      </c>
      <c r="L924" s="272">
        <f t="shared" si="189"/>
        <v>0</v>
      </c>
    </row>
    <row r="925" spans="1:12" ht="15" customHeight="1">
      <c r="A925" s="94">
        <f t="shared" si="190"/>
        <v>769</v>
      </c>
      <c r="B925" s="42" t="s">
        <v>931</v>
      </c>
      <c r="C925" s="194" t="s">
        <v>932</v>
      </c>
      <c r="D925" s="48" t="s">
        <v>930</v>
      </c>
      <c r="E925" s="51">
        <v>15</v>
      </c>
      <c r="F925" s="51">
        <v>10</v>
      </c>
      <c r="G925" s="458">
        <v>3.6</v>
      </c>
      <c r="H925" s="255">
        <f t="shared" si="191"/>
        <v>273.6</v>
      </c>
      <c r="I925" s="15"/>
      <c r="J925" s="39"/>
      <c r="K925" s="38">
        <f t="shared" si="188"/>
        <v>0</v>
      </c>
      <c r="L925" s="273">
        <f t="shared" si="189"/>
        <v>0</v>
      </c>
    </row>
    <row r="926" spans="1:12" ht="15" customHeight="1">
      <c r="A926" s="94">
        <f t="shared" si="190"/>
        <v>770</v>
      </c>
      <c r="B926" s="42" t="s">
        <v>2066</v>
      </c>
      <c r="C926" s="194" t="s">
        <v>2065</v>
      </c>
      <c r="D926" s="48" t="s">
        <v>930</v>
      </c>
      <c r="E926" s="51">
        <v>20</v>
      </c>
      <c r="F926" s="51">
        <v>10</v>
      </c>
      <c r="G926" s="428">
        <v>3.96</v>
      </c>
      <c r="H926" s="255">
        <f t="shared" si="191"/>
        <v>300.96</v>
      </c>
      <c r="I926" s="15"/>
      <c r="J926" s="39"/>
      <c r="K926" s="38">
        <f t="shared" si="188"/>
        <v>0</v>
      </c>
      <c r="L926" s="273">
        <f t="shared" si="189"/>
        <v>0</v>
      </c>
    </row>
    <row r="927" spans="1:12" ht="15" customHeight="1">
      <c r="A927" s="94">
        <f t="shared" si="190"/>
        <v>771</v>
      </c>
      <c r="B927" s="55" t="s">
        <v>2963</v>
      </c>
      <c r="C927" s="190" t="s">
        <v>2962</v>
      </c>
      <c r="D927" s="7" t="s">
        <v>559</v>
      </c>
      <c r="E927" s="59">
        <v>20</v>
      </c>
      <c r="F927" s="59">
        <v>10</v>
      </c>
      <c r="G927" s="384">
        <v>2.19</v>
      </c>
      <c r="H927" s="255">
        <f t="shared" si="191"/>
        <v>166.44</v>
      </c>
      <c r="I927" s="15"/>
      <c r="J927" s="39"/>
      <c r="K927" s="38">
        <f t="shared" si="188"/>
        <v>0</v>
      </c>
      <c r="L927" s="273">
        <f t="shared" si="189"/>
        <v>0</v>
      </c>
    </row>
    <row r="928" spans="1:12" ht="15" customHeight="1">
      <c r="A928" s="94">
        <f t="shared" si="190"/>
        <v>772</v>
      </c>
      <c r="B928" s="55" t="s">
        <v>2387</v>
      </c>
      <c r="C928" s="190" t="s">
        <v>2386</v>
      </c>
      <c r="D928" s="7" t="s">
        <v>930</v>
      </c>
      <c r="E928" s="58">
        <v>25</v>
      </c>
      <c r="F928" s="66">
        <v>8</v>
      </c>
      <c r="G928" s="418">
        <v>4.18</v>
      </c>
      <c r="H928" s="255">
        <f t="shared" si="191"/>
        <v>317.67999999999995</v>
      </c>
      <c r="I928" s="15"/>
      <c r="J928" s="39"/>
      <c r="K928" s="38">
        <f t="shared" si="188"/>
        <v>0</v>
      </c>
      <c r="L928" s="273">
        <f t="shared" si="189"/>
        <v>0</v>
      </c>
    </row>
    <row r="929" spans="1:12" ht="15" customHeight="1">
      <c r="A929" s="94">
        <f t="shared" si="190"/>
        <v>773</v>
      </c>
      <c r="B929" s="55" t="s">
        <v>3129</v>
      </c>
      <c r="C929" s="190" t="s">
        <v>3126</v>
      </c>
      <c r="D929" s="7" t="s">
        <v>3128</v>
      </c>
      <c r="E929" s="58">
        <v>25</v>
      </c>
      <c r="F929" s="66">
        <v>10</v>
      </c>
      <c r="G929" s="453">
        <v>1.7</v>
      </c>
      <c r="H929" s="255">
        <f t="shared" si="191"/>
        <v>129.2</v>
      </c>
      <c r="I929" s="15"/>
      <c r="J929" s="39"/>
      <c r="K929" s="38">
        <f t="shared" si="188"/>
        <v>0</v>
      </c>
      <c r="L929" s="273">
        <f t="shared" si="189"/>
        <v>0</v>
      </c>
    </row>
    <row r="930" spans="1:12" ht="15" customHeight="1">
      <c r="A930" s="94">
        <f t="shared" si="190"/>
        <v>774</v>
      </c>
      <c r="B930" s="55" t="s">
        <v>3131</v>
      </c>
      <c r="C930" s="190" t="s">
        <v>3127</v>
      </c>
      <c r="D930" s="7" t="s">
        <v>3130</v>
      </c>
      <c r="E930" s="58">
        <v>25</v>
      </c>
      <c r="F930" s="66">
        <v>10</v>
      </c>
      <c r="G930" s="453">
        <v>1.7</v>
      </c>
      <c r="H930" s="255">
        <f t="shared" si="191"/>
        <v>129.2</v>
      </c>
      <c r="I930" s="15"/>
      <c r="J930" s="39"/>
      <c r="K930" s="38">
        <f t="shared" si="188"/>
        <v>0</v>
      </c>
      <c r="L930" s="273">
        <f t="shared" si="189"/>
        <v>0</v>
      </c>
    </row>
    <row r="931" spans="1:12" ht="15" customHeight="1">
      <c r="A931" s="94">
        <f t="shared" si="190"/>
        <v>775</v>
      </c>
      <c r="B931" s="55" t="s">
        <v>560</v>
      </c>
      <c r="C931" s="190" t="s">
        <v>558</v>
      </c>
      <c r="D931" s="7" t="s">
        <v>559</v>
      </c>
      <c r="E931" s="58">
        <v>40</v>
      </c>
      <c r="F931" s="66">
        <v>6</v>
      </c>
      <c r="G931" s="418">
        <v>3.66</v>
      </c>
      <c r="H931" s="255">
        <f t="shared" si="191"/>
        <v>278.16</v>
      </c>
      <c r="I931" s="15"/>
      <c r="J931" s="39"/>
      <c r="K931" s="38">
        <f t="shared" si="188"/>
        <v>0</v>
      </c>
      <c r="L931" s="273">
        <f t="shared" si="189"/>
        <v>0</v>
      </c>
    </row>
    <row r="932" spans="1:12" ht="15" customHeight="1">
      <c r="A932" s="94">
        <f t="shared" si="190"/>
        <v>776</v>
      </c>
      <c r="B932" s="55" t="s">
        <v>2646</v>
      </c>
      <c r="C932" s="190" t="s">
        <v>2644</v>
      </c>
      <c r="D932" s="7" t="s">
        <v>2645</v>
      </c>
      <c r="E932" s="58">
        <v>40</v>
      </c>
      <c r="F932" s="66">
        <v>6</v>
      </c>
      <c r="G932" s="453">
        <v>1</v>
      </c>
      <c r="H932" s="255">
        <f t="shared" si="191"/>
        <v>76</v>
      </c>
      <c r="I932" s="15"/>
      <c r="J932" s="39"/>
      <c r="K932" s="38">
        <f t="shared" si="188"/>
        <v>0</v>
      </c>
      <c r="L932" s="273">
        <f t="shared" si="189"/>
        <v>0</v>
      </c>
    </row>
    <row r="933" spans="1:12" ht="15" customHeight="1">
      <c r="A933" s="94">
        <f t="shared" si="190"/>
        <v>777</v>
      </c>
      <c r="B933" s="54" t="s">
        <v>1176</v>
      </c>
      <c r="C933" s="193" t="s">
        <v>1174</v>
      </c>
      <c r="D933" s="48" t="s">
        <v>1175</v>
      </c>
      <c r="E933" s="51">
        <v>65</v>
      </c>
      <c r="F933" s="51">
        <v>9</v>
      </c>
      <c r="G933" s="428">
        <v>4.39</v>
      </c>
      <c r="H933" s="255">
        <f t="shared" si="191"/>
        <v>333.64</v>
      </c>
      <c r="I933" s="15"/>
      <c r="J933" s="39"/>
      <c r="K933" s="38">
        <f t="shared" si="188"/>
        <v>0</v>
      </c>
      <c r="L933" s="273">
        <f t="shared" si="189"/>
        <v>0</v>
      </c>
    </row>
    <row r="934" spans="1:12" ht="15" customHeight="1">
      <c r="A934" s="94">
        <f t="shared" si="190"/>
        <v>778</v>
      </c>
      <c r="B934" s="54" t="s">
        <v>2368</v>
      </c>
      <c r="C934" s="193" t="s">
        <v>2365</v>
      </c>
      <c r="D934" s="48" t="s">
        <v>2370</v>
      </c>
      <c r="E934" s="58">
        <v>40</v>
      </c>
      <c r="F934" s="51">
        <v>10</v>
      </c>
      <c r="G934" s="428">
        <v>4.39</v>
      </c>
      <c r="H934" s="255">
        <f t="shared" si="191"/>
        <v>333.64</v>
      </c>
      <c r="I934" s="15"/>
      <c r="J934" s="39"/>
      <c r="K934" s="38">
        <f t="shared" si="188"/>
        <v>0</v>
      </c>
      <c r="L934" s="273">
        <f t="shared" si="189"/>
        <v>0</v>
      </c>
    </row>
    <row r="935" spans="1:12" ht="15" customHeight="1">
      <c r="A935" s="94">
        <f t="shared" si="190"/>
        <v>779</v>
      </c>
      <c r="B935" s="54" t="s">
        <v>2371</v>
      </c>
      <c r="C935" s="193" t="s">
        <v>2366</v>
      </c>
      <c r="D935" s="48" t="s">
        <v>2369</v>
      </c>
      <c r="E935" s="58">
        <v>40</v>
      </c>
      <c r="F935" s="51">
        <v>10</v>
      </c>
      <c r="G935" s="428">
        <v>4.39</v>
      </c>
      <c r="H935" s="255">
        <f t="shared" si="191"/>
        <v>333.64</v>
      </c>
      <c r="I935" s="15"/>
      <c r="J935" s="39"/>
      <c r="K935" s="38">
        <f t="shared" si="188"/>
        <v>0</v>
      </c>
      <c r="L935" s="273">
        <f t="shared" si="189"/>
        <v>0</v>
      </c>
    </row>
    <row r="936" spans="1:12" ht="15" customHeight="1" thickBot="1">
      <c r="A936" s="95">
        <f t="shared" si="190"/>
        <v>780</v>
      </c>
      <c r="B936" s="127" t="s">
        <v>2373</v>
      </c>
      <c r="C936" s="238" t="s">
        <v>2367</v>
      </c>
      <c r="D936" s="79" t="s">
        <v>2372</v>
      </c>
      <c r="E936" s="99">
        <v>40</v>
      </c>
      <c r="F936" s="123">
        <v>10</v>
      </c>
      <c r="G936" s="441">
        <v>4.39</v>
      </c>
      <c r="H936" s="256">
        <f t="shared" si="191"/>
        <v>333.64</v>
      </c>
      <c r="I936" s="15"/>
      <c r="J936" s="61"/>
      <c r="K936" s="62">
        <f t="shared" si="188"/>
        <v>0</v>
      </c>
      <c r="L936" s="274">
        <f t="shared" si="189"/>
        <v>0</v>
      </c>
    </row>
    <row r="937" spans="1:9" ht="19.5" customHeight="1" thickBot="1">
      <c r="A937" s="605" t="s">
        <v>2022</v>
      </c>
      <c r="B937" s="606"/>
      <c r="C937" s="606"/>
      <c r="D937" s="606"/>
      <c r="E937" s="606"/>
      <c r="F937" s="606"/>
      <c r="G937" s="606"/>
      <c r="H937" s="607"/>
      <c r="I937" s="15"/>
    </row>
    <row r="938" spans="1:12" ht="15" customHeight="1">
      <c r="A938" s="93">
        <f>A936+1</f>
        <v>781</v>
      </c>
      <c r="B938" s="87" t="s">
        <v>1917</v>
      </c>
      <c r="C938" s="236" t="s">
        <v>1918</v>
      </c>
      <c r="D938" s="71" t="s">
        <v>3276</v>
      </c>
      <c r="E938" s="69">
        <v>5</v>
      </c>
      <c r="F938" s="69">
        <v>36</v>
      </c>
      <c r="G938" s="518">
        <v>126</v>
      </c>
      <c r="H938" s="254">
        <v>126</v>
      </c>
      <c r="I938" s="15"/>
      <c r="J938" s="118"/>
      <c r="K938" s="53">
        <f aca="true" t="shared" si="192" ref="K938:K955">IF(F938&gt;0,J938/F938,0)</f>
        <v>0</v>
      </c>
      <c r="L938" s="271">
        <f>(J938*H938)-(J938*H938*$L$6/100)</f>
        <v>0</v>
      </c>
    </row>
    <row r="939" spans="1:12" ht="15" customHeight="1">
      <c r="A939" s="94">
        <f aca="true" t="shared" si="193" ref="A939:A946">A938+1</f>
        <v>782</v>
      </c>
      <c r="B939" s="330" t="s">
        <v>2423</v>
      </c>
      <c r="C939" s="190" t="s">
        <v>2424</v>
      </c>
      <c r="D939" s="97" t="s">
        <v>2425</v>
      </c>
      <c r="E939" s="384">
        <v>5</v>
      </c>
      <c r="F939" s="384">
        <v>60</v>
      </c>
      <c r="G939" s="384">
        <v>0.92</v>
      </c>
      <c r="H939" s="98">
        <f>G939*76</f>
        <v>69.92</v>
      </c>
      <c r="I939" s="15"/>
      <c r="J939" s="39"/>
      <c r="K939" s="38">
        <f t="shared" si="192"/>
        <v>0</v>
      </c>
      <c r="L939" s="272">
        <f>(J939*H939)-(J939*H939*$L$6/100)</f>
        <v>0</v>
      </c>
    </row>
    <row r="940" spans="1:12" ht="15" customHeight="1">
      <c r="A940" s="94">
        <f t="shared" si="193"/>
        <v>783</v>
      </c>
      <c r="B940" s="330" t="s">
        <v>3185</v>
      </c>
      <c r="C940" s="190" t="s">
        <v>3183</v>
      </c>
      <c r="D940" s="97" t="s">
        <v>3184</v>
      </c>
      <c r="E940" s="384">
        <v>5</v>
      </c>
      <c r="F940" s="384">
        <v>18</v>
      </c>
      <c r="G940" s="384">
        <v>0.92</v>
      </c>
      <c r="H940" s="98">
        <f aca="true" t="shared" si="194" ref="H940:H945">G940*76</f>
        <v>69.92</v>
      </c>
      <c r="I940" s="15"/>
      <c r="J940" s="39"/>
      <c r="K940" s="38">
        <f t="shared" si="192"/>
        <v>0</v>
      </c>
      <c r="L940" s="272">
        <f>(J940*H940)-(J940*H940*$L$6/100)</f>
        <v>0</v>
      </c>
    </row>
    <row r="941" spans="1:12" ht="15" customHeight="1">
      <c r="A941" s="94">
        <f t="shared" si="193"/>
        <v>784</v>
      </c>
      <c r="B941" s="330" t="s">
        <v>1335</v>
      </c>
      <c r="C941" s="190" t="s">
        <v>1337</v>
      </c>
      <c r="D941" s="163" t="s">
        <v>1334</v>
      </c>
      <c r="E941" s="384">
        <v>10</v>
      </c>
      <c r="F941" s="384">
        <v>16</v>
      </c>
      <c r="G941" s="384">
        <v>2.22</v>
      </c>
      <c r="H941" s="98">
        <f t="shared" si="194"/>
        <v>168.72000000000003</v>
      </c>
      <c r="I941" s="15"/>
      <c r="J941" s="39"/>
      <c r="K941" s="38">
        <f t="shared" si="192"/>
        <v>0</v>
      </c>
      <c r="L941" s="272">
        <f>(J941*H941)-(J941*H941*$L$6/100)</f>
        <v>0</v>
      </c>
    </row>
    <row r="942" spans="1:12" ht="15" customHeight="1">
      <c r="A942" s="94">
        <f t="shared" si="193"/>
        <v>785</v>
      </c>
      <c r="B942" s="54" t="s">
        <v>2596</v>
      </c>
      <c r="C942" s="194" t="s">
        <v>2597</v>
      </c>
      <c r="D942" s="396" t="s">
        <v>2598</v>
      </c>
      <c r="E942" s="51">
        <v>10</v>
      </c>
      <c r="F942" s="51">
        <v>18</v>
      </c>
      <c r="G942" s="384">
        <v>1.79</v>
      </c>
      <c r="H942" s="98">
        <f t="shared" si="194"/>
        <v>136.04</v>
      </c>
      <c r="I942" s="15"/>
      <c r="J942" s="39"/>
      <c r="K942" s="38">
        <f t="shared" si="192"/>
        <v>0</v>
      </c>
      <c r="L942" s="272">
        <f>(J942*H942)-(J942*H942*$L$6/100)</f>
        <v>0</v>
      </c>
    </row>
    <row r="943" spans="1:12" ht="15" customHeight="1">
      <c r="A943" s="94">
        <f t="shared" si="193"/>
        <v>786</v>
      </c>
      <c r="B943" s="54" t="s">
        <v>2056</v>
      </c>
      <c r="C943" s="194" t="s">
        <v>2057</v>
      </c>
      <c r="D943" s="396" t="s">
        <v>2058</v>
      </c>
      <c r="E943" s="51">
        <v>10</v>
      </c>
      <c r="F943" s="51">
        <v>18</v>
      </c>
      <c r="G943" s="384">
        <v>1.88</v>
      </c>
      <c r="H943" s="98">
        <f t="shared" si="194"/>
        <v>142.88</v>
      </c>
      <c r="I943" s="15"/>
      <c r="J943" s="39"/>
      <c r="K943" s="38">
        <f t="shared" si="192"/>
        <v>0</v>
      </c>
      <c r="L943" s="273">
        <f aca="true" t="shared" si="195" ref="L943:L955">(J943*H943)-(J943*H943*$L$6/100)</f>
        <v>0</v>
      </c>
    </row>
    <row r="944" spans="1:12" ht="15" customHeight="1">
      <c r="A944" s="94">
        <f t="shared" si="193"/>
        <v>787</v>
      </c>
      <c r="B944" s="54" t="s">
        <v>2059</v>
      </c>
      <c r="C944" s="194" t="s">
        <v>2060</v>
      </c>
      <c r="D944" s="396" t="s">
        <v>2061</v>
      </c>
      <c r="E944" s="51">
        <v>10</v>
      </c>
      <c r="F944" s="51">
        <v>9</v>
      </c>
      <c r="G944" s="384">
        <v>1.88</v>
      </c>
      <c r="H944" s="98">
        <f t="shared" si="194"/>
        <v>142.88</v>
      </c>
      <c r="I944" s="15"/>
      <c r="J944" s="39"/>
      <c r="K944" s="38">
        <f t="shared" si="192"/>
        <v>0</v>
      </c>
      <c r="L944" s="273">
        <f t="shared" si="195"/>
        <v>0</v>
      </c>
    </row>
    <row r="945" spans="1:12" ht="15" customHeight="1">
      <c r="A945" s="94">
        <f t="shared" si="193"/>
        <v>788</v>
      </c>
      <c r="B945" s="54" t="s">
        <v>2062</v>
      </c>
      <c r="C945" s="194" t="s">
        <v>2063</v>
      </c>
      <c r="D945" s="396" t="s">
        <v>2064</v>
      </c>
      <c r="E945" s="51">
        <v>10</v>
      </c>
      <c r="F945" s="51">
        <v>9</v>
      </c>
      <c r="G945" s="384">
        <v>1.88</v>
      </c>
      <c r="H945" s="98">
        <f t="shared" si="194"/>
        <v>142.88</v>
      </c>
      <c r="I945" s="15"/>
      <c r="J945" s="39"/>
      <c r="K945" s="38">
        <f t="shared" si="192"/>
        <v>0</v>
      </c>
      <c r="L945" s="273">
        <f t="shared" si="195"/>
        <v>0</v>
      </c>
    </row>
    <row r="946" spans="1:12" ht="15" customHeight="1">
      <c r="A946" s="94">
        <f t="shared" si="193"/>
        <v>789</v>
      </c>
      <c r="B946" s="54" t="s">
        <v>1919</v>
      </c>
      <c r="C946" s="229" t="s">
        <v>1920</v>
      </c>
      <c r="D946" s="48" t="s">
        <v>3277</v>
      </c>
      <c r="E946" s="51">
        <v>15</v>
      </c>
      <c r="F946" s="51">
        <v>14</v>
      </c>
      <c r="G946" s="519">
        <v>140</v>
      </c>
      <c r="H946" s="255">
        <v>140</v>
      </c>
      <c r="I946" s="15"/>
      <c r="J946" s="39"/>
      <c r="K946" s="38">
        <f t="shared" si="192"/>
        <v>0</v>
      </c>
      <c r="L946" s="273">
        <f t="shared" si="195"/>
        <v>0</v>
      </c>
    </row>
    <row r="947" spans="1:12" ht="15" customHeight="1">
      <c r="A947" s="94">
        <f aca="true" t="shared" si="196" ref="A947:A955">A946+1</f>
        <v>790</v>
      </c>
      <c r="B947" s="89" t="s">
        <v>2600</v>
      </c>
      <c r="C947" s="229" t="s">
        <v>2599</v>
      </c>
      <c r="D947" s="97" t="s">
        <v>3278</v>
      </c>
      <c r="E947" s="59">
        <v>15</v>
      </c>
      <c r="F947" s="59">
        <v>18</v>
      </c>
      <c r="G947" s="519">
        <v>224</v>
      </c>
      <c r="H947" s="98">
        <v>224</v>
      </c>
      <c r="I947" s="15"/>
      <c r="J947" s="39"/>
      <c r="K947" s="38">
        <f t="shared" si="192"/>
        <v>0</v>
      </c>
      <c r="L947" s="273">
        <f t="shared" si="195"/>
        <v>0</v>
      </c>
    </row>
    <row r="948" spans="1:12" ht="15" customHeight="1">
      <c r="A948" s="94">
        <f t="shared" si="196"/>
        <v>791</v>
      </c>
      <c r="B948" s="89" t="s">
        <v>2603</v>
      </c>
      <c r="C948" s="194" t="s">
        <v>2602</v>
      </c>
      <c r="D948" s="97" t="s">
        <v>2601</v>
      </c>
      <c r="E948" s="59">
        <v>15</v>
      </c>
      <c r="F948" s="59">
        <v>24</v>
      </c>
      <c r="G948" s="384">
        <v>2.05</v>
      </c>
      <c r="H948" s="98">
        <f>G948*76</f>
        <v>155.79999999999998</v>
      </c>
      <c r="I948" s="15"/>
      <c r="J948" s="39"/>
      <c r="K948" s="38">
        <f t="shared" si="192"/>
        <v>0</v>
      </c>
      <c r="L948" s="273">
        <f t="shared" si="195"/>
        <v>0</v>
      </c>
    </row>
    <row r="949" spans="1:12" ht="15" customHeight="1">
      <c r="A949" s="94">
        <f t="shared" si="196"/>
        <v>792</v>
      </c>
      <c r="B949" s="54" t="s">
        <v>2642</v>
      </c>
      <c r="C949" s="229" t="s">
        <v>2643</v>
      </c>
      <c r="D949" s="491" t="s">
        <v>3279</v>
      </c>
      <c r="E949" s="233">
        <v>20</v>
      </c>
      <c r="F949" s="233">
        <v>10</v>
      </c>
      <c r="G949" s="520">
        <v>126</v>
      </c>
      <c r="H949" s="255">
        <v>126</v>
      </c>
      <c r="I949" s="15"/>
      <c r="J949" s="39"/>
      <c r="K949" s="38">
        <f t="shared" si="192"/>
        <v>0</v>
      </c>
      <c r="L949" s="273">
        <f t="shared" si="195"/>
        <v>0</v>
      </c>
    </row>
    <row r="950" spans="1:12" ht="15" customHeight="1">
      <c r="A950" s="94">
        <f t="shared" si="196"/>
        <v>793</v>
      </c>
      <c r="B950" s="89" t="s">
        <v>2464</v>
      </c>
      <c r="C950" s="229" t="s">
        <v>2463</v>
      </c>
      <c r="D950" s="97" t="s">
        <v>3280</v>
      </c>
      <c r="E950" s="59">
        <v>20</v>
      </c>
      <c r="F950" s="59">
        <v>16</v>
      </c>
      <c r="G950" s="519">
        <v>140</v>
      </c>
      <c r="H950" s="98">
        <v>140</v>
      </c>
      <c r="I950" s="15"/>
      <c r="J950" s="39"/>
      <c r="K950" s="38">
        <f t="shared" si="192"/>
        <v>0</v>
      </c>
      <c r="L950" s="273">
        <f t="shared" si="195"/>
        <v>0</v>
      </c>
    </row>
    <row r="951" spans="1:12" ht="15" customHeight="1">
      <c r="A951" s="94">
        <f t="shared" si="196"/>
        <v>794</v>
      </c>
      <c r="B951" s="89" t="s">
        <v>702</v>
      </c>
      <c r="C951" s="193" t="s">
        <v>704</v>
      </c>
      <c r="D951" s="163" t="s">
        <v>3281</v>
      </c>
      <c r="E951" s="59">
        <v>20</v>
      </c>
      <c r="F951" s="59">
        <v>16</v>
      </c>
      <c r="G951" s="519">
        <v>126</v>
      </c>
      <c r="H951" s="255">
        <v>126</v>
      </c>
      <c r="I951" s="15"/>
      <c r="J951" s="39"/>
      <c r="K951" s="38">
        <f t="shared" si="192"/>
        <v>0</v>
      </c>
      <c r="L951" s="273">
        <f t="shared" si="195"/>
        <v>0</v>
      </c>
    </row>
    <row r="952" spans="1:12" ht="15" customHeight="1">
      <c r="A952" s="94">
        <f t="shared" si="196"/>
        <v>795</v>
      </c>
      <c r="B952" s="89" t="s">
        <v>703</v>
      </c>
      <c r="C952" s="193" t="s">
        <v>705</v>
      </c>
      <c r="D952" s="163" t="s">
        <v>3282</v>
      </c>
      <c r="E952" s="59">
        <v>20</v>
      </c>
      <c r="F952" s="59">
        <v>16</v>
      </c>
      <c r="G952" s="519">
        <v>126</v>
      </c>
      <c r="H952" s="255">
        <v>126</v>
      </c>
      <c r="I952" s="15"/>
      <c r="J952" s="39"/>
      <c r="K952" s="38">
        <f t="shared" si="192"/>
        <v>0</v>
      </c>
      <c r="L952" s="273">
        <f t="shared" si="195"/>
        <v>0</v>
      </c>
    </row>
    <row r="953" spans="1:12" ht="15" customHeight="1">
      <c r="A953" s="94">
        <f t="shared" si="196"/>
        <v>796</v>
      </c>
      <c r="B953" s="54" t="s">
        <v>1921</v>
      </c>
      <c r="C953" s="171" t="s">
        <v>1922</v>
      </c>
      <c r="D953" s="48" t="s">
        <v>1936</v>
      </c>
      <c r="E953" s="51">
        <v>20</v>
      </c>
      <c r="F953" s="51">
        <v>6</v>
      </c>
      <c r="G953" s="510">
        <v>2.7</v>
      </c>
      <c r="H953" s="255">
        <f>G953*76</f>
        <v>205.20000000000002</v>
      </c>
      <c r="I953" s="15"/>
      <c r="J953" s="39"/>
      <c r="K953" s="38">
        <f t="shared" si="192"/>
        <v>0</v>
      </c>
      <c r="L953" s="273">
        <f t="shared" si="195"/>
        <v>0</v>
      </c>
    </row>
    <row r="954" spans="1:12" ht="15" customHeight="1">
      <c r="A954" s="94">
        <f t="shared" si="196"/>
        <v>797</v>
      </c>
      <c r="B954" s="54" t="s">
        <v>3117</v>
      </c>
      <c r="C954" s="171" t="s">
        <v>3119</v>
      </c>
      <c r="D954" s="48" t="s">
        <v>3118</v>
      </c>
      <c r="E954" s="51">
        <v>30</v>
      </c>
      <c r="F954" s="51">
        <v>20</v>
      </c>
      <c r="G954" s="573">
        <v>126</v>
      </c>
      <c r="H954" s="521">
        <v>126</v>
      </c>
      <c r="I954" s="15"/>
      <c r="J954" s="39"/>
      <c r="K954" s="38">
        <f t="shared" si="192"/>
        <v>0</v>
      </c>
      <c r="L954" s="273">
        <f t="shared" si="195"/>
        <v>0</v>
      </c>
    </row>
    <row r="955" spans="1:12" ht="15" customHeight="1" thickBot="1">
      <c r="A955" s="95">
        <f t="shared" si="196"/>
        <v>798</v>
      </c>
      <c r="B955" s="366" t="s">
        <v>1625</v>
      </c>
      <c r="C955" s="227" t="s">
        <v>1626</v>
      </c>
      <c r="D955" s="367" t="s">
        <v>1627</v>
      </c>
      <c r="E955" s="260">
        <v>45</v>
      </c>
      <c r="F955" s="260">
        <v>14</v>
      </c>
      <c r="G955" s="260">
        <v>4.61</v>
      </c>
      <c r="H955" s="256">
        <f>G955*76</f>
        <v>350.36</v>
      </c>
      <c r="I955" s="15"/>
      <c r="J955" s="61"/>
      <c r="K955" s="62">
        <f t="shared" si="192"/>
        <v>0</v>
      </c>
      <c r="L955" s="274">
        <f t="shared" si="195"/>
        <v>0</v>
      </c>
    </row>
    <row r="956" spans="1:12" ht="19.5" customHeight="1" thickBot="1">
      <c r="A956" s="587" t="s">
        <v>899</v>
      </c>
      <c r="B956" s="629"/>
      <c r="C956" s="629"/>
      <c r="D956" s="629"/>
      <c r="E956" s="629"/>
      <c r="F956" s="629"/>
      <c r="G956" s="629"/>
      <c r="H956" s="630"/>
      <c r="I956" s="15"/>
      <c r="J956" s="215"/>
      <c r="K956" s="35"/>
      <c r="L956" s="277"/>
    </row>
    <row r="957" spans="1:12" ht="15" customHeight="1" thickBot="1">
      <c r="A957" s="93">
        <f>A955+1</f>
        <v>799</v>
      </c>
      <c r="B957" s="87" t="s">
        <v>902</v>
      </c>
      <c r="C957" s="236" t="s">
        <v>901</v>
      </c>
      <c r="D957" s="161" t="s">
        <v>900</v>
      </c>
      <c r="E957" s="69"/>
      <c r="F957" s="69">
        <v>8</v>
      </c>
      <c r="G957" s="417">
        <v>5.39</v>
      </c>
      <c r="H957" s="254">
        <f>G957*76</f>
        <v>409.64</v>
      </c>
      <c r="I957" s="15"/>
      <c r="J957" s="120"/>
      <c r="K957" s="88">
        <f>IF(F957&gt;0,J957/F957,0)</f>
        <v>0</v>
      </c>
      <c r="L957" s="276">
        <f>(J957*H957)-(J957*H957*$L$6/100)</f>
        <v>0</v>
      </c>
    </row>
    <row r="958" spans="1:9" ht="19.5" customHeight="1" thickBot="1">
      <c r="A958" s="599" t="s">
        <v>112</v>
      </c>
      <c r="B958" s="627"/>
      <c r="C958" s="627"/>
      <c r="D958" s="627"/>
      <c r="E958" s="627"/>
      <c r="F958" s="627"/>
      <c r="G958" s="627"/>
      <c r="H958" s="628"/>
      <c r="I958" s="15"/>
    </row>
    <row r="959" spans="1:12" ht="19.5" customHeight="1" thickBot="1">
      <c r="A959" s="631" t="s">
        <v>1479</v>
      </c>
      <c r="B959" s="632"/>
      <c r="C959" s="632"/>
      <c r="D959" s="632"/>
      <c r="E959" s="632"/>
      <c r="F959" s="632"/>
      <c r="G959" s="632"/>
      <c r="H959" s="633"/>
      <c r="I959" s="15"/>
      <c r="J959" s="12"/>
      <c r="K959" s="35"/>
      <c r="L959" s="277"/>
    </row>
    <row r="960" spans="1:12" ht="35.25" customHeight="1">
      <c r="A960" s="93">
        <f>A957+1</f>
        <v>800</v>
      </c>
      <c r="B960" s="80" t="s">
        <v>2660</v>
      </c>
      <c r="C960" s="513" t="s">
        <v>2661</v>
      </c>
      <c r="D960" s="352" t="s">
        <v>2662</v>
      </c>
      <c r="E960" s="223"/>
      <c r="F960" s="223">
        <v>5</v>
      </c>
      <c r="G960" s="223">
        <v>9.76</v>
      </c>
      <c r="H960" s="524">
        <f>G960*76</f>
        <v>741.76</v>
      </c>
      <c r="I960" s="15"/>
      <c r="J960" s="118"/>
      <c r="K960" s="53">
        <f aca="true" t="shared" si="197" ref="K960:K977">IF(F960&gt;0,J960/F960,0)</f>
        <v>0</v>
      </c>
      <c r="L960" s="271">
        <f>(J960*H960)-(J960*H960*$L$6/100)</f>
        <v>0</v>
      </c>
    </row>
    <row r="961" spans="1:12" ht="35.25" customHeight="1">
      <c r="A961" s="94">
        <f aca="true" t="shared" si="198" ref="A961:A970">A960+1</f>
        <v>801</v>
      </c>
      <c r="B961" s="42" t="s">
        <v>3132</v>
      </c>
      <c r="C961" s="193" t="s">
        <v>3133</v>
      </c>
      <c r="D961" s="48" t="s">
        <v>3134</v>
      </c>
      <c r="E961" s="58"/>
      <c r="F961" s="58">
        <v>5</v>
      </c>
      <c r="G961" s="105">
        <v>14.87</v>
      </c>
      <c r="H961" s="98">
        <f>G961*76</f>
        <v>1130.12</v>
      </c>
      <c r="I961" s="15"/>
      <c r="J961" s="39"/>
      <c r="K961" s="38">
        <f t="shared" si="197"/>
        <v>0</v>
      </c>
      <c r="L961" s="272">
        <f>(J961*H961)-(J961*H961*$L$6/100)</f>
        <v>0</v>
      </c>
    </row>
    <row r="962" spans="1:12" ht="35.25" customHeight="1">
      <c r="A962" s="94">
        <f t="shared" si="198"/>
        <v>802</v>
      </c>
      <c r="B962" s="55" t="s">
        <v>1472</v>
      </c>
      <c r="C962" s="487" t="s">
        <v>1473</v>
      </c>
      <c r="D962" s="244" t="s">
        <v>1474</v>
      </c>
      <c r="E962" s="259"/>
      <c r="F962" s="259">
        <v>5</v>
      </c>
      <c r="G962" s="432">
        <v>22.18</v>
      </c>
      <c r="H962" s="98">
        <f aca="true" t="shared" si="199" ref="H962:H977">G962*76</f>
        <v>1685.68</v>
      </c>
      <c r="I962" s="15"/>
      <c r="J962" s="39"/>
      <c r="K962" s="38">
        <f t="shared" si="197"/>
        <v>0</v>
      </c>
      <c r="L962" s="272">
        <f>(J962*H962)-(J962*H962*$L$6/100)</f>
        <v>0</v>
      </c>
    </row>
    <row r="963" spans="1:12" ht="35.25" customHeight="1">
      <c r="A963" s="94">
        <f t="shared" si="198"/>
        <v>803</v>
      </c>
      <c r="B963" s="54" t="s">
        <v>2009</v>
      </c>
      <c r="C963" s="193" t="s">
        <v>2011</v>
      </c>
      <c r="D963" s="48" t="s">
        <v>2010</v>
      </c>
      <c r="E963" s="59"/>
      <c r="F963" s="59">
        <v>5</v>
      </c>
      <c r="G963" s="384">
        <v>4.64</v>
      </c>
      <c r="H963" s="98">
        <f t="shared" si="199"/>
        <v>352.64</v>
      </c>
      <c r="I963" s="15"/>
      <c r="J963" s="39"/>
      <c r="K963" s="38">
        <f t="shared" si="197"/>
        <v>0</v>
      </c>
      <c r="L963" s="272">
        <f aca="true" t="shared" si="200" ref="L963:L977">(J963*H963)-(J963*H963*$L$6/100)</f>
        <v>0</v>
      </c>
    </row>
    <row r="964" spans="1:12" ht="35.25" customHeight="1">
      <c r="A964" s="94">
        <f t="shared" si="198"/>
        <v>804</v>
      </c>
      <c r="B964" s="55" t="s">
        <v>2165</v>
      </c>
      <c r="C964" s="229" t="s">
        <v>2166</v>
      </c>
      <c r="D964" s="97" t="s">
        <v>2167</v>
      </c>
      <c r="E964" s="59"/>
      <c r="F964" s="59">
        <v>5</v>
      </c>
      <c r="G964" s="384">
        <v>3.59</v>
      </c>
      <c r="H964" s="98">
        <f t="shared" si="199"/>
        <v>272.84</v>
      </c>
      <c r="I964" s="15"/>
      <c r="J964" s="39"/>
      <c r="K964" s="38">
        <f t="shared" si="197"/>
        <v>0</v>
      </c>
      <c r="L964" s="273">
        <f t="shared" si="200"/>
        <v>0</v>
      </c>
    </row>
    <row r="965" spans="1:12" ht="35.25" customHeight="1">
      <c r="A965" s="94">
        <f t="shared" si="198"/>
        <v>805</v>
      </c>
      <c r="B965" s="42" t="s">
        <v>2729</v>
      </c>
      <c r="C965" s="193" t="s">
        <v>2728</v>
      </c>
      <c r="D965" s="48" t="s">
        <v>2730</v>
      </c>
      <c r="E965" s="59"/>
      <c r="F965" s="59">
        <v>5</v>
      </c>
      <c r="G965" s="384">
        <v>2.99</v>
      </c>
      <c r="H965" s="98">
        <f t="shared" si="199"/>
        <v>227.24</v>
      </c>
      <c r="I965" s="15"/>
      <c r="J965" s="39"/>
      <c r="K965" s="38">
        <f t="shared" si="197"/>
        <v>0</v>
      </c>
      <c r="L965" s="273">
        <f t="shared" si="200"/>
        <v>0</v>
      </c>
    </row>
    <row r="966" spans="1:12" ht="35.25" customHeight="1">
      <c r="A966" s="94">
        <f t="shared" si="198"/>
        <v>806</v>
      </c>
      <c r="B966" s="121" t="s">
        <v>2667</v>
      </c>
      <c r="C966" s="193" t="s">
        <v>2668</v>
      </c>
      <c r="D966" s="48" t="s">
        <v>2669</v>
      </c>
      <c r="E966" s="59"/>
      <c r="F966" s="59">
        <v>5</v>
      </c>
      <c r="G966" s="384">
        <v>4.64</v>
      </c>
      <c r="H966" s="98">
        <f t="shared" si="199"/>
        <v>352.64</v>
      </c>
      <c r="I966" s="15"/>
      <c r="J966" s="39"/>
      <c r="K966" s="38">
        <f t="shared" si="197"/>
        <v>0</v>
      </c>
      <c r="L966" s="273">
        <f t="shared" si="200"/>
        <v>0</v>
      </c>
    </row>
    <row r="967" spans="1:12" ht="35.25" customHeight="1">
      <c r="A967" s="94">
        <f t="shared" si="198"/>
        <v>807</v>
      </c>
      <c r="B967" s="54" t="s">
        <v>2965</v>
      </c>
      <c r="C967" s="193" t="s">
        <v>2966</v>
      </c>
      <c r="D967" s="48" t="s">
        <v>2967</v>
      </c>
      <c r="E967" s="59"/>
      <c r="F967" s="59">
        <v>5</v>
      </c>
      <c r="G967" s="384">
        <v>4.64</v>
      </c>
      <c r="H967" s="98">
        <f t="shared" si="199"/>
        <v>352.64</v>
      </c>
      <c r="I967" s="15"/>
      <c r="J967" s="39"/>
      <c r="K967" s="38">
        <f t="shared" si="197"/>
        <v>0</v>
      </c>
      <c r="L967" s="273">
        <f t="shared" si="200"/>
        <v>0</v>
      </c>
    </row>
    <row r="968" spans="1:12" ht="35.25" customHeight="1">
      <c r="A968" s="94">
        <f t="shared" si="198"/>
        <v>808</v>
      </c>
      <c r="B968" s="42" t="s">
        <v>2670</v>
      </c>
      <c r="C968" s="193" t="s">
        <v>2671</v>
      </c>
      <c r="D968" s="48" t="s">
        <v>2672</v>
      </c>
      <c r="E968" s="59"/>
      <c r="F968" s="59">
        <v>5</v>
      </c>
      <c r="G968" s="384">
        <v>4.64</v>
      </c>
      <c r="H968" s="98">
        <f t="shared" si="199"/>
        <v>352.64</v>
      </c>
      <c r="I968" s="15"/>
      <c r="J968" s="39"/>
      <c r="K968" s="38">
        <f t="shared" si="197"/>
        <v>0</v>
      </c>
      <c r="L968" s="273">
        <f t="shared" si="200"/>
        <v>0</v>
      </c>
    </row>
    <row r="969" spans="1:12" ht="35.25" customHeight="1">
      <c r="A969" s="94">
        <f t="shared" si="198"/>
        <v>809</v>
      </c>
      <c r="B969" s="335" t="s">
        <v>232</v>
      </c>
      <c r="C969" s="332" t="s">
        <v>6</v>
      </c>
      <c r="D969" s="72" t="s">
        <v>2190</v>
      </c>
      <c r="E969" s="176"/>
      <c r="F969" s="176">
        <v>5</v>
      </c>
      <c r="G969" s="429">
        <v>4.64</v>
      </c>
      <c r="H969" s="98">
        <f t="shared" si="199"/>
        <v>352.64</v>
      </c>
      <c r="I969" s="15"/>
      <c r="J969" s="39"/>
      <c r="K969" s="38">
        <f t="shared" si="197"/>
        <v>0</v>
      </c>
      <c r="L969" s="273">
        <f t="shared" si="200"/>
        <v>0</v>
      </c>
    </row>
    <row r="970" spans="1:12" ht="35.25" customHeight="1">
      <c r="A970" s="94">
        <f t="shared" si="198"/>
        <v>810</v>
      </c>
      <c r="B970" s="335" t="s">
        <v>2137</v>
      </c>
      <c r="C970" s="332" t="s">
        <v>2134</v>
      </c>
      <c r="D970" s="72" t="s">
        <v>2639</v>
      </c>
      <c r="E970" s="176"/>
      <c r="F970" s="176">
        <v>5</v>
      </c>
      <c r="G970" s="429">
        <v>3.75</v>
      </c>
      <c r="H970" s="98">
        <f t="shared" si="199"/>
        <v>285</v>
      </c>
      <c r="I970" s="15"/>
      <c r="J970" s="39"/>
      <c r="K970" s="38">
        <f t="shared" si="197"/>
        <v>0</v>
      </c>
      <c r="L970" s="273">
        <f t="shared" si="200"/>
        <v>0</v>
      </c>
    </row>
    <row r="971" spans="1:12" ht="35.25" customHeight="1">
      <c r="A971" s="94">
        <f aca="true" t="shared" si="201" ref="A971:A977">A970+1</f>
        <v>811</v>
      </c>
      <c r="B971" s="335" t="s">
        <v>2138</v>
      </c>
      <c r="C971" s="332" t="s">
        <v>2135</v>
      </c>
      <c r="D971" s="72" t="s">
        <v>2640</v>
      </c>
      <c r="E971" s="176"/>
      <c r="F971" s="176">
        <v>5</v>
      </c>
      <c r="G971" s="429">
        <v>3.75</v>
      </c>
      <c r="H971" s="98">
        <f t="shared" si="199"/>
        <v>285</v>
      </c>
      <c r="I971" s="15"/>
      <c r="J971" s="39"/>
      <c r="K971" s="38">
        <f t="shared" si="197"/>
        <v>0</v>
      </c>
      <c r="L971" s="273">
        <f t="shared" si="200"/>
        <v>0</v>
      </c>
    </row>
    <row r="972" spans="1:12" ht="35.25" customHeight="1">
      <c r="A972" s="94">
        <f t="shared" si="201"/>
        <v>812</v>
      </c>
      <c r="B972" s="335" t="s">
        <v>2139</v>
      </c>
      <c r="C972" s="332" t="s">
        <v>2136</v>
      </c>
      <c r="D972" s="72" t="s">
        <v>2638</v>
      </c>
      <c r="E972" s="176"/>
      <c r="F972" s="176">
        <v>5</v>
      </c>
      <c r="G972" s="429">
        <v>3.75</v>
      </c>
      <c r="H972" s="98">
        <f t="shared" si="199"/>
        <v>285</v>
      </c>
      <c r="I972" s="15"/>
      <c r="J972" s="39"/>
      <c r="K972" s="38">
        <f t="shared" si="197"/>
        <v>0</v>
      </c>
      <c r="L972" s="273">
        <f t="shared" si="200"/>
        <v>0</v>
      </c>
    </row>
    <row r="973" spans="1:12" ht="35.25" customHeight="1">
      <c r="A973" s="94">
        <f t="shared" si="201"/>
        <v>813</v>
      </c>
      <c r="B973" s="335" t="s">
        <v>2092</v>
      </c>
      <c r="C973" s="332" t="s">
        <v>2091</v>
      </c>
      <c r="D973" s="72" t="s">
        <v>2093</v>
      </c>
      <c r="E973" s="176"/>
      <c r="F973" s="51">
        <v>5</v>
      </c>
      <c r="G973" s="428">
        <v>3.75</v>
      </c>
      <c r="H973" s="98">
        <f t="shared" si="199"/>
        <v>285</v>
      </c>
      <c r="I973" s="15"/>
      <c r="J973" s="39"/>
      <c r="K973" s="38">
        <f t="shared" si="197"/>
        <v>0</v>
      </c>
      <c r="L973" s="273">
        <f t="shared" si="200"/>
        <v>0</v>
      </c>
    </row>
    <row r="974" spans="1:12" ht="35.25" customHeight="1">
      <c r="A974" s="94">
        <f t="shared" si="201"/>
        <v>814</v>
      </c>
      <c r="B974" s="335" t="s">
        <v>2652</v>
      </c>
      <c r="C974" s="492" t="s">
        <v>2651</v>
      </c>
      <c r="D974" s="493" t="s">
        <v>2653</v>
      </c>
      <c r="E974" s="242"/>
      <c r="F974" s="242">
        <v>6</v>
      </c>
      <c r="G974" s="494">
        <v>6.09</v>
      </c>
      <c r="H974" s="98">
        <f t="shared" si="199"/>
        <v>462.84</v>
      </c>
      <c r="I974" s="15"/>
      <c r="J974" s="39"/>
      <c r="K974" s="38">
        <f t="shared" si="197"/>
        <v>0</v>
      </c>
      <c r="L974" s="273">
        <f t="shared" si="200"/>
        <v>0</v>
      </c>
    </row>
    <row r="975" spans="1:12" ht="35.25" customHeight="1">
      <c r="A975" s="94">
        <f t="shared" si="201"/>
        <v>815</v>
      </c>
      <c r="B975" s="335" t="s">
        <v>2656</v>
      </c>
      <c r="C975" s="492" t="s">
        <v>2654</v>
      </c>
      <c r="D975" s="493" t="s">
        <v>2655</v>
      </c>
      <c r="E975" s="242"/>
      <c r="F975" s="242">
        <v>6</v>
      </c>
      <c r="G975" s="494">
        <v>6.09</v>
      </c>
      <c r="H975" s="98">
        <f t="shared" si="199"/>
        <v>462.84</v>
      </c>
      <c r="I975" s="15"/>
      <c r="J975" s="39"/>
      <c r="K975" s="38">
        <f t="shared" si="197"/>
        <v>0</v>
      </c>
      <c r="L975" s="273">
        <f t="shared" si="200"/>
        <v>0</v>
      </c>
    </row>
    <row r="976" spans="1:12" ht="15" customHeight="1">
      <c r="A976" s="94">
        <f t="shared" si="201"/>
        <v>816</v>
      </c>
      <c r="B976" s="335" t="s">
        <v>2483</v>
      </c>
      <c r="C976" s="171" t="s">
        <v>2485</v>
      </c>
      <c r="D976" s="72" t="s">
        <v>2484</v>
      </c>
      <c r="E976" s="176"/>
      <c r="F976" s="176">
        <v>5</v>
      </c>
      <c r="G976" s="574">
        <v>18</v>
      </c>
      <c r="H976" s="98">
        <f t="shared" si="199"/>
        <v>1368</v>
      </c>
      <c r="I976" s="15"/>
      <c r="J976" s="39"/>
      <c r="K976" s="38">
        <f t="shared" si="197"/>
        <v>0</v>
      </c>
      <c r="L976" s="273">
        <f t="shared" si="200"/>
        <v>0</v>
      </c>
    </row>
    <row r="977" spans="1:12" ht="35.25" customHeight="1" thickBot="1">
      <c r="A977" s="95">
        <f t="shared" si="201"/>
        <v>817</v>
      </c>
      <c r="B977" s="63" t="s">
        <v>2469</v>
      </c>
      <c r="C977" s="238" t="s">
        <v>2470</v>
      </c>
      <c r="D977" s="79" t="s">
        <v>2471</v>
      </c>
      <c r="E977" s="123"/>
      <c r="F977" s="65">
        <v>6</v>
      </c>
      <c r="G977" s="465">
        <v>24.05</v>
      </c>
      <c r="H977" s="78">
        <f t="shared" si="199"/>
        <v>1827.8</v>
      </c>
      <c r="I977" s="15"/>
      <c r="J977" s="61"/>
      <c r="K977" s="62">
        <f t="shared" si="197"/>
        <v>0</v>
      </c>
      <c r="L977" s="274">
        <f t="shared" si="200"/>
        <v>0</v>
      </c>
    </row>
    <row r="978" spans="1:12" ht="19.5" customHeight="1" thickBot="1">
      <c r="A978" s="638" t="s">
        <v>1321</v>
      </c>
      <c r="B978" s="639"/>
      <c r="C978" s="639"/>
      <c r="D978" s="639"/>
      <c r="E978" s="639"/>
      <c r="F978" s="639"/>
      <c r="G978" s="639"/>
      <c r="H978" s="640"/>
      <c r="I978" s="15"/>
      <c r="J978" s="12"/>
      <c r="K978" s="35"/>
      <c r="L978" s="277"/>
    </row>
    <row r="979" spans="1:12" ht="35.25" customHeight="1">
      <c r="A979" s="93">
        <f>A977+1</f>
        <v>818</v>
      </c>
      <c r="B979" s="527" t="s">
        <v>83</v>
      </c>
      <c r="C979" s="528" t="s">
        <v>487</v>
      </c>
      <c r="D979" s="188" t="s">
        <v>1322</v>
      </c>
      <c r="E979" s="69"/>
      <c r="F979" s="69">
        <v>5</v>
      </c>
      <c r="G979" s="69">
        <v>10.16</v>
      </c>
      <c r="H979" s="254">
        <f>G979*76</f>
        <v>772.16</v>
      </c>
      <c r="I979" s="15"/>
      <c r="J979" s="118"/>
      <c r="K979" s="53">
        <f>IF(F979&gt;0,J979/F979,0)</f>
        <v>0</v>
      </c>
      <c r="L979" s="271">
        <f>(J979*H979)-(J979*H979*$L$6/100)</f>
        <v>0</v>
      </c>
    </row>
    <row r="980" spans="1:12" ht="35.25" customHeight="1">
      <c r="A980" s="94">
        <f>A979+1</f>
        <v>819</v>
      </c>
      <c r="B980" s="42" t="s">
        <v>2731</v>
      </c>
      <c r="C980" s="193" t="s">
        <v>2732</v>
      </c>
      <c r="D980" s="48" t="s">
        <v>2733</v>
      </c>
      <c r="E980" s="51"/>
      <c r="F980" s="51">
        <v>5</v>
      </c>
      <c r="G980" s="51">
        <v>4.24</v>
      </c>
      <c r="H980" s="77">
        <f>G980*76</f>
        <v>322.24</v>
      </c>
      <c r="I980" s="15"/>
      <c r="J980" s="39"/>
      <c r="K980" s="38">
        <f>IF(F980&gt;0,J980/F980,0)</f>
        <v>0</v>
      </c>
      <c r="L980" s="273">
        <f>(J980*H980)-(J980*H980*$L$6/100)</f>
        <v>0</v>
      </c>
    </row>
    <row r="981" spans="1:12" ht="35.25" customHeight="1" thickBot="1">
      <c r="A981" s="95">
        <f>A980+1</f>
        <v>820</v>
      </c>
      <c r="B981" s="63" t="s">
        <v>2734</v>
      </c>
      <c r="C981" s="238" t="s">
        <v>2735</v>
      </c>
      <c r="D981" s="79" t="s">
        <v>2736</v>
      </c>
      <c r="E981" s="123"/>
      <c r="F981" s="123">
        <v>5</v>
      </c>
      <c r="G981" s="123">
        <v>4.24</v>
      </c>
      <c r="H981" s="78">
        <f>G981*76</f>
        <v>322.24</v>
      </c>
      <c r="I981" s="15"/>
      <c r="J981" s="61"/>
      <c r="K981" s="62">
        <f>IF(F981&gt;0,J981/F981,0)</f>
        <v>0</v>
      </c>
      <c r="L981" s="274">
        <f>(J981*H981)-(J981*H981*$L$6/100)</f>
        <v>0</v>
      </c>
    </row>
    <row r="982" spans="1:12" ht="19.5" customHeight="1" thickBot="1">
      <c r="A982" s="587" t="s">
        <v>3056</v>
      </c>
      <c r="B982" s="629"/>
      <c r="C982" s="629"/>
      <c r="D982" s="629"/>
      <c r="E982" s="629"/>
      <c r="F982" s="629"/>
      <c r="G982" s="629"/>
      <c r="H982" s="630"/>
      <c r="I982" s="15"/>
      <c r="J982" s="12"/>
      <c r="K982" s="35"/>
      <c r="L982" s="277"/>
    </row>
    <row r="983" spans="1:12" ht="15" customHeight="1">
      <c r="A983" s="93">
        <f>A981+1</f>
        <v>821</v>
      </c>
      <c r="B983" s="136" t="s">
        <v>1187</v>
      </c>
      <c r="C983" s="186" t="s">
        <v>1188</v>
      </c>
      <c r="D983" s="71" t="s">
        <v>1189</v>
      </c>
      <c r="E983" s="334"/>
      <c r="F983" s="74">
        <v>0</v>
      </c>
      <c r="G983" s="575">
        <v>42</v>
      </c>
      <c r="H983" s="511">
        <v>42</v>
      </c>
      <c r="I983" s="15"/>
      <c r="J983" s="118"/>
      <c r="K983" s="53">
        <f aca="true" t="shared" si="202" ref="K983:K1020">IF(F983&gt;0,J983/F983,0)</f>
        <v>0</v>
      </c>
      <c r="L983" s="271">
        <f aca="true" t="shared" si="203" ref="L983:L1020">(J983*H983)-(J983*H983*$L$6/100)</f>
        <v>0</v>
      </c>
    </row>
    <row r="984" spans="1:12" ht="15" customHeight="1">
      <c r="A984" s="94">
        <f>A983+1</f>
        <v>822</v>
      </c>
      <c r="B984" s="135" t="s">
        <v>1190</v>
      </c>
      <c r="C984" s="194" t="s">
        <v>1191</v>
      </c>
      <c r="D984" s="48" t="s">
        <v>1192</v>
      </c>
      <c r="E984" s="333"/>
      <c r="F984" s="43">
        <v>0</v>
      </c>
      <c r="G984" s="556">
        <v>42</v>
      </c>
      <c r="H984" s="77">
        <v>42</v>
      </c>
      <c r="I984" s="15"/>
      <c r="J984" s="39"/>
      <c r="K984" s="38">
        <f t="shared" si="202"/>
        <v>0</v>
      </c>
      <c r="L984" s="273">
        <f t="shared" si="203"/>
        <v>0</v>
      </c>
    </row>
    <row r="985" spans="1:12" ht="15" customHeight="1">
      <c r="A985" s="94">
        <f>A984+1</f>
        <v>823</v>
      </c>
      <c r="B985" s="135" t="s">
        <v>1193</v>
      </c>
      <c r="C985" s="194" t="s">
        <v>1194</v>
      </c>
      <c r="D985" s="48" t="s">
        <v>1195</v>
      </c>
      <c r="E985" s="333"/>
      <c r="F985" s="43">
        <v>0</v>
      </c>
      <c r="G985" s="556">
        <v>42</v>
      </c>
      <c r="H985" s="77">
        <v>42</v>
      </c>
      <c r="I985" s="15"/>
      <c r="J985" s="39"/>
      <c r="K985" s="38">
        <f t="shared" si="202"/>
        <v>0</v>
      </c>
      <c r="L985" s="273">
        <f t="shared" si="203"/>
        <v>0</v>
      </c>
    </row>
    <row r="986" spans="1:12" ht="15" customHeight="1">
      <c r="A986" s="94">
        <f aca="true" t="shared" si="204" ref="A986:A1020">A985+1</f>
        <v>824</v>
      </c>
      <c r="B986" s="135" t="s">
        <v>1196</v>
      </c>
      <c r="C986" s="194" t="s">
        <v>1197</v>
      </c>
      <c r="D986" s="48" t="s">
        <v>1198</v>
      </c>
      <c r="E986" s="333"/>
      <c r="F986" s="43">
        <v>0</v>
      </c>
      <c r="G986" s="556">
        <v>42</v>
      </c>
      <c r="H986" s="77">
        <v>42</v>
      </c>
      <c r="I986" s="15"/>
      <c r="J986" s="39"/>
      <c r="K986" s="38">
        <f t="shared" si="202"/>
        <v>0</v>
      </c>
      <c r="L986" s="273">
        <f t="shared" si="203"/>
        <v>0</v>
      </c>
    </row>
    <row r="987" spans="1:12" ht="15" customHeight="1">
      <c r="A987" s="94">
        <f t="shared" si="204"/>
        <v>825</v>
      </c>
      <c r="B987" s="135" t="s">
        <v>1199</v>
      </c>
      <c r="C987" s="194" t="s">
        <v>1200</v>
      </c>
      <c r="D987" s="48" t="s">
        <v>1201</v>
      </c>
      <c r="E987" s="333"/>
      <c r="F987" s="43">
        <v>0</v>
      </c>
      <c r="G987" s="556">
        <v>42</v>
      </c>
      <c r="H987" s="77">
        <v>42</v>
      </c>
      <c r="I987" s="15"/>
      <c r="J987" s="39"/>
      <c r="K987" s="38">
        <f t="shared" si="202"/>
        <v>0</v>
      </c>
      <c r="L987" s="273">
        <f t="shared" si="203"/>
        <v>0</v>
      </c>
    </row>
    <row r="988" spans="1:12" ht="15" customHeight="1">
      <c r="A988" s="94">
        <f t="shared" si="204"/>
        <v>826</v>
      </c>
      <c r="B988" s="135" t="s">
        <v>1202</v>
      </c>
      <c r="C988" s="194" t="s">
        <v>1203</v>
      </c>
      <c r="D988" s="48" t="s">
        <v>1204</v>
      </c>
      <c r="E988" s="333"/>
      <c r="F988" s="43">
        <v>0</v>
      </c>
      <c r="G988" s="556">
        <v>42</v>
      </c>
      <c r="H988" s="77">
        <v>42</v>
      </c>
      <c r="I988" s="15"/>
      <c r="J988" s="39"/>
      <c r="K988" s="38">
        <f t="shared" si="202"/>
        <v>0</v>
      </c>
      <c r="L988" s="273">
        <f t="shared" si="203"/>
        <v>0</v>
      </c>
    </row>
    <row r="989" spans="1:12" ht="15" customHeight="1">
      <c r="A989" s="94">
        <f t="shared" si="204"/>
        <v>827</v>
      </c>
      <c r="B989" s="135" t="s">
        <v>1205</v>
      </c>
      <c r="C989" s="194" t="s">
        <v>1206</v>
      </c>
      <c r="D989" s="48" t="s">
        <v>1207</v>
      </c>
      <c r="E989" s="333"/>
      <c r="F989" s="43">
        <v>0</v>
      </c>
      <c r="G989" s="554">
        <v>42</v>
      </c>
      <c r="H989" s="98">
        <v>42</v>
      </c>
      <c r="I989" s="15"/>
      <c r="J989" s="39"/>
      <c r="K989" s="38">
        <f t="shared" si="202"/>
        <v>0</v>
      </c>
      <c r="L989" s="273">
        <f t="shared" si="203"/>
        <v>0</v>
      </c>
    </row>
    <row r="990" spans="1:12" ht="15" customHeight="1">
      <c r="A990" s="94">
        <f t="shared" si="204"/>
        <v>828</v>
      </c>
      <c r="B990" s="135" t="s">
        <v>1219</v>
      </c>
      <c r="C990" s="194" t="s">
        <v>1208</v>
      </c>
      <c r="D990" s="48" t="s">
        <v>1204</v>
      </c>
      <c r="E990" s="333"/>
      <c r="F990" s="43">
        <v>0</v>
      </c>
      <c r="G990" s="554">
        <v>42</v>
      </c>
      <c r="H990" s="98">
        <v>42</v>
      </c>
      <c r="I990" s="15"/>
      <c r="J990" s="39"/>
      <c r="K990" s="38">
        <f t="shared" si="202"/>
        <v>0</v>
      </c>
      <c r="L990" s="273">
        <f t="shared" si="203"/>
        <v>0</v>
      </c>
    </row>
    <row r="991" spans="1:12" ht="15" customHeight="1">
      <c r="A991" s="94">
        <f t="shared" si="204"/>
        <v>829</v>
      </c>
      <c r="B991" s="135" t="s">
        <v>1221</v>
      </c>
      <c r="C991" s="194" t="s">
        <v>1209</v>
      </c>
      <c r="D991" s="48" t="s">
        <v>1220</v>
      </c>
      <c r="E991" s="333"/>
      <c r="F991" s="43">
        <v>0</v>
      </c>
      <c r="G991" s="554">
        <v>42</v>
      </c>
      <c r="H991" s="98">
        <v>42</v>
      </c>
      <c r="I991" s="15"/>
      <c r="J991" s="39"/>
      <c r="K991" s="38">
        <f t="shared" si="202"/>
        <v>0</v>
      </c>
      <c r="L991" s="273">
        <f t="shared" si="203"/>
        <v>0</v>
      </c>
    </row>
    <row r="992" spans="1:12" ht="15" customHeight="1">
      <c r="A992" s="94">
        <f t="shared" si="204"/>
        <v>830</v>
      </c>
      <c r="B992" s="135" t="s">
        <v>1222</v>
      </c>
      <c r="C992" s="194" t="s">
        <v>1210</v>
      </c>
      <c r="D992" s="48" t="s">
        <v>1220</v>
      </c>
      <c r="E992" s="333"/>
      <c r="F992" s="43">
        <v>0</v>
      </c>
      <c r="G992" s="554">
        <v>42</v>
      </c>
      <c r="H992" s="98">
        <v>42</v>
      </c>
      <c r="I992" s="15"/>
      <c r="J992" s="39"/>
      <c r="K992" s="38">
        <f t="shared" si="202"/>
        <v>0</v>
      </c>
      <c r="L992" s="273">
        <f t="shared" si="203"/>
        <v>0</v>
      </c>
    </row>
    <row r="993" spans="1:12" ht="15" customHeight="1">
      <c r="A993" s="94">
        <f t="shared" si="204"/>
        <v>831</v>
      </c>
      <c r="B993" s="135" t="s">
        <v>1223</v>
      </c>
      <c r="C993" s="194" t="s">
        <v>1211</v>
      </c>
      <c r="D993" s="48" t="s">
        <v>1220</v>
      </c>
      <c r="E993" s="333"/>
      <c r="F993" s="43">
        <v>0</v>
      </c>
      <c r="G993" s="554">
        <v>42</v>
      </c>
      <c r="H993" s="98">
        <v>42</v>
      </c>
      <c r="I993" s="15"/>
      <c r="J993" s="39"/>
      <c r="K993" s="38">
        <f t="shared" si="202"/>
        <v>0</v>
      </c>
      <c r="L993" s="273">
        <f t="shared" si="203"/>
        <v>0</v>
      </c>
    </row>
    <row r="994" spans="1:12" ht="15" customHeight="1">
      <c r="A994" s="94">
        <f t="shared" si="204"/>
        <v>832</v>
      </c>
      <c r="B994" s="135" t="s">
        <v>1225</v>
      </c>
      <c r="C994" s="194" t="s">
        <v>1212</v>
      </c>
      <c r="D994" s="48" t="s">
        <v>1224</v>
      </c>
      <c r="E994" s="333"/>
      <c r="F994" s="43">
        <v>0</v>
      </c>
      <c r="G994" s="554">
        <v>42</v>
      </c>
      <c r="H994" s="98">
        <v>42</v>
      </c>
      <c r="I994" s="15"/>
      <c r="J994" s="39"/>
      <c r="K994" s="38">
        <f t="shared" si="202"/>
        <v>0</v>
      </c>
      <c r="L994" s="273">
        <f t="shared" si="203"/>
        <v>0</v>
      </c>
    </row>
    <row r="995" spans="1:12" ht="15" customHeight="1">
      <c r="A995" s="94">
        <f t="shared" si="204"/>
        <v>833</v>
      </c>
      <c r="B995" s="135" t="s">
        <v>1227</v>
      </c>
      <c r="C995" s="194" t="s">
        <v>1213</v>
      </c>
      <c r="D995" s="48" t="s">
        <v>1226</v>
      </c>
      <c r="E995" s="333"/>
      <c r="F995" s="43">
        <v>0</v>
      </c>
      <c r="G995" s="554">
        <v>42</v>
      </c>
      <c r="H995" s="98">
        <v>42</v>
      </c>
      <c r="I995" s="15"/>
      <c r="J995" s="39"/>
      <c r="K995" s="38">
        <f t="shared" si="202"/>
        <v>0</v>
      </c>
      <c r="L995" s="273">
        <f t="shared" si="203"/>
        <v>0</v>
      </c>
    </row>
    <row r="996" spans="1:12" ht="15" customHeight="1">
      <c r="A996" s="94">
        <f t="shared" si="204"/>
        <v>834</v>
      </c>
      <c r="B996" s="135" t="s">
        <v>1229</v>
      </c>
      <c r="C996" s="194" t="s">
        <v>1214</v>
      </c>
      <c r="D996" s="48" t="s">
        <v>1228</v>
      </c>
      <c r="E996" s="333"/>
      <c r="F996" s="43">
        <v>0</v>
      </c>
      <c r="G996" s="554">
        <v>42</v>
      </c>
      <c r="H996" s="98">
        <v>42</v>
      </c>
      <c r="I996" s="15"/>
      <c r="J996" s="39"/>
      <c r="K996" s="38">
        <f t="shared" si="202"/>
        <v>0</v>
      </c>
      <c r="L996" s="273">
        <f t="shared" si="203"/>
        <v>0</v>
      </c>
    </row>
    <row r="997" spans="1:12" ht="15" customHeight="1">
      <c r="A997" s="94">
        <f t="shared" si="204"/>
        <v>835</v>
      </c>
      <c r="B997" s="135" t="s">
        <v>1230</v>
      </c>
      <c r="C997" s="194" t="s">
        <v>1215</v>
      </c>
      <c r="D997" s="48" t="s">
        <v>1201</v>
      </c>
      <c r="E997" s="333"/>
      <c r="F997" s="43">
        <v>0</v>
      </c>
      <c r="G997" s="554">
        <v>42</v>
      </c>
      <c r="H997" s="98">
        <v>42</v>
      </c>
      <c r="I997" s="15"/>
      <c r="J997" s="39"/>
      <c r="K997" s="38">
        <f t="shared" si="202"/>
        <v>0</v>
      </c>
      <c r="L997" s="273">
        <f t="shared" si="203"/>
        <v>0</v>
      </c>
    </row>
    <row r="998" spans="1:12" ht="15" customHeight="1">
      <c r="A998" s="94">
        <f t="shared" si="204"/>
        <v>836</v>
      </c>
      <c r="B998" s="135" t="s">
        <v>1232</v>
      </c>
      <c r="C998" s="194" t="s">
        <v>1216</v>
      </c>
      <c r="D998" s="48" t="s">
        <v>1231</v>
      </c>
      <c r="E998" s="333"/>
      <c r="F998" s="43">
        <v>0</v>
      </c>
      <c r="G998" s="554">
        <v>42</v>
      </c>
      <c r="H998" s="98">
        <v>42</v>
      </c>
      <c r="I998" s="15"/>
      <c r="J998" s="39"/>
      <c r="K998" s="38">
        <f t="shared" si="202"/>
        <v>0</v>
      </c>
      <c r="L998" s="273">
        <f t="shared" si="203"/>
        <v>0</v>
      </c>
    </row>
    <row r="999" spans="1:12" ht="15" customHeight="1">
      <c r="A999" s="94">
        <f t="shared" si="204"/>
        <v>837</v>
      </c>
      <c r="B999" s="135" t="s">
        <v>1234</v>
      </c>
      <c r="C999" s="194" t="s">
        <v>1217</v>
      </c>
      <c r="D999" s="48" t="s">
        <v>1233</v>
      </c>
      <c r="E999" s="333"/>
      <c r="F999" s="43">
        <v>0</v>
      </c>
      <c r="G999" s="555">
        <v>116</v>
      </c>
      <c r="H999" s="98">
        <v>116</v>
      </c>
      <c r="I999" s="15"/>
      <c r="J999" s="39"/>
      <c r="K999" s="38">
        <f t="shared" si="202"/>
        <v>0</v>
      </c>
      <c r="L999" s="273">
        <f t="shared" si="203"/>
        <v>0</v>
      </c>
    </row>
    <row r="1000" spans="1:12" ht="15" customHeight="1">
      <c r="A1000" s="94">
        <f t="shared" si="204"/>
        <v>838</v>
      </c>
      <c r="B1000" s="135" t="s">
        <v>1236</v>
      </c>
      <c r="C1000" s="194" t="s">
        <v>1218</v>
      </c>
      <c r="D1000" s="48" t="s">
        <v>1235</v>
      </c>
      <c r="E1000" s="333"/>
      <c r="F1000" s="43">
        <v>0</v>
      </c>
      <c r="G1000" s="555">
        <v>116</v>
      </c>
      <c r="H1000" s="98">
        <v>116</v>
      </c>
      <c r="I1000" s="15"/>
      <c r="J1000" s="39"/>
      <c r="K1000" s="38">
        <f t="shared" si="202"/>
        <v>0</v>
      </c>
      <c r="L1000" s="273">
        <f t="shared" si="203"/>
        <v>0</v>
      </c>
    </row>
    <row r="1001" spans="1:12" ht="15" customHeight="1">
      <c r="A1001" s="94">
        <f t="shared" si="204"/>
        <v>839</v>
      </c>
      <c r="B1001" s="135" t="s">
        <v>1249</v>
      </c>
      <c r="C1001" s="194" t="s">
        <v>1237</v>
      </c>
      <c r="D1001" s="48" t="s">
        <v>1248</v>
      </c>
      <c r="E1001" s="333"/>
      <c r="F1001" s="43">
        <v>0</v>
      </c>
      <c r="G1001" s="555">
        <v>116</v>
      </c>
      <c r="H1001" s="98">
        <v>116</v>
      </c>
      <c r="I1001" s="15"/>
      <c r="J1001" s="39"/>
      <c r="K1001" s="38">
        <f t="shared" si="202"/>
        <v>0</v>
      </c>
      <c r="L1001" s="273">
        <f t="shared" si="203"/>
        <v>0</v>
      </c>
    </row>
    <row r="1002" spans="1:12" ht="15" customHeight="1">
      <c r="A1002" s="94">
        <f t="shared" si="204"/>
        <v>840</v>
      </c>
      <c r="B1002" s="135" t="s">
        <v>1251</v>
      </c>
      <c r="C1002" s="194" t="s">
        <v>1238</v>
      </c>
      <c r="D1002" s="48" t="s">
        <v>1250</v>
      </c>
      <c r="E1002" s="333"/>
      <c r="F1002" s="43">
        <v>0</v>
      </c>
      <c r="G1002" s="555">
        <v>116</v>
      </c>
      <c r="H1002" s="98">
        <v>116</v>
      </c>
      <c r="I1002" s="15"/>
      <c r="J1002" s="39"/>
      <c r="K1002" s="38">
        <f t="shared" si="202"/>
        <v>0</v>
      </c>
      <c r="L1002" s="273">
        <f t="shared" si="203"/>
        <v>0</v>
      </c>
    </row>
    <row r="1003" spans="1:12" ht="15" customHeight="1">
      <c r="A1003" s="94">
        <f t="shared" si="204"/>
        <v>841</v>
      </c>
      <c r="B1003" s="135" t="s">
        <v>1253</v>
      </c>
      <c r="C1003" s="194" t="s">
        <v>1239</v>
      </c>
      <c r="D1003" s="48" t="s">
        <v>1252</v>
      </c>
      <c r="E1003" s="333"/>
      <c r="F1003" s="43">
        <v>0</v>
      </c>
      <c r="G1003" s="555">
        <v>42</v>
      </c>
      <c r="H1003" s="98">
        <v>42</v>
      </c>
      <c r="I1003" s="15"/>
      <c r="J1003" s="39"/>
      <c r="K1003" s="38">
        <f t="shared" si="202"/>
        <v>0</v>
      </c>
      <c r="L1003" s="273">
        <f t="shared" si="203"/>
        <v>0</v>
      </c>
    </row>
    <row r="1004" spans="1:12" ht="15" customHeight="1">
      <c r="A1004" s="94">
        <f t="shared" si="204"/>
        <v>842</v>
      </c>
      <c r="B1004" s="135" t="s">
        <v>1255</v>
      </c>
      <c r="C1004" s="194" t="s">
        <v>1240</v>
      </c>
      <c r="D1004" s="48" t="s">
        <v>1254</v>
      </c>
      <c r="E1004" s="333"/>
      <c r="F1004" s="43">
        <v>0</v>
      </c>
      <c r="G1004" s="555">
        <v>42</v>
      </c>
      <c r="H1004" s="98">
        <v>42</v>
      </c>
      <c r="I1004" s="15"/>
      <c r="J1004" s="39"/>
      <c r="K1004" s="38">
        <f t="shared" si="202"/>
        <v>0</v>
      </c>
      <c r="L1004" s="273">
        <f t="shared" si="203"/>
        <v>0</v>
      </c>
    </row>
    <row r="1005" spans="1:12" ht="15" customHeight="1">
      <c r="A1005" s="94">
        <f t="shared" si="204"/>
        <v>843</v>
      </c>
      <c r="B1005" s="135" t="s">
        <v>1256</v>
      </c>
      <c r="C1005" s="194" t="s">
        <v>1241</v>
      </c>
      <c r="D1005" s="48" t="s">
        <v>1252</v>
      </c>
      <c r="E1005" s="333"/>
      <c r="F1005" s="43">
        <v>0</v>
      </c>
      <c r="G1005" s="555">
        <v>42</v>
      </c>
      <c r="H1005" s="98">
        <v>42</v>
      </c>
      <c r="I1005" s="15"/>
      <c r="J1005" s="39"/>
      <c r="K1005" s="38">
        <f t="shared" si="202"/>
        <v>0</v>
      </c>
      <c r="L1005" s="273">
        <f t="shared" si="203"/>
        <v>0</v>
      </c>
    </row>
    <row r="1006" spans="1:12" ht="15" customHeight="1">
      <c r="A1006" s="94">
        <f t="shared" si="204"/>
        <v>844</v>
      </c>
      <c r="B1006" s="135" t="s">
        <v>1258</v>
      </c>
      <c r="C1006" s="194" t="s">
        <v>1242</v>
      </c>
      <c r="D1006" s="48" t="s">
        <v>1257</v>
      </c>
      <c r="E1006" s="333"/>
      <c r="F1006" s="43">
        <v>0</v>
      </c>
      <c r="G1006" s="555">
        <v>42</v>
      </c>
      <c r="H1006" s="98">
        <v>42</v>
      </c>
      <c r="I1006" s="15"/>
      <c r="J1006" s="39"/>
      <c r="K1006" s="38">
        <f t="shared" si="202"/>
        <v>0</v>
      </c>
      <c r="L1006" s="273">
        <f t="shared" si="203"/>
        <v>0</v>
      </c>
    </row>
    <row r="1007" spans="1:12" ht="15" customHeight="1">
      <c r="A1007" s="94">
        <f t="shared" si="204"/>
        <v>845</v>
      </c>
      <c r="B1007" s="135" t="s">
        <v>1259</v>
      </c>
      <c r="C1007" s="194" t="s">
        <v>1243</v>
      </c>
      <c r="D1007" s="48" t="s">
        <v>1257</v>
      </c>
      <c r="E1007" s="333"/>
      <c r="F1007" s="43">
        <v>0</v>
      </c>
      <c r="G1007" s="555">
        <v>42</v>
      </c>
      <c r="H1007" s="98">
        <v>42</v>
      </c>
      <c r="I1007" s="15"/>
      <c r="J1007" s="39"/>
      <c r="K1007" s="38">
        <f t="shared" si="202"/>
        <v>0</v>
      </c>
      <c r="L1007" s="273">
        <f t="shared" si="203"/>
        <v>0</v>
      </c>
    </row>
    <row r="1008" spans="1:12" ht="15" customHeight="1">
      <c r="A1008" s="94">
        <f t="shared" si="204"/>
        <v>846</v>
      </c>
      <c r="B1008" s="135" t="s">
        <v>1260</v>
      </c>
      <c r="C1008" s="194" t="s">
        <v>1244</v>
      </c>
      <c r="D1008" s="48" t="s">
        <v>1252</v>
      </c>
      <c r="E1008" s="333"/>
      <c r="F1008" s="43">
        <v>0</v>
      </c>
      <c r="G1008" s="555">
        <v>42</v>
      </c>
      <c r="H1008" s="98">
        <v>42</v>
      </c>
      <c r="I1008" s="15"/>
      <c r="J1008" s="39"/>
      <c r="K1008" s="38">
        <f t="shared" si="202"/>
        <v>0</v>
      </c>
      <c r="L1008" s="273">
        <f t="shared" si="203"/>
        <v>0</v>
      </c>
    </row>
    <row r="1009" spans="1:12" ht="15" customHeight="1">
      <c r="A1009" s="94">
        <f t="shared" si="204"/>
        <v>847</v>
      </c>
      <c r="B1009" s="135" t="s">
        <v>1261</v>
      </c>
      <c r="C1009" s="194" t="s">
        <v>1245</v>
      </c>
      <c r="D1009" s="48" t="s">
        <v>1252</v>
      </c>
      <c r="E1009" s="333"/>
      <c r="F1009" s="43">
        <v>0</v>
      </c>
      <c r="G1009" s="555">
        <v>42</v>
      </c>
      <c r="H1009" s="98">
        <v>42</v>
      </c>
      <c r="I1009" s="15"/>
      <c r="J1009" s="39"/>
      <c r="K1009" s="38">
        <f t="shared" si="202"/>
        <v>0</v>
      </c>
      <c r="L1009" s="273">
        <f t="shared" si="203"/>
        <v>0</v>
      </c>
    </row>
    <row r="1010" spans="1:12" ht="15" customHeight="1">
      <c r="A1010" s="94">
        <f t="shared" si="204"/>
        <v>848</v>
      </c>
      <c r="B1010" s="135" t="s">
        <v>1263</v>
      </c>
      <c r="C1010" s="194" t="s">
        <v>1246</v>
      </c>
      <c r="D1010" s="48" t="s">
        <v>1262</v>
      </c>
      <c r="E1010" s="333"/>
      <c r="F1010" s="43">
        <v>0</v>
      </c>
      <c r="G1010" s="555">
        <v>42</v>
      </c>
      <c r="H1010" s="98">
        <v>42</v>
      </c>
      <c r="I1010" s="15"/>
      <c r="J1010" s="39"/>
      <c r="K1010" s="38">
        <f t="shared" si="202"/>
        <v>0</v>
      </c>
      <c r="L1010" s="273">
        <f t="shared" si="203"/>
        <v>0</v>
      </c>
    </row>
    <row r="1011" spans="1:12" ht="15" customHeight="1">
      <c r="A1011" s="94">
        <f t="shared" si="204"/>
        <v>849</v>
      </c>
      <c r="B1011" s="135" t="s">
        <v>1264</v>
      </c>
      <c r="C1011" s="194" t="s">
        <v>1247</v>
      </c>
      <c r="D1011" s="48" t="s">
        <v>1257</v>
      </c>
      <c r="E1011" s="333"/>
      <c r="F1011" s="43">
        <v>0</v>
      </c>
      <c r="G1011" s="555">
        <v>42</v>
      </c>
      <c r="H1011" s="98">
        <v>42</v>
      </c>
      <c r="I1011" s="15"/>
      <c r="J1011" s="39"/>
      <c r="K1011" s="38">
        <f t="shared" si="202"/>
        <v>0</v>
      </c>
      <c r="L1011" s="273">
        <f t="shared" si="203"/>
        <v>0</v>
      </c>
    </row>
    <row r="1012" spans="1:12" ht="15" customHeight="1">
      <c r="A1012" s="94">
        <f t="shared" si="204"/>
        <v>850</v>
      </c>
      <c r="B1012" s="135" t="s">
        <v>1275</v>
      </c>
      <c r="C1012" s="194" t="s">
        <v>1265</v>
      </c>
      <c r="D1012" s="48" t="s">
        <v>1274</v>
      </c>
      <c r="E1012" s="333"/>
      <c r="F1012" s="43">
        <v>0</v>
      </c>
      <c r="G1012" s="555">
        <v>42</v>
      </c>
      <c r="H1012" s="98">
        <v>42</v>
      </c>
      <c r="I1012" s="15"/>
      <c r="J1012" s="39"/>
      <c r="K1012" s="38">
        <f t="shared" si="202"/>
        <v>0</v>
      </c>
      <c r="L1012" s="273">
        <f t="shared" si="203"/>
        <v>0</v>
      </c>
    </row>
    <row r="1013" spans="1:12" ht="15" customHeight="1">
      <c r="A1013" s="94">
        <f t="shared" si="204"/>
        <v>851</v>
      </c>
      <c r="B1013" s="135" t="s">
        <v>1276</v>
      </c>
      <c r="C1013" s="194" t="s">
        <v>1266</v>
      </c>
      <c r="D1013" s="48" t="s">
        <v>1274</v>
      </c>
      <c r="E1013" s="333"/>
      <c r="F1013" s="43">
        <v>0</v>
      </c>
      <c r="G1013" s="555">
        <v>42</v>
      </c>
      <c r="H1013" s="98">
        <v>42</v>
      </c>
      <c r="I1013" s="15"/>
      <c r="J1013" s="39"/>
      <c r="K1013" s="38">
        <f t="shared" si="202"/>
        <v>0</v>
      </c>
      <c r="L1013" s="273">
        <f t="shared" si="203"/>
        <v>0</v>
      </c>
    </row>
    <row r="1014" spans="1:12" ht="15" customHeight="1">
      <c r="A1014" s="94">
        <f t="shared" si="204"/>
        <v>852</v>
      </c>
      <c r="B1014" s="135" t="s">
        <v>1277</v>
      </c>
      <c r="C1014" s="194" t="s">
        <v>1267</v>
      </c>
      <c r="D1014" s="48" t="s">
        <v>1278</v>
      </c>
      <c r="E1014" s="333"/>
      <c r="F1014" s="43">
        <v>0</v>
      </c>
      <c r="G1014" s="555">
        <v>49</v>
      </c>
      <c r="H1014" s="98">
        <v>49</v>
      </c>
      <c r="I1014" s="15"/>
      <c r="J1014" s="39"/>
      <c r="K1014" s="38">
        <f t="shared" si="202"/>
        <v>0</v>
      </c>
      <c r="L1014" s="273">
        <f t="shared" si="203"/>
        <v>0</v>
      </c>
    </row>
    <row r="1015" spans="1:12" ht="15" customHeight="1">
      <c r="A1015" s="94">
        <f t="shared" si="204"/>
        <v>853</v>
      </c>
      <c r="B1015" s="135" t="s">
        <v>1279</v>
      </c>
      <c r="C1015" s="194" t="s">
        <v>1268</v>
      </c>
      <c r="D1015" s="48" t="s">
        <v>1283</v>
      </c>
      <c r="E1015" s="333"/>
      <c r="F1015" s="43">
        <v>0</v>
      </c>
      <c r="G1015" s="555">
        <v>49</v>
      </c>
      <c r="H1015" s="98">
        <v>49</v>
      </c>
      <c r="I1015" s="15"/>
      <c r="J1015" s="39"/>
      <c r="K1015" s="38">
        <f t="shared" si="202"/>
        <v>0</v>
      </c>
      <c r="L1015" s="273">
        <f t="shared" si="203"/>
        <v>0</v>
      </c>
    </row>
    <row r="1016" spans="1:12" ht="15" customHeight="1">
      <c r="A1016" s="94">
        <f t="shared" si="204"/>
        <v>854</v>
      </c>
      <c r="B1016" s="135" t="s">
        <v>1280</v>
      </c>
      <c r="C1016" s="194" t="s">
        <v>1269</v>
      </c>
      <c r="D1016" s="48" t="s">
        <v>1281</v>
      </c>
      <c r="E1016" s="333"/>
      <c r="F1016" s="43">
        <v>0</v>
      </c>
      <c r="G1016" s="555">
        <v>49</v>
      </c>
      <c r="H1016" s="98">
        <v>49</v>
      </c>
      <c r="I1016" s="15"/>
      <c r="J1016" s="39"/>
      <c r="K1016" s="38">
        <f t="shared" si="202"/>
        <v>0</v>
      </c>
      <c r="L1016" s="273">
        <f t="shared" si="203"/>
        <v>0</v>
      </c>
    </row>
    <row r="1017" spans="1:12" ht="15" customHeight="1">
      <c r="A1017" s="94">
        <f t="shared" si="204"/>
        <v>855</v>
      </c>
      <c r="B1017" s="135" t="s">
        <v>1284</v>
      </c>
      <c r="C1017" s="194" t="s">
        <v>1270</v>
      </c>
      <c r="D1017" s="48" t="s">
        <v>1282</v>
      </c>
      <c r="E1017" s="333"/>
      <c r="F1017" s="43">
        <v>0</v>
      </c>
      <c r="G1017" s="555">
        <v>49</v>
      </c>
      <c r="H1017" s="98">
        <v>49</v>
      </c>
      <c r="I1017" s="15"/>
      <c r="J1017" s="39"/>
      <c r="K1017" s="38">
        <f t="shared" si="202"/>
        <v>0</v>
      </c>
      <c r="L1017" s="273">
        <f t="shared" si="203"/>
        <v>0</v>
      </c>
    </row>
    <row r="1018" spans="1:12" ht="15" customHeight="1">
      <c r="A1018" s="94">
        <f t="shared" si="204"/>
        <v>856</v>
      </c>
      <c r="B1018" s="135" t="s">
        <v>1286</v>
      </c>
      <c r="C1018" s="194" t="s">
        <v>1271</v>
      </c>
      <c r="D1018" s="48" t="s">
        <v>1285</v>
      </c>
      <c r="E1018" s="333"/>
      <c r="F1018" s="43">
        <v>0</v>
      </c>
      <c r="G1018" s="555">
        <v>49</v>
      </c>
      <c r="H1018" s="98">
        <v>49</v>
      </c>
      <c r="I1018" s="15"/>
      <c r="J1018" s="39"/>
      <c r="K1018" s="38">
        <f t="shared" si="202"/>
        <v>0</v>
      </c>
      <c r="L1018" s="273">
        <f t="shared" si="203"/>
        <v>0</v>
      </c>
    </row>
    <row r="1019" spans="1:12" ht="15" customHeight="1">
      <c r="A1019" s="94">
        <f t="shared" si="204"/>
        <v>857</v>
      </c>
      <c r="B1019" s="135" t="s">
        <v>1287</v>
      </c>
      <c r="C1019" s="194" t="s">
        <v>1272</v>
      </c>
      <c r="D1019" s="48" t="s">
        <v>1285</v>
      </c>
      <c r="E1019" s="333"/>
      <c r="F1019" s="43">
        <v>0</v>
      </c>
      <c r="G1019" s="555">
        <v>49</v>
      </c>
      <c r="H1019" s="98">
        <v>49</v>
      </c>
      <c r="I1019" s="15"/>
      <c r="J1019" s="39"/>
      <c r="K1019" s="38">
        <f t="shared" si="202"/>
        <v>0</v>
      </c>
      <c r="L1019" s="273">
        <f t="shared" si="203"/>
        <v>0</v>
      </c>
    </row>
    <row r="1020" spans="1:12" ht="15" customHeight="1" thickBot="1">
      <c r="A1020" s="95">
        <f t="shared" si="204"/>
        <v>858</v>
      </c>
      <c r="B1020" s="137" t="s">
        <v>1299</v>
      </c>
      <c r="C1020" s="195" t="s">
        <v>1273</v>
      </c>
      <c r="D1020" s="79" t="s">
        <v>1288</v>
      </c>
      <c r="E1020" s="324"/>
      <c r="F1020" s="65">
        <v>0</v>
      </c>
      <c r="G1020" s="517">
        <v>49</v>
      </c>
      <c r="H1020" s="283">
        <v>49</v>
      </c>
      <c r="I1020" s="15"/>
      <c r="J1020" s="61"/>
      <c r="K1020" s="62">
        <f t="shared" si="202"/>
        <v>0</v>
      </c>
      <c r="L1020" s="274">
        <f t="shared" si="203"/>
        <v>0</v>
      </c>
    </row>
    <row r="1021" spans="1:12" ht="35.25" customHeight="1" thickBot="1">
      <c r="A1021" s="602" t="s">
        <v>1109</v>
      </c>
      <c r="B1021" s="603"/>
      <c r="C1021" s="603"/>
      <c r="D1021" s="603"/>
      <c r="E1021" s="603"/>
      <c r="F1021" s="603"/>
      <c r="G1021" s="603"/>
      <c r="H1021" s="604"/>
      <c r="I1021" s="15"/>
      <c r="J1021" s="12"/>
      <c r="K1021" s="35"/>
      <c r="L1021" s="277"/>
    </row>
    <row r="1022" spans="1:12" ht="19.5" customHeight="1" thickBot="1">
      <c r="A1022" s="593" t="s">
        <v>1110</v>
      </c>
      <c r="B1022" s="594"/>
      <c r="C1022" s="594"/>
      <c r="D1022" s="594"/>
      <c r="E1022" s="594"/>
      <c r="F1022" s="594"/>
      <c r="G1022" s="594"/>
      <c r="H1022" s="595"/>
      <c r="I1022" s="15"/>
      <c r="J1022" s="215"/>
      <c r="K1022" s="35"/>
      <c r="L1022" s="277"/>
    </row>
    <row r="1023" spans="1:12" ht="15" customHeight="1">
      <c r="A1023" s="93">
        <f>A1020+1</f>
        <v>859</v>
      </c>
      <c r="B1023" s="80" t="s">
        <v>1115</v>
      </c>
      <c r="C1023" s="300" t="s">
        <v>1111</v>
      </c>
      <c r="D1023" s="71" t="s">
        <v>1114</v>
      </c>
      <c r="E1023" s="334"/>
      <c r="F1023" s="74">
        <v>0</v>
      </c>
      <c r="G1023" s="199">
        <v>0.93</v>
      </c>
      <c r="H1023" s="254">
        <f>G1023*76</f>
        <v>70.68</v>
      </c>
      <c r="I1023" s="15"/>
      <c r="J1023" s="118"/>
      <c r="K1023" s="53">
        <f>IF(F1023&gt;0,J1023/F1023,0)</f>
        <v>0</v>
      </c>
      <c r="L1023" s="271">
        <f>(J1023*H1023)-(J1023*H1023*$L$6/100)</f>
        <v>0</v>
      </c>
    </row>
    <row r="1024" spans="1:12" ht="15" customHeight="1">
      <c r="A1024" s="94">
        <f>A1023+1</f>
        <v>860</v>
      </c>
      <c r="B1024" s="42" t="s">
        <v>1117</v>
      </c>
      <c r="C1024" s="164" t="s">
        <v>1112</v>
      </c>
      <c r="D1024" s="48" t="s">
        <v>1116</v>
      </c>
      <c r="E1024" s="333"/>
      <c r="F1024" s="43">
        <v>0</v>
      </c>
      <c r="G1024" s="122">
        <v>0.94</v>
      </c>
      <c r="H1024" s="255">
        <f>G1024*76</f>
        <v>71.44</v>
      </c>
      <c r="I1024" s="15"/>
      <c r="J1024" s="39"/>
      <c r="K1024" s="38">
        <f>IF(F1024&gt;0,J1024/F1024,0)</f>
        <v>0</v>
      </c>
      <c r="L1024" s="273">
        <f>(J1024*H1024)-(J1024*H1024*$L$6/100)</f>
        <v>0</v>
      </c>
    </row>
    <row r="1025" spans="1:12" ht="15" customHeight="1" thickBot="1">
      <c r="A1025" s="95">
        <f>A1024+1</f>
        <v>861</v>
      </c>
      <c r="B1025" s="63" t="s">
        <v>1119</v>
      </c>
      <c r="C1025" s="165" t="s">
        <v>1113</v>
      </c>
      <c r="D1025" s="79" t="s">
        <v>1118</v>
      </c>
      <c r="E1025" s="324"/>
      <c r="F1025" s="65">
        <v>0</v>
      </c>
      <c r="G1025" s="420">
        <v>1.23</v>
      </c>
      <c r="H1025" s="256">
        <f>G1025*76</f>
        <v>93.48</v>
      </c>
      <c r="I1025" s="15"/>
      <c r="J1025" s="61"/>
      <c r="K1025" s="62">
        <f>IF(F1025&gt;0,J1025/F1025,0)</f>
        <v>0</v>
      </c>
      <c r="L1025" s="274">
        <f>(J1025*H1025)-(J1025*H1025*$L$6/100)</f>
        <v>0</v>
      </c>
    </row>
    <row r="1026" spans="1:12" ht="19.5" customHeight="1" thickBot="1">
      <c r="A1026" s="593" t="s">
        <v>1120</v>
      </c>
      <c r="B1026" s="594"/>
      <c r="C1026" s="594"/>
      <c r="D1026" s="594"/>
      <c r="E1026" s="594"/>
      <c r="F1026" s="594"/>
      <c r="G1026" s="594"/>
      <c r="H1026" s="595"/>
      <c r="I1026" s="15"/>
      <c r="J1026" s="215"/>
      <c r="K1026" s="35"/>
      <c r="L1026" s="277"/>
    </row>
    <row r="1027" spans="1:12" ht="15" customHeight="1">
      <c r="A1027" s="93">
        <f>A1025+1</f>
        <v>862</v>
      </c>
      <c r="B1027" s="80" t="s">
        <v>1125</v>
      </c>
      <c r="C1027" s="236" t="s">
        <v>1121</v>
      </c>
      <c r="D1027" s="71" t="s">
        <v>1124</v>
      </c>
      <c r="E1027" s="334"/>
      <c r="F1027" s="74">
        <v>0</v>
      </c>
      <c r="G1027" s="199">
        <v>1.59</v>
      </c>
      <c r="H1027" s="254">
        <f>G1027*76</f>
        <v>120.84</v>
      </c>
      <c r="I1027" s="15"/>
      <c r="J1027" s="118"/>
      <c r="K1027" s="53">
        <f>IF(F1027&gt;0,J1027/F1027,0)</f>
        <v>0</v>
      </c>
      <c r="L1027" s="271">
        <f>(J1027*H1027)-(J1027*H1027*$L$6/100)</f>
        <v>0</v>
      </c>
    </row>
    <row r="1028" spans="1:12" ht="15" customHeight="1" thickBot="1">
      <c r="A1028" s="94">
        <f>A1027+1</f>
        <v>863</v>
      </c>
      <c r="B1028" s="42" t="s">
        <v>1126</v>
      </c>
      <c r="C1028" s="193" t="s">
        <v>1122</v>
      </c>
      <c r="D1028" s="48" t="s">
        <v>1123</v>
      </c>
      <c r="E1028" s="333"/>
      <c r="F1028" s="43">
        <v>0</v>
      </c>
      <c r="G1028" s="122">
        <v>2.11</v>
      </c>
      <c r="H1028" s="255">
        <f>G1028*76</f>
        <v>160.35999999999999</v>
      </c>
      <c r="I1028" s="15"/>
      <c r="J1028" s="61"/>
      <c r="K1028" s="62">
        <f>IF(F1028&gt;0,J1028/F1028,0)</f>
        <v>0</v>
      </c>
      <c r="L1028" s="274">
        <f>(J1028*H1028)-(J1028*H1028*$L$6/100)</f>
        <v>0</v>
      </c>
    </row>
    <row r="1029" spans="1:12" ht="19.5" customHeight="1" thickBot="1">
      <c r="A1029" s="593" t="s">
        <v>1127</v>
      </c>
      <c r="B1029" s="594"/>
      <c r="C1029" s="594"/>
      <c r="D1029" s="594"/>
      <c r="E1029" s="594"/>
      <c r="F1029" s="594"/>
      <c r="G1029" s="594"/>
      <c r="H1029" s="595"/>
      <c r="I1029" s="15"/>
      <c r="J1029" s="215"/>
      <c r="K1029" s="35"/>
      <c r="L1029" s="277"/>
    </row>
    <row r="1030" spans="1:12" ht="15" customHeight="1" thickBot="1">
      <c r="A1030" s="126">
        <f>A1028+1</f>
        <v>864</v>
      </c>
      <c r="B1030" s="142" t="s">
        <v>1130</v>
      </c>
      <c r="C1030" s="514" t="s">
        <v>1128</v>
      </c>
      <c r="D1030" s="144" t="s">
        <v>1129</v>
      </c>
      <c r="E1030" s="515"/>
      <c r="F1030" s="143">
        <v>0</v>
      </c>
      <c r="G1030" s="436">
        <v>2.21</v>
      </c>
      <c r="H1030" s="258">
        <f>G1030*76</f>
        <v>167.96</v>
      </c>
      <c r="I1030" s="15"/>
      <c r="J1030" s="120"/>
      <c r="K1030" s="88">
        <f>IF(F1030&gt;0,J1030/F1030,0)</f>
        <v>0</v>
      </c>
      <c r="L1030" s="276">
        <f>(J1030*H1030)-(J1030*H1030*$L$6/100)</f>
        <v>0</v>
      </c>
    </row>
    <row r="1031" spans="1:12" ht="19.5" customHeight="1" thickBot="1">
      <c r="A1031" s="593" t="s">
        <v>112</v>
      </c>
      <c r="B1031" s="594"/>
      <c r="C1031" s="594"/>
      <c r="D1031" s="594"/>
      <c r="E1031" s="594"/>
      <c r="F1031" s="594"/>
      <c r="G1031" s="594"/>
      <c r="H1031" s="595"/>
      <c r="I1031" s="15"/>
      <c r="J1031" s="215"/>
      <c r="K1031" s="35"/>
      <c r="L1031" s="277"/>
    </row>
    <row r="1032" spans="1:12" ht="35.25" customHeight="1">
      <c r="A1032" s="93">
        <f>A1030+1</f>
        <v>865</v>
      </c>
      <c r="B1032" s="80" t="s">
        <v>1141</v>
      </c>
      <c r="C1032" s="236" t="s">
        <v>1131</v>
      </c>
      <c r="D1032" s="71" t="s">
        <v>1140</v>
      </c>
      <c r="E1032" s="334"/>
      <c r="F1032" s="74">
        <v>0</v>
      </c>
      <c r="G1032" s="199">
        <v>7.65</v>
      </c>
      <c r="H1032" s="254">
        <f>G1032*76</f>
        <v>581.4</v>
      </c>
      <c r="I1032" s="15"/>
      <c r="J1032" s="118"/>
      <c r="K1032" s="53">
        <f aca="true" t="shared" si="205" ref="K1032:K1040">IF(F1032&gt;0,J1032/F1032,0)</f>
        <v>0</v>
      </c>
      <c r="L1032" s="271">
        <f aca="true" t="shared" si="206" ref="L1032:L1040">(J1032*H1032)-(J1032*H1032*$L$6/100)</f>
        <v>0</v>
      </c>
    </row>
    <row r="1033" spans="1:12" ht="35.25" customHeight="1">
      <c r="A1033" s="94">
        <f>A1032+1</f>
        <v>866</v>
      </c>
      <c r="B1033" s="42" t="s">
        <v>1143</v>
      </c>
      <c r="C1033" s="193" t="s">
        <v>1132</v>
      </c>
      <c r="D1033" s="48" t="s">
        <v>1142</v>
      </c>
      <c r="E1033" s="333"/>
      <c r="F1033" s="43">
        <v>0</v>
      </c>
      <c r="G1033" s="122">
        <v>8.07</v>
      </c>
      <c r="H1033" s="255">
        <f>G1033*76</f>
        <v>613.32</v>
      </c>
      <c r="I1033" s="15"/>
      <c r="J1033" s="39"/>
      <c r="K1033" s="38">
        <f t="shared" si="205"/>
        <v>0</v>
      </c>
      <c r="L1033" s="273">
        <f t="shared" si="206"/>
        <v>0</v>
      </c>
    </row>
    <row r="1034" spans="1:12" ht="15" customHeight="1">
      <c r="A1034" s="94">
        <f>A1033+1</f>
        <v>867</v>
      </c>
      <c r="B1034" s="42" t="s">
        <v>1145</v>
      </c>
      <c r="C1034" s="193" t="s">
        <v>1133</v>
      </c>
      <c r="D1034" s="48" t="s">
        <v>1144</v>
      </c>
      <c r="E1034" s="333"/>
      <c r="F1034" s="43">
        <v>0</v>
      </c>
      <c r="G1034" s="122">
        <v>5.95</v>
      </c>
      <c r="H1034" s="255">
        <f aca="true" t="shared" si="207" ref="H1034:H1040">G1034*76</f>
        <v>452.2</v>
      </c>
      <c r="I1034" s="15"/>
      <c r="J1034" s="39"/>
      <c r="K1034" s="38">
        <f t="shared" si="205"/>
        <v>0</v>
      </c>
      <c r="L1034" s="273">
        <f t="shared" si="206"/>
        <v>0</v>
      </c>
    </row>
    <row r="1035" spans="1:12" ht="35.25" customHeight="1">
      <c r="A1035" s="94">
        <f aca="true" t="shared" si="208" ref="A1035:A1040">A1034+1</f>
        <v>868</v>
      </c>
      <c r="B1035" s="42" t="s">
        <v>1147</v>
      </c>
      <c r="C1035" s="193" t="s">
        <v>1134</v>
      </c>
      <c r="D1035" s="48" t="s">
        <v>1146</v>
      </c>
      <c r="E1035" s="333"/>
      <c r="F1035" s="43">
        <v>0</v>
      </c>
      <c r="G1035" s="122">
        <v>5.95</v>
      </c>
      <c r="H1035" s="255">
        <f t="shared" si="207"/>
        <v>452.2</v>
      </c>
      <c r="I1035" s="15"/>
      <c r="J1035" s="39"/>
      <c r="K1035" s="38">
        <f t="shared" si="205"/>
        <v>0</v>
      </c>
      <c r="L1035" s="273">
        <f t="shared" si="206"/>
        <v>0</v>
      </c>
    </row>
    <row r="1036" spans="1:12" ht="35.25" customHeight="1">
      <c r="A1036" s="94">
        <f t="shared" si="208"/>
        <v>869</v>
      </c>
      <c r="B1036" s="42" t="s">
        <v>1149</v>
      </c>
      <c r="C1036" s="193" t="s">
        <v>1135</v>
      </c>
      <c r="D1036" s="48" t="s">
        <v>1148</v>
      </c>
      <c r="E1036" s="333"/>
      <c r="F1036" s="43">
        <v>0</v>
      </c>
      <c r="G1036" s="454">
        <v>6.8</v>
      </c>
      <c r="H1036" s="255">
        <f t="shared" si="207"/>
        <v>516.8</v>
      </c>
      <c r="I1036" s="15"/>
      <c r="J1036" s="39"/>
      <c r="K1036" s="38">
        <f t="shared" si="205"/>
        <v>0</v>
      </c>
      <c r="L1036" s="273">
        <f t="shared" si="206"/>
        <v>0</v>
      </c>
    </row>
    <row r="1037" spans="1:12" ht="35.25" customHeight="1">
      <c r="A1037" s="94">
        <f t="shared" si="208"/>
        <v>870</v>
      </c>
      <c r="B1037" s="42" t="s">
        <v>1151</v>
      </c>
      <c r="C1037" s="193" t="s">
        <v>1136</v>
      </c>
      <c r="D1037" s="48" t="s">
        <v>1150</v>
      </c>
      <c r="E1037" s="333"/>
      <c r="F1037" s="43">
        <v>0</v>
      </c>
      <c r="G1037" s="122">
        <v>7.22</v>
      </c>
      <c r="H1037" s="255">
        <f t="shared" si="207"/>
        <v>548.72</v>
      </c>
      <c r="I1037" s="15"/>
      <c r="J1037" s="39"/>
      <c r="K1037" s="38">
        <f t="shared" si="205"/>
        <v>0</v>
      </c>
      <c r="L1037" s="273">
        <f t="shared" si="206"/>
        <v>0</v>
      </c>
    </row>
    <row r="1038" spans="1:12" ht="15" customHeight="1">
      <c r="A1038" s="94">
        <f t="shared" si="208"/>
        <v>871</v>
      </c>
      <c r="B1038" s="42" t="s">
        <v>1153</v>
      </c>
      <c r="C1038" s="193" t="s">
        <v>1137</v>
      </c>
      <c r="D1038" s="48" t="s">
        <v>1152</v>
      </c>
      <c r="E1038" s="333"/>
      <c r="F1038" s="43">
        <v>0</v>
      </c>
      <c r="G1038" s="122">
        <v>4.25</v>
      </c>
      <c r="H1038" s="255">
        <f t="shared" si="207"/>
        <v>323</v>
      </c>
      <c r="I1038" s="15"/>
      <c r="J1038" s="39"/>
      <c r="K1038" s="38">
        <f t="shared" si="205"/>
        <v>0</v>
      </c>
      <c r="L1038" s="273">
        <f t="shared" si="206"/>
        <v>0</v>
      </c>
    </row>
    <row r="1039" spans="1:12" ht="15" customHeight="1">
      <c r="A1039" s="94">
        <f t="shared" si="208"/>
        <v>872</v>
      </c>
      <c r="B1039" s="42" t="s">
        <v>1155</v>
      </c>
      <c r="C1039" s="193" t="s">
        <v>1138</v>
      </c>
      <c r="D1039" s="48" t="s">
        <v>1154</v>
      </c>
      <c r="E1039" s="333"/>
      <c r="F1039" s="43">
        <v>0</v>
      </c>
      <c r="G1039" s="122">
        <v>3.61</v>
      </c>
      <c r="H1039" s="255">
        <f t="shared" si="207"/>
        <v>274.36</v>
      </c>
      <c r="I1039" s="15"/>
      <c r="J1039" s="39"/>
      <c r="K1039" s="38">
        <f t="shared" si="205"/>
        <v>0</v>
      </c>
      <c r="L1039" s="273">
        <f t="shared" si="206"/>
        <v>0</v>
      </c>
    </row>
    <row r="1040" spans="1:12" ht="35.25" customHeight="1" thickBot="1">
      <c r="A1040" s="95">
        <f t="shared" si="208"/>
        <v>873</v>
      </c>
      <c r="B1040" s="63" t="s">
        <v>1157</v>
      </c>
      <c r="C1040" s="238" t="s">
        <v>1139</v>
      </c>
      <c r="D1040" s="79" t="s">
        <v>1156</v>
      </c>
      <c r="E1040" s="324"/>
      <c r="F1040" s="65">
        <v>0</v>
      </c>
      <c r="G1040" s="420">
        <v>4.46</v>
      </c>
      <c r="H1040" s="255">
        <f t="shared" si="207"/>
        <v>338.96</v>
      </c>
      <c r="I1040" s="15"/>
      <c r="J1040" s="61"/>
      <c r="K1040" s="62">
        <f t="shared" si="205"/>
        <v>0</v>
      </c>
      <c r="L1040" s="274">
        <f t="shared" si="206"/>
        <v>0</v>
      </c>
    </row>
    <row r="1041" spans="1:9" ht="19.5" customHeight="1" thickBot="1">
      <c r="A1041" s="599" t="s">
        <v>2</v>
      </c>
      <c r="B1041" s="600"/>
      <c r="C1041" s="600"/>
      <c r="D1041" s="600"/>
      <c r="E1041" s="600"/>
      <c r="F1041" s="600"/>
      <c r="G1041" s="600"/>
      <c r="H1041" s="601"/>
      <c r="I1041" s="15"/>
    </row>
    <row r="1042" spans="1:13" ht="15" customHeight="1" thickBot="1">
      <c r="A1042" s="93">
        <f>A1040+1</f>
        <v>874</v>
      </c>
      <c r="B1042" s="136" t="s">
        <v>88</v>
      </c>
      <c r="C1042" s="361" t="s">
        <v>63</v>
      </c>
      <c r="D1042" s="352" t="s">
        <v>89</v>
      </c>
      <c r="E1042" s="223"/>
      <c r="F1042" s="351">
        <v>0</v>
      </c>
      <c r="G1042" s="442">
        <v>1.22</v>
      </c>
      <c r="H1042" s="254">
        <f>G1042*76</f>
        <v>92.72</v>
      </c>
      <c r="I1042" s="15"/>
      <c r="J1042" s="118"/>
      <c r="K1042" s="53">
        <f aca="true" t="shared" si="209" ref="K1042:K1057">IF(F1042&gt;0,J1042/F1042,0)</f>
        <v>0</v>
      </c>
      <c r="L1042" s="271">
        <f aca="true" t="shared" si="210" ref="L1042:L1057">(J1042*H1042)-(J1042*H1042*$L$6/100)</f>
        <v>0</v>
      </c>
      <c r="M1042" s="360"/>
    </row>
    <row r="1043" spans="1:13" ht="15" customHeight="1">
      <c r="A1043" s="94">
        <f>A1042+1</f>
        <v>875</v>
      </c>
      <c r="B1043" s="135" t="s">
        <v>443</v>
      </c>
      <c r="C1043" s="291" t="s">
        <v>208</v>
      </c>
      <c r="D1043" s="268" t="s">
        <v>444</v>
      </c>
      <c r="E1043" s="269"/>
      <c r="F1043" s="269">
        <v>0</v>
      </c>
      <c r="G1043" s="443">
        <v>1.22</v>
      </c>
      <c r="H1043" s="466">
        <f>G1043*76</f>
        <v>92.72</v>
      </c>
      <c r="I1043" s="15"/>
      <c r="J1043" s="39"/>
      <c r="K1043" s="38">
        <f t="shared" si="209"/>
        <v>0</v>
      </c>
      <c r="L1043" s="273">
        <f t="shared" si="210"/>
        <v>0</v>
      </c>
      <c r="M1043" s="641" t="s">
        <v>310</v>
      </c>
    </row>
    <row r="1044" spans="1:13" ht="15" customHeight="1" thickBot="1">
      <c r="A1044" s="94">
        <f>A1043+1</f>
        <v>876</v>
      </c>
      <c r="B1044" s="198" t="s">
        <v>84</v>
      </c>
      <c r="C1044" s="288" t="s">
        <v>195</v>
      </c>
      <c r="D1044" s="240" t="s">
        <v>85</v>
      </c>
      <c r="E1044" s="292"/>
      <c r="F1044" s="293">
        <v>0</v>
      </c>
      <c r="G1044" s="444">
        <v>1.22</v>
      </c>
      <c r="H1044" s="466">
        <f aca="true" t="shared" si="211" ref="H1044:H1057">G1044*76</f>
        <v>92.72</v>
      </c>
      <c r="I1044" s="15"/>
      <c r="J1044" s="39"/>
      <c r="K1044" s="38">
        <f t="shared" si="209"/>
        <v>0</v>
      </c>
      <c r="L1044" s="273">
        <f t="shared" si="210"/>
        <v>0</v>
      </c>
      <c r="M1044" s="642"/>
    </row>
    <row r="1045" spans="1:12" ht="15" customHeight="1">
      <c r="A1045" s="207">
        <f aca="true" t="shared" si="212" ref="A1045:A1057">A1044+1</f>
        <v>877</v>
      </c>
      <c r="B1045" s="135" t="s">
        <v>437</v>
      </c>
      <c r="C1045" s="253" t="s">
        <v>65</v>
      </c>
      <c r="D1045" s="232" t="s">
        <v>438</v>
      </c>
      <c r="E1045" s="219"/>
      <c r="F1045" s="231">
        <v>0</v>
      </c>
      <c r="G1045" s="434">
        <v>1.22</v>
      </c>
      <c r="H1045" s="98">
        <f t="shared" si="211"/>
        <v>92.72</v>
      </c>
      <c r="I1045" s="15"/>
      <c r="J1045" s="39"/>
      <c r="K1045" s="38">
        <f t="shared" si="209"/>
        <v>0</v>
      </c>
      <c r="L1045" s="273">
        <f t="shared" si="210"/>
        <v>0</v>
      </c>
    </row>
    <row r="1046" spans="1:12" ht="15" customHeight="1">
      <c r="A1046" s="207">
        <f t="shared" si="212"/>
        <v>878</v>
      </c>
      <c r="B1046" s="135" t="s">
        <v>90</v>
      </c>
      <c r="C1046" s="253" t="s">
        <v>64</v>
      </c>
      <c r="D1046" s="232" t="s">
        <v>91</v>
      </c>
      <c r="E1046" s="219"/>
      <c r="F1046" s="231">
        <v>0</v>
      </c>
      <c r="G1046" s="434">
        <v>1.22</v>
      </c>
      <c r="H1046" s="98">
        <f t="shared" si="211"/>
        <v>92.72</v>
      </c>
      <c r="I1046" s="15"/>
      <c r="J1046" s="39"/>
      <c r="K1046" s="38">
        <f t="shared" si="209"/>
        <v>0</v>
      </c>
      <c r="L1046" s="273">
        <f t="shared" si="210"/>
        <v>0</v>
      </c>
    </row>
    <row r="1047" spans="1:12" ht="15" customHeight="1">
      <c r="A1047" s="207">
        <f t="shared" si="212"/>
        <v>879</v>
      </c>
      <c r="B1047" s="135" t="s">
        <v>447</v>
      </c>
      <c r="C1047" s="253" t="s">
        <v>210</v>
      </c>
      <c r="D1047" s="232" t="s">
        <v>448</v>
      </c>
      <c r="E1047" s="219"/>
      <c r="F1047" s="219">
        <v>0</v>
      </c>
      <c r="G1047" s="431">
        <v>1.22</v>
      </c>
      <c r="H1047" s="98">
        <f t="shared" si="211"/>
        <v>92.72</v>
      </c>
      <c r="I1047" s="15"/>
      <c r="J1047" s="39"/>
      <c r="K1047" s="38">
        <f t="shared" si="209"/>
        <v>0</v>
      </c>
      <c r="L1047" s="273">
        <f t="shared" si="210"/>
        <v>0</v>
      </c>
    </row>
    <row r="1048" spans="1:12" ht="15" customHeight="1">
      <c r="A1048" s="207">
        <f t="shared" si="212"/>
        <v>880</v>
      </c>
      <c r="B1048" s="135" t="s">
        <v>439</v>
      </c>
      <c r="C1048" s="253" t="s">
        <v>66</v>
      </c>
      <c r="D1048" s="232" t="s">
        <v>440</v>
      </c>
      <c r="E1048" s="219"/>
      <c r="F1048" s="231">
        <v>0</v>
      </c>
      <c r="G1048" s="434">
        <v>1.22</v>
      </c>
      <c r="H1048" s="98">
        <f t="shared" si="211"/>
        <v>92.72</v>
      </c>
      <c r="I1048" s="15"/>
      <c r="J1048" s="39"/>
      <c r="K1048" s="38">
        <f t="shared" si="209"/>
        <v>0</v>
      </c>
      <c r="L1048" s="273">
        <f t="shared" si="210"/>
        <v>0</v>
      </c>
    </row>
    <row r="1049" spans="1:12" ht="15" customHeight="1">
      <c r="A1049" s="207">
        <f t="shared" si="212"/>
        <v>881</v>
      </c>
      <c r="B1049" s="135" t="s">
        <v>441</v>
      </c>
      <c r="C1049" s="196" t="s">
        <v>207</v>
      </c>
      <c r="D1049" s="48" t="s">
        <v>442</v>
      </c>
      <c r="E1049" s="43"/>
      <c r="F1049" s="85">
        <v>0</v>
      </c>
      <c r="G1049" s="426">
        <v>1.22</v>
      </c>
      <c r="H1049" s="98">
        <f t="shared" si="211"/>
        <v>92.72</v>
      </c>
      <c r="I1049" s="15"/>
      <c r="J1049" s="39"/>
      <c r="K1049" s="38">
        <f t="shared" si="209"/>
        <v>0</v>
      </c>
      <c r="L1049" s="273">
        <f t="shared" si="210"/>
        <v>0</v>
      </c>
    </row>
    <row r="1050" spans="1:13" s="278" customFormat="1" ht="15" customHeight="1">
      <c r="A1050" s="207">
        <f t="shared" si="212"/>
        <v>882</v>
      </c>
      <c r="B1050" s="135" t="s">
        <v>86</v>
      </c>
      <c r="C1050" s="253" t="s">
        <v>62</v>
      </c>
      <c r="D1050" s="232" t="s">
        <v>87</v>
      </c>
      <c r="E1050" s="219"/>
      <c r="F1050" s="231">
        <v>0</v>
      </c>
      <c r="G1050" s="434">
        <v>1.22</v>
      </c>
      <c r="H1050" s="98">
        <f t="shared" si="211"/>
        <v>92.72</v>
      </c>
      <c r="I1050" s="270"/>
      <c r="J1050" s="39"/>
      <c r="K1050" s="38">
        <f t="shared" si="209"/>
        <v>0</v>
      </c>
      <c r="L1050" s="273">
        <f t="shared" si="210"/>
        <v>0</v>
      </c>
      <c r="M1050" s="5"/>
    </row>
    <row r="1051" spans="1:12" ht="15" customHeight="1">
      <c r="A1051" s="207">
        <f t="shared" si="212"/>
        <v>883</v>
      </c>
      <c r="B1051" s="135" t="s">
        <v>445</v>
      </c>
      <c r="C1051" s="253" t="s">
        <v>209</v>
      </c>
      <c r="D1051" s="232" t="s">
        <v>446</v>
      </c>
      <c r="E1051" s="219"/>
      <c r="F1051" s="219">
        <v>0</v>
      </c>
      <c r="G1051" s="431">
        <v>1.22</v>
      </c>
      <c r="H1051" s="98">
        <f t="shared" si="211"/>
        <v>92.72</v>
      </c>
      <c r="I1051" s="15"/>
      <c r="J1051" s="39"/>
      <c r="K1051" s="38">
        <f t="shared" si="209"/>
        <v>0</v>
      </c>
      <c r="L1051" s="273">
        <f t="shared" si="210"/>
        <v>0</v>
      </c>
    </row>
    <row r="1052" spans="1:12" ht="15" customHeight="1">
      <c r="A1052" s="207">
        <f t="shared" si="212"/>
        <v>884</v>
      </c>
      <c r="B1052" s="198" t="s">
        <v>95</v>
      </c>
      <c r="C1052" s="191" t="s">
        <v>468</v>
      </c>
      <c r="D1052" s="97" t="s">
        <v>469</v>
      </c>
      <c r="E1052" s="58"/>
      <c r="F1052" s="58">
        <v>0</v>
      </c>
      <c r="G1052" s="105">
        <v>4.76</v>
      </c>
      <c r="H1052" s="98">
        <f t="shared" si="211"/>
        <v>361.76</v>
      </c>
      <c r="I1052" s="15"/>
      <c r="J1052" s="39"/>
      <c r="K1052" s="38">
        <f t="shared" si="209"/>
        <v>0</v>
      </c>
      <c r="L1052" s="273">
        <f t="shared" si="210"/>
        <v>0</v>
      </c>
    </row>
    <row r="1053" spans="1:13" ht="15" customHeight="1">
      <c r="A1053" s="207">
        <f t="shared" si="212"/>
        <v>885</v>
      </c>
      <c r="B1053" s="135" t="s">
        <v>389</v>
      </c>
      <c r="C1053" s="183" t="s">
        <v>390</v>
      </c>
      <c r="D1053" s="48" t="s">
        <v>391</v>
      </c>
      <c r="E1053" s="43"/>
      <c r="F1053" s="85">
        <v>0</v>
      </c>
      <c r="G1053" s="426">
        <v>4.76</v>
      </c>
      <c r="H1053" s="98">
        <f t="shared" si="211"/>
        <v>361.76</v>
      </c>
      <c r="I1053" s="15"/>
      <c r="J1053" s="39"/>
      <c r="K1053" s="38">
        <f t="shared" si="209"/>
        <v>0</v>
      </c>
      <c r="L1053" s="273">
        <f t="shared" si="210"/>
        <v>0</v>
      </c>
      <c r="M1053" s="209"/>
    </row>
    <row r="1054" spans="1:13" ht="15" customHeight="1">
      <c r="A1054" s="207">
        <f t="shared" si="212"/>
        <v>886</v>
      </c>
      <c r="B1054" s="198" t="s">
        <v>392</v>
      </c>
      <c r="C1054" s="183" t="s">
        <v>393</v>
      </c>
      <c r="D1054" s="97" t="s">
        <v>394</v>
      </c>
      <c r="E1054" s="58"/>
      <c r="F1054" s="43">
        <v>0</v>
      </c>
      <c r="G1054" s="122">
        <v>5.88</v>
      </c>
      <c r="H1054" s="98">
        <f t="shared" si="211"/>
        <v>446.88</v>
      </c>
      <c r="I1054" s="15"/>
      <c r="J1054" s="39"/>
      <c r="K1054" s="38">
        <f t="shared" si="209"/>
        <v>0</v>
      </c>
      <c r="L1054" s="273">
        <f t="shared" si="210"/>
        <v>0</v>
      </c>
      <c r="M1054" s="209"/>
    </row>
    <row r="1055" spans="1:13" ht="35.25" customHeight="1">
      <c r="A1055" s="207">
        <f t="shared" si="212"/>
        <v>887</v>
      </c>
      <c r="B1055" s="198" t="s">
        <v>395</v>
      </c>
      <c r="C1055" s="368" t="s">
        <v>53</v>
      </c>
      <c r="D1055" s="97" t="s">
        <v>818</v>
      </c>
      <c r="E1055" s="58"/>
      <c r="F1055" s="43">
        <v>0</v>
      </c>
      <c r="G1055" s="122">
        <v>6.04</v>
      </c>
      <c r="H1055" s="98">
        <f t="shared" si="211"/>
        <v>459.04</v>
      </c>
      <c r="I1055" s="15"/>
      <c r="J1055" s="39"/>
      <c r="K1055" s="38">
        <f t="shared" si="209"/>
        <v>0</v>
      </c>
      <c r="L1055" s="273">
        <f t="shared" si="210"/>
        <v>0</v>
      </c>
      <c r="M1055" s="209"/>
    </row>
    <row r="1056" spans="1:13" ht="15" customHeight="1">
      <c r="A1056" s="207">
        <f t="shared" si="212"/>
        <v>888</v>
      </c>
      <c r="B1056" s="198" t="s">
        <v>54</v>
      </c>
      <c r="C1056" s="183" t="s">
        <v>55</v>
      </c>
      <c r="D1056" s="97" t="s">
        <v>819</v>
      </c>
      <c r="E1056" s="58"/>
      <c r="F1056" s="43">
        <v>0</v>
      </c>
      <c r="G1056" s="454">
        <v>2</v>
      </c>
      <c r="H1056" s="98">
        <f t="shared" si="211"/>
        <v>152</v>
      </c>
      <c r="I1056" s="15"/>
      <c r="J1056" s="56"/>
      <c r="K1056" s="57">
        <f t="shared" si="209"/>
        <v>0</v>
      </c>
      <c r="L1056" s="272">
        <f t="shared" si="210"/>
        <v>0</v>
      </c>
      <c r="M1056" s="209"/>
    </row>
    <row r="1057" spans="1:12" ht="15" customHeight="1" thickBot="1">
      <c r="A1057" s="285">
        <f t="shared" si="212"/>
        <v>889</v>
      </c>
      <c r="B1057" s="137" t="s">
        <v>56</v>
      </c>
      <c r="C1057" s="307" t="s">
        <v>57</v>
      </c>
      <c r="D1057" s="79" t="s">
        <v>820</v>
      </c>
      <c r="E1057" s="65"/>
      <c r="F1057" s="65">
        <v>0</v>
      </c>
      <c r="G1057" s="420">
        <v>5.58</v>
      </c>
      <c r="H1057" s="78">
        <f t="shared" si="211"/>
        <v>424.08</v>
      </c>
      <c r="I1057" s="15"/>
      <c r="J1057" s="61"/>
      <c r="K1057" s="62">
        <f t="shared" si="209"/>
        <v>0</v>
      </c>
      <c r="L1057" s="274">
        <f t="shared" si="210"/>
        <v>0</v>
      </c>
    </row>
    <row r="1058" spans="1:9" ht="19.5" customHeight="1" thickBot="1">
      <c r="A1058" s="587" t="s">
        <v>190</v>
      </c>
      <c r="B1058" s="588"/>
      <c r="C1058" s="588"/>
      <c r="D1058" s="588"/>
      <c r="E1058" s="588"/>
      <c r="F1058" s="588"/>
      <c r="G1058" s="588"/>
      <c r="H1058" s="588"/>
      <c r="I1058" s="15"/>
    </row>
    <row r="1059" spans="1:12" ht="15" customHeight="1">
      <c r="A1059" s="93">
        <f>A1057+1</f>
        <v>890</v>
      </c>
      <c r="B1059" s="80" t="s">
        <v>1545</v>
      </c>
      <c r="C1059" s="186" t="s">
        <v>1546</v>
      </c>
      <c r="D1059" s="71" t="s">
        <v>1547</v>
      </c>
      <c r="E1059" s="74"/>
      <c r="F1059" s="74">
        <v>0</v>
      </c>
      <c r="G1059" s="199">
        <v>31.64</v>
      </c>
      <c r="H1059" s="254">
        <f>G1059*76</f>
        <v>2404.64</v>
      </c>
      <c r="I1059" s="15"/>
      <c r="J1059" s="118"/>
      <c r="K1059" s="53">
        <f aca="true" t="shared" si="213" ref="K1059:K1090">IF(F1059&gt;0,J1059/F1059,0)</f>
        <v>0</v>
      </c>
      <c r="L1059" s="271">
        <f aca="true" t="shared" si="214" ref="L1059:L1083">(J1059*H1059)-(J1059*H1059*$L$6/100)</f>
        <v>0</v>
      </c>
    </row>
    <row r="1060" spans="1:12" ht="15" customHeight="1">
      <c r="A1060" s="94">
        <f>A1059+1</f>
        <v>891</v>
      </c>
      <c r="B1060" s="42" t="s">
        <v>1548</v>
      </c>
      <c r="C1060" s="194" t="s">
        <v>1549</v>
      </c>
      <c r="D1060" s="48" t="s">
        <v>1550</v>
      </c>
      <c r="E1060" s="43"/>
      <c r="F1060" s="43">
        <v>0</v>
      </c>
      <c r="G1060" s="122">
        <v>31.64</v>
      </c>
      <c r="H1060" s="98">
        <f>G1060*76</f>
        <v>2404.64</v>
      </c>
      <c r="I1060" s="15"/>
      <c r="J1060" s="39"/>
      <c r="K1060" s="38">
        <f t="shared" si="213"/>
        <v>0</v>
      </c>
      <c r="L1060" s="273">
        <f t="shared" si="214"/>
        <v>0</v>
      </c>
    </row>
    <row r="1061" spans="1:12" ht="15" customHeight="1">
      <c r="A1061" s="94">
        <f>A1060+1</f>
        <v>892</v>
      </c>
      <c r="B1061" s="42" t="s">
        <v>1551</v>
      </c>
      <c r="C1061" s="194" t="s">
        <v>1552</v>
      </c>
      <c r="D1061" s="48" t="s">
        <v>1553</v>
      </c>
      <c r="E1061" s="43"/>
      <c r="F1061" s="43">
        <v>0</v>
      </c>
      <c r="G1061" s="122">
        <v>31.64</v>
      </c>
      <c r="H1061" s="98">
        <f aca="true" t="shared" si="215" ref="H1061:H1124">G1061*76</f>
        <v>2404.64</v>
      </c>
      <c r="I1061" s="15"/>
      <c r="J1061" s="39"/>
      <c r="K1061" s="38">
        <f t="shared" si="213"/>
        <v>0</v>
      </c>
      <c r="L1061" s="273">
        <f t="shared" si="214"/>
        <v>0</v>
      </c>
    </row>
    <row r="1062" spans="1:12" ht="15" customHeight="1">
      <c r="A1062" s="94">
        <f aca="true" t="shared" si="216" ref="A1062:A1096">A1061+1</f>
        <v>893</v>
      </c>
      <c r="B1062" s="42" t="s">
        <v>1554</v>
      </c>
      <c r="C1062" s="194" t="s">
        <v>1555</v>
      </c>
      <c r="D1062" s="48" t="s">
        <v>1556</v>
      </c>
      <c r="E1062" s="43"/>
      <c r="F1062" s="43">
        <v>0</v>
      </c>
      <c r="G1062" s="122">
        <v>31.64</v>
      </c>
      <c r="H1062" s="98">
        <f t="shared" si="215"/>
        <v>2404.64</v>
      </c>
      <c r="I1062" s="15"/>
      <c r="J1062" s="39"/>
      <c r="K1062" s="38">
        <f t="shared" si="213"/>
        <v>0</v>
      </c>
      <c r="L1062" s="273">
        <f t="shared" si="214"/>
        <v>0</v>
      </c>
    </row>
    <row r="1063" spans="1:12" ht="15" customHeight="1">
      <c r="A1063" s="94">
        <f t="shared" si="216"/>
        <v>894</v>
      </c>
      <c r="B1063" s="42" t="s">
        <v>1557</v>
      </c>
      <c r="C1063" s="194" t="s">
        <v>1558</v>
      </c>
      <c r="D1063" s="48" t="s">
        <v>1559</v>
      </c>
      <c r="E1063" s="43"/>
      <c r="F1063" s="43">
        <v>0</v>
      </c>
      <c r="G1063" s="122">
        <v>31.64</v>
      </c>
      <c r="H1063" s="98">
        <f t="shared" si="215"/>
        <v>2404.64</v>
      </c>
      <c r="I1063" s="15"/>
      <c r="J1063" s="39"/>
      <c r="K1063" s="38">
        <f t="shared" si="213"/>
        <v>0</v>
      </c>
      <c r="L1063" s="273">
        <f t="shared" si="214"/>
        <v>0</v>
      </c>
    </row>
    <row r="1064" spans="1:12" ht="15" customHeight="1">
      <c r="A1064" s="94">
        <f t="shared" si="216"/>
        <v>895</v>
      </c>
      <c r="B1064" s="42" t="s">
        <v>1560</v>
      </c>
      <c r="C1064" s="194" t="s">
        <v>1561</v>
      </c>
      <c r="D1064" s="48" t="s">
        <v>1562</v>
      </c>
      <c r="E1064" s="43"/>
      <c r="F1064" s="43">
        <v>0</v>
      </c>
      <c r="G1064" s="122">
        <v>31.64</v>
      </c>
      <c r="H1064" s="98">
        <f t="shared" si="215"/>
        <v>2404.64</v>
      </c>
      <c r="I1064" s="15"/>
      <c r="J1064" s="39"/>
      <c r="K1064" s="38">
        <f t="shared" si="213"/>
        <v>0</v>
      </c>
      <c r="L1064" s="273">
        <f t="shared" si="214"/>
        <v>0</v>
      </c>
    </row>
    <row r="1065" spans="1:12" ht="15" customHeight="1">
      <c r="A1065" s="94">
        <f t="shared" si="216"/>
        <v>896</v>
      </c>
      <c r="B1065" s="42" t="s">
        <v>1563</v>
      </c>
      <c r="C1065" s="194" t="s">
        <v>1564</v>
      </c>
      <c r="D1065" s="48" t="s">
        <v>1565</v>
      </c>
      <c r="E1065" s="43"/>
      <c r="F1065" s="43">
        <v>0</v>
      </c>
      <c r="G1065" s="122">
        <v>23.19</v>
      </c>
      <c r="H1065" s="98">
        <f t="shared" si="215"/>
        <v>1762.44</v>
      </c>
      <c r="I1065" s="15"/>
      <c r="J1065" s="39"/>
      <c r="K1065" s="38">
        <f t="shared" si="213"/>
        <v>0</v>
      </c>
      <c r="L1065" s="273">
        <f t="shared" si="214"/>
        <v>0</v>
      </c>
    </row>
    <row r="1066" spans="1:12" ht="15" customHeight="1">
      <c r="A1066" s="94">
        <f t="shared" si="216"/>
        <v>897</v>
      </c>
      <c r="B1066" s="42" t="s">
        <v>1566</v>
      </c>
      <c r="C1066" s="194" t="s">
        <v>1567</v>
      </c>
      <c r="D1066" s="48" t="s">
        <v>1568</v>
      </c>
      <c r="E1066" s="43"/>
      <c r="F1066" s="43">
        <v>0</v>
      </c>
      <c r="G1066" s="122">
        <v>23.19</v>
      </c>
      <c r="H1066" s="98">
        <f t="shared" si="215"/>
        <v>1762.44</v>
      </c>
      <c r="I1066" s="15"/>
      <c r="J1066" s="39"/>
      <c r="K1066" s="38">
        <f t="shared" si="213"/>
        <v>0</v>
      </c>
      <c r="L1066" s="273">
        <f t="shared" si="214"/>
        <v>0</v>
      </c>
    </row>
    <row r="1067" spans="1:12" ht="15" customHeight="1">
      <c r="A1067" s="94">
        <f t="shared" si="216"/>
        <v>898</v>
      </c>
      <c r="B1067" s="42" t="s">
        <v>1569</v>
      </c>
      <c r="C1067" s="194" t="s">
        <v>1570</v>
      </c>
      <c r="D1067" s="48" t="s">
        <v>1571</v>
      </c>
      <c r="E1067" s="43"/>
      <c r="F1067" s="43">
        <v>0</v>
      </c>
      <c r="G1067" s="122">
        <v>23.19</v>
      </c>
      <c r="H1067" s="98">
        <f t="shared" si="215"/>
        <v>1762.44</v>
      </c>
      <c r="I1067" s="15"/>
      <c r="J1067" s="39"/>
      <c r="K1067" s="38">
        <f t="shared" si="213"/>
        <v>0</v>
      </c>
      <c r="L1067" s="273">
        <f t="shared" si="214"/>
        <v>0</v>
      </c>
    </row>
    <row r="1068" spans="1:12" ht="15" customHeight="1">
      <c r="A1068" s="94">
        <f t="shared" si="216"/>
        <v>899</v>
      </c>
      <c r="B1068" s="42" t="s">
        <v>1572</v>
      </c>
      <c r="C1068" s="194" t="s">
        <v>1573</v>
      </c>
      <c r="D1068" s="48" t="s">
        <v>1574</v>
      </c>
      <c r="E1068" s="43"/>
      <c r="F1068" s="43">
        <v>0</v>
      </c>
      <c r="G1068" s="122">
        <v>23.19</v>
      </c>
      <c r="H1068" s="98">
        <f t="shared" si="215"/>
        <v>1762.44</v>
      </c>
      <c r="I1068" s="15"/>
      <c r="J1068" s="39"/>
      <c r="K1068" s="38">
        <f t="shared" si="213"/>
        <v>0</v>
      </c>
      <c r="L1068" s="273">
        <f t="shared" si="214"/>
        <v>0</v>
      </c>
    </row>
    <row r="1069" spans="1:12" ht="15" customHeight="1">
      <c r="A1069" s="94">
        <f t="shared" si="216"/>
        <v>900</v>
      </c>
      <c r="B1069" s="42" t="s">
        <v>1575</v>
      </c>
      <c r="C1069" s="194" t="s">
        <v>1576</v>
      </c>
      <c r="D1069" s="48" t="s">
        <v>1577</v>
      </c>
      <c r="E1069" s="43"/>
      <c r="F1069" s="43">
        <v>0</v>
      </c>
      <c r="G1069" s="122">
        <v>23.19</v>
      </c>
      <c r="H1069" s="98">
        <f t="shared" si="215"/>
        <v>1762.44</v>
      </c>
      <c r="I1069" s="15"/>
      <c r="J1069" s="39"/>
      <c r="K1069" s="38">
        <f t="shared" si="213"/>
        <v>0</v>
      </c>
      <c r="L1069" s="273">
        <f t="shared" si="214"/>
        <v>0</v>
      </c>
    </row>
    <row r="1070" spans="1:12" ht="15" customHeight="1">
      <c r="A1070" s="94">
        <f t="shared" si="216"/>
        <v>901</v>
      </c>
      <c r="B1070" s="42" t="s">
        <v>1578</v>
      </c>
      <c r="C1070" s="194" t="s">
        <v>1579</v>
      </c>
      <c r="D1070" s="48" t="s">
        <v>1580</v>
      </c>
      <c r="E1070" s="43"/>
      <c r="F1070" s="43">
        <v>0</v>
      </c>
      <c r="G1070" s="122">
        <v>23.19</v>
      </c>
      <c r="H1070" s="98">
        <f t="shared" si="215"/>
        <v>1762.44</v>
      </c>
      <c r="I1070" s="15"/>
      <c r="J1070" s="39"/>
      <c r="K1070" s="38">
        <f t="shared" si="213"/>
        <v>0</v>
      </c>
      <c r="L1070" s="273">
        <f t="shared" si="214"/>
        <v>0</v>
      </c>
    </row>
    <row r="1071" spans="1:12" ht="15" customHeight="1">
      <c r="A1071" s="94">
        <f t="shared" si="216"/>
        <v>902</v>
      </c>
      <c r="B1071" s="42" t="s">
        <v>1581</v>
      </c>
      <c r="C1071" s="194" t="s">
        <v>1582</v>
      </c>
      <c r="D1071" s="48" t="s">
        <v>1583</v>
      </c>
      <c r="E1071" s="43"/>
      <c r="F1071" s="43">
        <v>0</v>
      </c>
      <c r="G1071" s="454">
        <v>13.3</v>
      </c>
      <c r="H1071" s="98">
        <f t="shared" si="215"/>
        <v>1010.8000000000001</v>
      </c>
      <c r="I1071" s="15"/>
      <c r="J1071" s="39"/>
      <c r="K1071" s="38">
        <f t="shared" si="213"/>
        <v>0</v>
      </c>
      <c r="L1071" s="273">
        <f t="shared" si="214"/>
        <v>0</v>
      </c>
    </row>
    <row r="1072" spans="1:12" ht="15" customHeight="1">
      <c r="A1072" s="94">
        <f t="shared" si="216"/>
        <v>903</v>
      </c>
      <c r="B1072" s="42" t="s">
        <v>1584</v>
      </c>
      <c r="C1072" s="194" t="s">
        <v>1585</v>
      </c>
      <c r="D1072" s="48" t="s">
        <v>1586</v>
      </c>
      <c r="E1072" s="43"/>
      <c r="F1072" s="43">
        <v>0</v>
      </c>
      <c r="G1072" s="454">
        <v>13.3</v>
      </c>
      <c r="H1072" s="98">
        <f t="shared" si="215"/>
        <v>1010.8000000000001</v>
      </c>
      <c r="I1072" s="15"/>
      <c r="J1072" s="39"/>
      <c r="K1072" s="38">
        <f t="shared" si="213"/>
        <v>0</v>
      </c>
      <c r="L1072" s="273">
        <f t="shared" si="214"/>
        <v>0</v>
      </c>
    </row>
    <row r="1073" spans="1:12" ht="15" customHeight="1">
      <c r="A1073" s="94">
        <f t="shared" si="216"/>
        <v>904</v>
      </c>
      <c r="B1073" s="42" t="s">
        <v>1587</v>
      </c>
      <c r="C1073" s="194" t="s">
        <v>1588</v>
      </c>
      <c r="D1073" s="48" t="s">
        <v>1589</v>
      </c>
      <c r="E1073" s="43"/>
      <c r="F1073" s="43">
        <v>0</v>
      </c>
      <c r="G1073" s="454">
        <v>13.3</v>
      </c>
      <c r="H1073" s="98">
        <f t="shared" si="215"/>
        <v>1010.8000000000001</v>
      </c>
      <c r="I1073" s="15"/>
      <c r="J1073" s="39"/>
      <c r="K1073" s="38">
        <f t="shared" si="213"/>
        <v>0</v>
      </c>
      <c r="L1073" s="273">
        <f t="shared" si="214"/>
        <v>0</v>
      </c>
    </row>
    <row r="1074" spans="1:12" ht="15" customHeight="1">
      <c r="A1074" s="94">
        <f t="shared" si="216"/>
        <v>905</v>
      </c>
      <c r="B1074" s="42" t="s">
        <v>1590</v>
      </c>
      <c r="C1074" s="194" t="s">
        <v>1591</v>
      </c>
      <c r="D1074" s="48" t="s">
        <v>1592</v>
      </c>
      <c r="E1074" s="43"/>
      <c r="F1074" s="43">
        <v>0</v>
      </c>
      <c r="G1074" s="454">
        <v>13.3</v>
      </c>
      <c r="H1074" s="98">
        <f t="shared" si="215"/>
        <v>1010.8000000000001</v>
      </c>
      <c r="I1074" s="15"/>
      <c r="J1074" s="39"/>
      <c r="K1074" s="38">
        <f t="shared" si="213"/>
        <v>0</v>
      </c>
      <c r="L1074" s="273">
        <f t="shared" si="214"/>
        <v>0</v>
      </c>
    </row>
    <row r="1075" spans="1:12" ht="15" customHeight="1">
      <c r="A1075" s="94">
        <f t="shared" si="216"/>
        <v>906</v>
      </c>
      <c r="B1075" s="42" t="s">
        <v>1593</v>
      </c>
      <c r="C1075" s="194" t="s">
        <v>1594</v>
      </c>
      <c r="D1075" s="48" t="s">
        <v>1595</v>
      </c>
      <c r="E1075" s="43"/>
      <c r="F1075" s="43">
        <v>0</v>
      </c>
      <c r="G1075" s="454">
        <v>13.3</v>
      </c>
      <c r="H1075" s="98">
        <f t="shared" si="215"/>
        <v>1010.8000000000001</v>
      </c>
      <c r="I1075" s="15"/>
      <c r="J1075" s="39"/>
      <c r="K1075" s="38">
        <f t="shared" si="213"/>
        <v>0</v>
      </c>
      <c r="L1075" s="273">
        <f t="shared" si="214"/>
        <v>0</v>
      </c>
    </row>
    <row r="1076" spans="1:12" ht="15" customHeight="1">
      <c r="A1076" s="94">
        <f t="shared" si="216"/>
        <v>907</v>
      </c>
      <c r="B1076" s="42" t="s">
        <v>1596</v>
      </c>
      <c r="C1076" s="194" t="s">
        <v>1597</v>
      </c>
      <c r="D1076" s="48" t="s">
        <v>1598</v>
      </c>
      <c r="E1076" s="43"/>
      <c r="F1076" s="43">
        <v>0</v>
      </c>
      <c r="G1076" s="454">
        <v>13.3</v>
      </c>
      <c r="H1076" s="98">
        <f t="shared" si="215"/>
        <v>1010.8000000000001</v>
      </c>
      <c r="I1076" s="15"/>
      <c r="J1076" s="39"/>
      <c r="K1076" s="38">
        <f t="shared" si="213"/>
        <v>0</v>
      </c>
      <c r="L1076" s="273">
        <f t="shared" si="214"/>
        <v>0</v>
      </c>
    </row>
    <row r="1077" spans="1:12" ht="15" customHeight="1">
      <c r="A1077" s="94">
        <f t="shared" si="216"/>
        <v>908</v>
      </c>
      <c r="B1077" s="42" t="s">
        <v>1599</v>
      </c>
      <c r="C1077" s="194" t="s">
        <v>1600</v>
      </c>
      <c r="D1077" s="48" t="s">
        <v>1601</v>
      </c>
      <c r="E1077" s="43"/>
      <c r="F1077" s="43">
        <v>0</v>
      </c>
      <c r="G1077" s="122">
        <v>13.91</v>
      </c>
      <c r="H1077" s="98">
        <f t="shared" si="215"/>
        <v>1057.16</v>
      </c>
      <c r="I1077" s="15"/>
      <c r="J1077" s="39"/>
      <c r="K1077" s="38">
        <f t="shared" si="213"/>
        <v>0</v>
      </c>
      <c r="L1077" s="273">
        <f t="shared" si="214"/>
        <v>0</v>
      </c>
    </row>
    <row r="1078" spans="1:12" ht="15" customHeight="1">
      <c r="A1078" s="94">
        <f t="shared" si="216"/>
        <v>909</v>
      </c>
      <c r="B1078" s="42" t="s">
        <v>1602</v>
      </c>
      <c r="C1078" s="194" t="s">
        <v>1603</v>
      </c>
      <c r="D1078" s="48" t="s">
        <v>1604</v>
      </c>
      <c r="E1078" s="43"/>
      <c r="F1078" s="43">
        <v>0</v>
      </c>
      <c r="G1078" s="122">
        <v>13.91</v>
      </c>
      <c r="H1078" s="98">
        <f t="shared" si="215"/>
        <v>1057.16</v>
      </c>
      <c r="I1078" s="15"/>
      <c r="J1078" s="39"/>
      <c r="K1078" s="38">
        <f t="shared" si="213"/>
        <v>0</v>
      </c>
      <c r="L1078" s="273">
        <f t="shared" si="214"/>
        <v>0</v>
      </c>
    </row>
    <row r="1079" spans="1:12" ht="15" customHeight="1">
      <c r="A1079" s="94">
        <f t="shared" si="216"/>
        <v>910</v>
      </c>
      <c r="B1079" s="42" t="s">
        <v>1605</v>
      </c>
      <c r="C1079" s="194" t="s">
        <v>1606</v>
      </c>
      <c r="D1079" s="48" t="s">
        <v>1607</v>
      </c>
      <c r="E1079" s="43"/>
      <c r="F1079" s="43">
        <v>0</v>
      </c>
      <c r="G1079" s="122">
        <v>13.91</v>
      </c>
      <c r="H1079" s="98">
        <f t="shared" si="215"/>
        <v>1057.16</v>
      </c>
      <c r="I1079" s="15"/>
      <c r="J1079" s="39"/>
      <c r="K1079" s="38">
        <f t="shared" si="213"/>
        <v>0</v>
      </c>
      <c r="L1079" s="273">
        <f t="shared" si="214"/>
        <v>0</v>
      </c>
    </row>
    <row r="1080" spans="1:12" ht="15" customHeight="1">
      <c r="A1080" s="94">
        <f t="shared" si="216"/>
        <v>911</v>
      </c>
      <c r="B1080" s="42" t="s">
        <v>1608</v>
      </c>
      <c r="C1080" s="194" t="s">
        <v>1609</v>
      </c>
      <c r="D1080" s="48" t="s">
        <v>1610</v>
      </c>
      <c r="E1080" s="43"/>
      <c r="F1080" s="43">
        <v>0</v>
      </c>
      <c r="G1080" s="122">
        <v>13.91</v>
      </c>
      <c r="H1080" s="98">
        <f t="shared" si="215"/>
        <v>1057.16</v>
      </c>
      <c r="I1080" s="15"/>
      <c r="J1080" s="39"/>
      <c r="K1080" s="38">
        <f t="shared" si="213"/>
        <v>0</v>
      </c>
      <c r="L1080" s="273">
        <f t="shared" si="214"/>
        <v>0</v>
      </c>
    </row>
    <row r="1081" spans="1:12" ht="15" customHeight="1">
      <c r="A1081" s="94">
        <f t="shared" si="216"/>
        <v>912</v>
      </c>
      <c r="B1081" s="42" t="s">
        <v>1611</v>
      </c>
      <c r="C1081" s="194" t="s">
        <v>1612</v>
      </c>
      <c r="D1081" s="48" t="s">
        <v>1613</v>
      </c>
      <c r="E1081" s="43"/>
      <c r="F1081" s="43">
        <v>0</v>
      </c>
      <c r="G1081" s="122">
        <v>13.91</v>
      </c>
      <c r="H1081" s="98">
        <f t="shared" si="215"/>
        <v>1057.16</v>
      </c>
      <c r="I1081" s="15"/>
      <c r="J1081" s="39"/>
      <c r="K1081" s="38">
        <f t="shared" si="213"/>
        <v>0</v>
      </c>
      <c r="L1081" s="273">
        <f t="shared" si="214"/>
        <v>0</v>
      </c>
    </row>
    <row r="1082" spans="1:12" ht="15" customHeight="1">
      <c r="A1082" s="94">
        <f t="shared" si="216"/>
        <v>913</v>
      </c>
      <c r="B1082" s="42" t="s">
        <v>1614</v>
      </c>
      <c r="C1082" s="194" t="s">
        <v>1615</v>
      </c>
      <c r="D1082" s="48" t="s">
        <v>1616</v>
      </c>
      <c r="E1082" s="43"/>
      <c r="F1082" s="43">
        <v>0</v>
      </c>
      <c r="G1082" s="122">
        <v>13.91</v>
      </c>
      <c r="H1082" s="98">
        <f t="shared" si="215"/>
        <v>1057.16</v>
      </c>
      <c r="I1082" s="15"/>
      <c r="J1082" s="39"/>
      <c r="K1082" s="38">
        <f t="shared" si="213"/>
        <v>0</v>
      </c>
      <c r="L1082" s="273">
        <f t="shared" si="214"/>
        <v>0</v>
      </c>
    </row>
    <row r="1083" spans="1:12" ht="15" customHeight="1">
      <c r="A1083" s="94">
        <f t="shared" si="216"/>
        <v>914</v>
      </c>
      <c r="B1083" s="55" t="s">
        <v>972</v>
      </c>
      <c r="C1083" s="190" t="s">
        <v>970</v>
      </c>
      <c r="D1083" s="97" t="s">
        <v>971</v>
      </c>
      <c r="E1083" s="58"/>
      <c r="F1083" s="58">
        <v>0</v>
      </c>
      <c r="G1083" s="105">
        <v>4.51</v>
      </c>
      <c r="H1083" s="98">
        <f t="shared" si="215"/>
        <v>342.76</v>
      </c>
      <c r="I1083" s="15"/>
      <c r="J1083" s="39"/>
      <c r="K1083" s="38">
        <f t="shared" si="213"/>
        <v>0</v>
      </c>
      <c r="L1083" s="273">
        <f t="shared" si="214"/>
        <v>0</v>
      </c>
    </row>
    <row r="1084" spans="1:12" ht="15" customHeight="1">
      <c r="A1084" s="94">
        <f t="shared" si="216"/>
        <v>915</v>
      </c>
      <c r="B1084" s="42" t="s">
        <v>975</v>
      </c>
      <c r="C1084" s="194" t="s">
        <v>973</v>
      </c>
      <c r="D1084" s="48" t="s">
        <v>974</v>
      </c>
      <c r="E1084" s="43"/>
      <c r="F1084" s="43">
        <v>0</v>
      </c>
      <c r="G1084" s="454">
        <v>5</v>
      </c>
      <c r="H1084" s="98">
        <f t="shared" si="215"/>
        <v>380</v>
      </c>
      <c r="I1084" s="15"/>
      <c r="J1084" s="39"/>
      <c r="K1084" s="38">
        <f t="shared" si="213"/>
        <v>0</v>
      </c>
      <c r="L1084" s="273">
        <f>(J1084*H1084)-(J1084*H1084*$L$6/100)</f>
        <v>0</v>
      </c>
    </row>
    <row r="1085" spans="1:12" ht="15" customHeight="1">
      <c r="A1085" s="94">
        <f t="shared" si="216"/>
        <v>916</v>
      </c>
      <c r="B1085" s="42" t="s">
        <v>978</v>
      </c>
      <c r="C1085" s="194" t="s">
        <v>976</v>
      </c>
      <c r="D1085" s="48" t="s">
        <v>977</v>
      </c>
      <c r="E1085" s="43"/>
      <c r="F1085" s="43">
        <v>0</v>
      </c>
      <c r="G1085" s="122">
        <v>5.49</v>
      </c>
      <c r="H1085" s="98">
        <f t="shared" si="215"/>
        <v>417.24</v>
      </c>
      <c r="I1085" s="15"/>
      <c r="J1085" s="39"/>
      <c r="K1085" s="38">
        <f t="shared" si="213"/>
        <v>0</v>
      </c>
      <c r="L1085" s="273">
        <f aca="true" t="shared" si="217" ref="L1085:L1101">(J1085*H1085)-(J1085*H1085*$L$6/100)</f>
        <v>0</v>
      </c>
    </row>
    <row r="1086" spans="1:12" ht="15" customHeight="1">
      <c r="A1086" s="94">
        <f t="shared" si="216"/>
        <v>917</v>
      </c>
      <c r="B1086" s="42" t="s">
        <v>983</v>
      </c>
      <c r="C1086" s="194" t="s">
        <v>979</v>
      </c>
      <c r="D1086" s="48" t="s">
        <v>982</v>
      </c>
      <c r="E1086" s="43"/>
      <c r="F1086" s="43">
        <v>0</v>
      </c>
      <c r="G1086" s="122">
        <v>7.08</v>
      </c>
      <c r="H1086" s="98">
        <f t="shared" si="215"/>
        <v>538.08</v>
      </c>
      <c r="I1086" s="15"/>
      <c r="J1086" s="39"/>
      <c r="K1086" s="38">
        <f t="shared" si="213"/>
        <v>0</v>
      </c>
      <c r="L1086" s="273">
        <f t="shared" si="217"/>
        <v>0</v>
      </c>
    </row>
    <row r="1087" spans="1:12" ht="15" customHeight="1">
      <c r="A1087" s="94">
        <f t="shared" si="216"/>
        <v>918</v>
      </c>
      <c r="B1087" s="42" t="s">
        <v>985</v>
      </c>
      <c r="C1087" s="194" t="s">
        <v>980</v>
      </c>
      <c r="D1087" s="48" t="s">
        <v>984</v>
      </c>
      <c r="E1087" s="43"/>
      <c r="F1087" s="43">
        <v>0</v>
      </c>
      <c r="G1087" s="122">
        <v>5.49</v>
      </c>
      <c r="H1087" s="98">
        <f t="shared" si="215"/>
        <v>417.24</v>
      </c>
      <c r="I1087" s="15"/>
      <c r="J1087" s="39"/>
      <c r="K1087" s="38">
        <f t="shared" si="213"/>
        <v>0</v>
      </c>
      <c r="L1087" s="273">
        <f t="shared" si="217"/>
        <v>0</v>
      </c>
    </row>
    <row r="1088" spans="1:12" ht="15" customHeight="1">
      <c r="A1088" s="94">
        <f t="shared" si="216"/>
        <v>919</v>
      </c>
      <c r="B1088" s="42" t="s">
        <v>987</v>
      </c>
      <c r="C1088" s="194" t="s">
        <v>981</v>
      </c>
      <c r="D1088" s="48" t="s">
        <v>986</v>
      </c>
      <c r="E1088" s="43"/>
      <c r="F1088" s="43">
        <v>0</v>
      </c>
      <c r="G1088" s="122">
        <v>7.08</v>
      </c>
      <c r="H1088" s="98">
        <f t="shared" si="215"/>
        <v>538.08</v>
      </c>
      <c r="I1088" s="15"/>
      <c r="J1088" s="39"/>
      <c r="K1088" s="38">
        <f t="shared" si="213"/>
        <v>0</v>
      </c>
      <c r="L1088" s="273">
        <f t="shared" si="217"/>
        <v>0</v>
      </c>
    </row>
    <row r="1089" spans="1:12" ht="15" customHeight="1">
      <c r="A1089" s="94">
        <f t="shared" si="216"/>
        <v>920</v>
      </c>
      <c r="B1089" s="42" t="s">
        <v>998</v>
      </c>
      <c r="C1089" s="194" t="s">
        <v>988</v>
      </c>
      <c r="D1089" s="48" t="s">
        <v>997</v>
      </c>
      <c r="E1089" s="43"/>
      <c r="F1089" s="43">
        <v>0</v>
      </c>
      <c r="G1089" s="122">
        <v>5.49</v>
      </c>
      <c r="H1089" s="98">
        <f t="shared" si="215"/>
        <v>417.24</v>
      </c>
      <c r="I1089" s="15"/>
      <c r="J1089" s="39"/>
      <c r="K1089" s="38">
        <f t="shared" si="213"/>
        <v>0</v>
      </c>
      <c r="L1089" s="273">
        <f t="shared" si="217"/>
        <v>0</v>
      </c>
    </row>
    <row r="1090" spans="1:12" ht="15" customHeight="1">
      <c r="A1090" s="94">
        <f t="shared" si="216"/>
        <v>921</v>
      </c>
      <c r="B1090" s="42" t="s">
        <v>1000</v>
      </c>
      <c r="C1090" s="194" t="s">
        <v>989</v>
      </c>
      <c r="D1090" s="48" t="s">
        <v>999</v>
      </c>
      <c r="E1090" s="43"/>
      <c r="F1090" s="43">
        <v>0</v>
      </c>
      <c r="G1090" s="122">
        <v>7.08</v>
      </c>
      <c r="H1090" s="98">
        <f t="shared" si="215"/>
        <v>538.08</v>
      </c>
      <c r="I1090" s="15"/>
      <c r="J1090" s="39"/>
      <c r="K1090" s="38">
        <f t="shared" si="213"/>
        <v>0</v>
      </c>
      <c r="L1090" s="273">
        <f t="shared" si="217"/>
        <v>0</v>
      </c>
    </row>
    <row r="1091" spans="1:12" ht="15" customHeight="1">
      <c r="A1091" s="94">
        <f t="shared" si="216"/>
        <v>922</v>
      </c>
      <c r="B1091" s="42" t="s">
        <v>1002</v>
      </c>
      <c r="C1091" s="194" t="s">
        <v>990</v>
      </c>
      <c r="D1091" s="48" t="s">
        <v>1001</v>
      </c>
      <c r="E1091" s="43"/>
      <c r="F1091" s="43">
        <v>0</v>
      </c>
      <c r="G1091" s="122">
        <v>5.49</v>
      </c>
      <c r="H1091" s="98">
        <f t="shared" si="215"/>
        <v>417.24</v>
      </c>
      <c r="I1091" s="15"/>
      <c r="J1091" s="39"/>
      <c r="K1091" s="38">
        <f aca="true" t="shared" si="218" ref="K1091:K1122">IF(F1091&gt;0,J1091/F1091,0)</f>
        <v>0</v>
      </c>
      <c r="L1091" s="273">
        <f t="shared" si="217"/>
        <v>0</v>
      </c>
    </row>
    <row r="1092" spans="1:12" ht="15" customHeight="1">
      <c r="A1092" s="94">
        <f t="shared" si="216"/>
        <v>923</v>
      </c>
      <c r="B1092" s="42" t="s">
        <v>1003</v>
      </c>
      <c r="C1092" s="194" t="s">
        <v>991</v>
      </c>
      <c r="D1092" s="48" t="s">
        <v>1007</v>
      </c>
      <c r="E1092" s="43"/>
      <c r="F1092" s="43">
        <v>0</v>
      </c>
      <c r="G1092" s="122">
        <v>16.47</v>
      </c>
      <c r="H1092" s="98">
        <f t="shared" si="215"/>
        <v>1251.7199999999998</v>
      </c>
      <c r="I1092" s="15"/>
      <c r="J1092" s="39"/>
      <c r="K1092" s="38">
        <f t="shared" si="218"/>
        <v>0</v>
      </c>
      <c r="L1092" s="273">
        <f t="shared" si="217"/>
        <v>0</v>
      </c>
    </row>
    <row r="1093" spans="1:12" ht="15" customHeight="1">
      <c r="A1093" s="94">
        <f t="shared" si="216"/>
        <v>924</v>
      </c>
      <c r="B1093" s="42" t="s">
        <v>1004</v>
      </c>
      <c r="C1093" s="194" t="s">
        <v>992</v>
      </c>
      <c r="D1093" s="48" t="s">
        <v>1008</v>
      </c>
      <c r="E1093" s="43"/>
      <c r="F1093" s="43">
        <v>0</v>
      </c>
      <c r="G1093" s="122">
        <v>16.47</v>
      </c>
      <c r="H1093" s="98">
        <f t="shared" si="215"/>
        <v>1251.7199999999998</v>
      </c>
      <c r="I1093" s="15"/>
      <c r="J1093" s="39"/>
      <c r="K1093" s="38">
        <f t="shared" si="218"/>
        <v>0</v>
      </c>
      <c r="L1093" s="273">
        <f t="shared" si="217"/>
        <v>0</v>
      </c>
    </row>
    <row r="1094" spans="1:12" ht="15" customHeight="1">
      <c r="A1094" s="94">
        <f t="shared" si="216"/>
        <v>925</v>
      </c>
      <c r="B1094" s="42" t="s">
        <v>1005</v>
      </c>
      <c r="C1094" s="194" t="s">
        <v>993</v>
      </c>
      <c r="D1094" s="48" t="s">
        <v>1009</v>
      </c>
      <c r="E1094" s="43"/>
      <c r="F1094" s="43">
        <v>0</v>
      </c>
      <c r="G1094" s="122">
        <v>16.47</v>
      </c>
      <c r="H1094" s="98">
        <f t="shared" si="215"/>
        <v>1251.7199999999998</v>
      </c>
      <c r="I1094" s="15"/>
      <c r="J1094" s="39"/>
      <c r="K1094" s="38">
        <f t="shared" si="218"/>
        <v>0</v>
      </c>
      <c r="L1094" s="273">
        <f t="shared" si="217"/>
        <v>0</v>
      </c>
    </row>
    <row r="1095" spans="1:12" ht="15" customHeight="1">
      <c r="A1095" s="94">
        <f t="shared" si="216"/>
        <v>926</v>
      </c>
      <c r="B1095" s="42" t="s">
        <v>1070</v>
      </c>
      <c r="C1095" s="194" t="s">
        <v>994</v>
      </c>
      <c r="D1095" s="48" t="s">
        <v>1010</v>
      </c>
      <c r="E1095" s="43"/>
      <c r="F1095" s="43">
        <v>0</v>
      </c>
      <c r="G1095" s="122">
        <v>5.49</v>
      </c>
      <c r="H1095" s="98">
        <f t="shared" si="215"/>
        <v>417.24</v>
      </c>
      <c r="I1095" s="15"/>
      <c r="J1095" s="39"/>
      <c r="K1095" s="38">
        <f t="shared" si="218"/>
        <v>0</v>
      </c>
      <c r="L1095" s="273">
        <f t="shared" si="217"/>
        <v>0</v>
      </c>
    </row>
    <row r="1096" spans="1:12" ht="15" customHeight="1">
      <c r="A1096" s="94">
        <f t="shared" si="216"/>
        <v>927</v>
      </c>
      <c r="B1096" s="42" t="s">
        <v>1011</v>
      </c>
      <c r="C1096" s="194" t="s">
        <v>995</v>
      </c>
      <c r="D1096" s="48" t="s">
        <v>1006</v>
      </c>
      <c r="E1096" s="43"/>
      <c r="F1096" s="43">
        <v>0</v>
      </c>
      <c r="G1096" s="122">
        <v>6.47</v>
      </c>
      <c r="H1096" s="98">
        <f t="shared" si="215"/>
        <v>491.71999999999997</v>
      </c>
      <c r="I1096" s="15"/>
      <c r="J1096" s="39"/>
      <c r="K1096" s="38">
        <f t="shared" si="218"/>
        <v>0</v>
      </c>
      <c r="L1096" s="273">
        <f t="shared" si="217"/>
        <v>0</v>
      </c>
    </row>
    <row r="1097" spans="1:12" ht="15" customHeight="1">
      <c r="A1097" s="207">
        <f aca="true" t="shared" si="219" ref="A1097:A1143">A1096+1</f>
        <v>928</v>
      </c>
      <c r="B1097" s="42" t="s">
        <v>1013</v>
      </c>
      <c r="C1097" s="194" t="s">
        <v>996</v>
      </c>
      <c r="D1097" s="48" t="s">
        <v>1012</v>
      </c>
      <c r="E1097" s="43"/>
      <c r="F1097" s="43">
        <v>0</v>
      </c>
      <c r="G1097" s="122">
        <v>5.49</v>
      </c>
      <c r="H1097" s="98">
        <f t="shared" si="215"/>
        <v>417.24</v>
      </c>
      <c r="I1097" s="15"/>
      <c r="J1097" s="39"/>
      <c r="K1097" s="38">
        <f t="shared" si="218"/>
        <v>0</v>
      </c>
      <c r="L1097" s="273">
        <f t="shared" si="217"/>
        <v>0</v>
      </c>
    </row>
    <row r="1098" spans="1:12" ht="15" customHeight="1">
      <c r="A1098" s="207">
        <f t="shared" si="219"/>
        <v>929</v>
      </c>
      <c r="B1098" s="42" t="s">
        <v>1024</v>
      </c>
      <c r="C1098" s="194" t="s">
        <v>1014</v>
      </c>
      <c r="D1098" s="48" t="s">
        <v>1023</v>
      </c>
      <c r="E1098" s="43"/>
      <c r="F1098" s="43">
        <v>0</v>
      </c>
      <c r="G1098" s="122">
        <v>6.47</v>
      </c>
      <c r="H1098" s="98">
        <f t="shared" si="215"/>
        <v>491.71999999999997</v>
      </c>
      <c r="I1098" s="15"/>
      <c r="J1098" s="39"/>
      <c r="K1098" s="38">
        <f t="shared" si="218"/>
        <v>0</v>
      </c>
      <c r="L1098" s="273">
        <f t="shared" si="217"/>
        <v>0</v>
      </c>
    </row>
    <row r="1099" spans="1:12" ht="15" customHeight="1">
      <c r="A1099" s="207">
        <f t="shared" si="219"/>
        <v>930</v>
      </c>
      <c r="B1099" s="42" t="s">
        <v>1026</v>
      </c>
      <c r="C1099" s="194" t="s">
        <v>1015</v>
      </c>
      <c r="D1099" s="48" t="s">
        <v>1025</v>
      </c>
      <c r="E1099" s="43"/>
      <c r="F1099" s="43">
        <v>0</v>
      </c>
      <c r="G1099" s="122">
        <v>5.49</v>
      </c>
      <c r="H1099" s="98">
        <f t="shared" si="215"/>
        <v>417.24</v>
      </c>
      <c r="I1099" s="15"/>
      <c r="J1099" s="39"/>
      <c r="K1099" s="38">
        <f t="shared" si="218"/>
        <v>0</v>
      </c>
      <c r="L1099" s="273">
        <f t="shared" si="217"/>
        <v>0</v>
      </c>
    </row>
    <row r="1100" spans="1:12" ht="15" customHeight="1">
      <c r="A1100" s="207">
        <f t="shared" si="219"/>
        <v>931</v>
      </c>
      <c r="B1100" s="42" t="s">
        <v>1028</v>
      </c>
      <c r="C1100" s="194" t="s">
        <v>1016</v>
      </c>
      <c r="D1100" s="48" t="s">
        <v>1027</v>
      </c>
      <c r="E1100" s="43"/>
      <c r="F1100" s="43">
        <v>0</v>
      </c>
      <c r="G1100" s="122">
        <v>6.47</v>
      </c>
      <c r="H1100" s="98">
        <f t="shared" si="215"/>
        <v>491.71999999999997</v>
      </c>
      <c r="I1100" s="15"/>
      <c r="J1100" s="39"/>
      <c r="K1100" s="38">
        <f t="shared" si="218"/>
        <v>0</v>
      </c>
      <c r="L1100" s="273">
        <f t="shared" si="217"/>
        <v>0</v>
      </c>
    </row>
    <row r="1101" spans="1:12" ht="15" customHeight="1">
      <c r="A1101" s="207">
        <f t="shared" si="219"/>
        <v>932</v>
      </c>
      <c r="B1101" s="42" t="s">
        <v>1030</v>
      </c>
      <c r="C1101" s="194" t="s">
        <v>1017</v>
      </c>
      <c r="D1101" s="48" t="s">
        <v>1029</v>
      </c>
      <c r="E1101" s="43"/>
      <c r="F1101" s="43">
        <v>0</v>
      </c>
      <c r="G1101" s="122">
        <v>5.49</v>
      </c>
      <c r="H1101" s="98">
        <f t="shared" si="215"/>
        <v>417.24</v>
      </c>
      <c r="I1101" s="15"/>
      <c r="J1101" s="39"/>
      <c r="K1101" s="38">
        <f t="shared" si="218"/>
        <v>0</v>
      </c>
      <c r="L1101" s="273">
        <f t="shared" si="217"/>
        <v>0</v>
      </c>
    </row>
    <row r="1102" spans="1:12" ht="15" customHeight="1">
      <c r="A1102" s="207">
        <f t="shared" si="219"/>
        <v>933</v>
      </c>
      <c r="B1102" s="42" t="s">
        <v>1032</v>
      </c>
      <c r="C1102" s="194" t="s">
        <v>1018</v>
      </c>
      <c r="D1102" s="48" t="s">
        <v>1031</v>
      </c>
      <c r="E1102" s="43"/>
      <c r="F1102" s="43">
        <v>0</v>
      </c>
      <c r="G1102" s="122">
        <v>6.47</v>
      </c>
      <c r="H1102" s="98">
        <f t="shared" si="215"/>
        <v>491.71999999999997</v>
      </c>
      <c r="I1102" s="15"/>
      <c r="J1102" s="39"/>
      <c r="K1102" s="38">
        <f t="shared" si="218"/>
        <v>0</v>
      </c>
      <c r="L1102" s="273">
        <f aca="true" t="shared" si="220" ref="L1102:L1126">(J1102*H1102)-(J1102*H1102*$L$6/100)</f>
        <v>0</v>
      </c>
    </row>
    <row r="1103" spans="1:12" ht="15" customHeight="1">
      <c r="A1103" s="207">
        <f t="shared" si="219"/>
        <v>934</v>
      </c>
      <c r="B1103" s="42" t="s">
        <v>1034</v>
      </c>
      <c r="C1103" s="194" t="s">
        <v>1019</v>
      </c>
      <c r="D1103" s="48" t="s">
        <v>1033</v>
      </c>
      <c r="E1103" s="43"/>
      <c r="F1103" s="43">
        <v>0</v>
      </c>
      <c r="G1103" s="122">
        <v>4.76</v>
      </c>
      <c r="H1103" s="98">
        <f t="shared" si="215"/>
        <v>361.76</v>
      </c>
      <c r="I1103" s="15"/>
      <c r="J1103" s="39"/>
      <c r="K1103" s="38">
        <f t="shared" si="218"/>
        <v>0</v>
      </c>
      <c r="L1103" s="273">
        <f t="shared" si="220"/>
        <v>0</v>
      </c>
    </row>
    <row r="1104" spans="1:12" ht="15" customHeight="1">
      <c r="A1104" s="207">
        <f t="shared" si="219"/>
        <v>935</v>
      </c>
      <c r="B1104" s="42" t="s">
        <v>1036</v>
      </c>
      <c r="C1104" s="194" t="s">
        <v>1020</v>
      </c>
      <c r="D1104" s="48" t="s">
        <v>1035</v>
      </c>
      <c r="E1104" s="43"/>
      <c r="F1104" s="43">
        <v>0</v>
      </c>
      <c r="G1104" s="122">
        <v>6.96</v>
      </c>
      <c r="H1104" s="98">
        <f t="shared" si="215"/>
        <v>528.96</v>
      </c>
      <c r="I1104" s="15"/>
      <c r="J1104" s="39"/>
      <c r="K1104" s="38">
        <f t="shared" si="218"/>
        <v>0</v>
      </c>
      <c r="L1104" s="273">
        <f t="shared" si="220"/>
        <v>0</v>
      </c>
    </row>
    <row r="1105" spans="1:12" ht="15" customHeight="1">
      <c r="A1105" s="207">
        <f t="shared" si="219"/>
        <v>936</v>
      </c>
      <c r="B1105" s="42" t="s">
        <v>1038</v>
      </c>
      <c r="C1105" s="194" t="s">
        <v>1021</v>
      </c>
      <c r="D1105" s="48" t="s">
        <v>1037</v>
      </c>
      <c r="E1105" s="43"/>
      <c r="F1105" s="43">
        <v>0</v>
      </c>
      <c r="G1105" s="122">
        <v>6.96</v>
      </c>
      <c r="H1105" s="98">
        <f t="shared" si="215"/>
        <v>528.96</v>
      </c>
      <c r="I1105" s="15"/>
      <c r="J1105" s="39"/>
      <c r="K1105" s="38">
        <f t="shared" si="218"/>
        <v>0</v>
      </c>
      <c r="L1105" s="273">
        <f t="shared" si="220"/>
        <v>0</v>
      </c>
    </row>
    <row r="1106" spans="1:12" ht="15" customHeight="1">
      <c r="A1106" s="207">
        <f t="shared" si="219"/>
        <v>937</v>
      </c>
      <c r="B1106" s="42" t="s">
        <v>1040</v>
      </c>
      <c r="C1106" s="194" t="s">
        <v>1022</v>
      </c>
      <c r="D1106" s="48" t="s">
        <v>1039</v>
      </c>
      <c r="E1106" s="43"/>
      <c r="F1106" s="43">
        <v>0</v>
      </c>
      <c r="G1106" s="122">
        <v>6.96</v>
      </c>
      <c r="H1106" s="98">
        <f t="shared" si="215"/>
        <v>528.96</v>
      </c>
      <c r="I1106" s="15"/>
      <c r="J1106" s="39"/>
      <c r="K1106" s="38">
        <f t="shared" si="218"/>
        <v>0</v>
      </c>
      <c r="L1106" s="273">
        <f t="shared" si="220"/>
        <v>0</v>
      </c>
    </row>
    <row r="1107" spans="1:12" ht="15" customHeight="1">
      <c r="A1107" s="207">
        <f t="shared" si="219"/>
        <v>938</v>
      </c>
      <c r="B1107" s="55" t="s">
        <v>736</v>
      </c>
      <c r="C1107" s="190" t="s">
        <v>731</v>
      </c>
      <c r="D1107" s="97" t="s">
        <v>735</v>
      </c>
      <c r="E1107" s="58"/>
      <c r="F1107" s="43">
        <v>0</v>
      </c>
      <c r="G1107" s="105">
        <v>12.73</v>
      </c>
      <c r="H1107" s="98">
        <f t="shared" si="215"/>
        <v>967.48</v>
      </c>
      <c r="I1107" s="15"/>
      <c r="J1107" s="39"/>
      <c r="K1107" s="38">
        <f t="shared" si="218"/>
        <v>0</v>
      </c>
      <c r="L1107" s="273">
        <f t="shared" si="220"/>
        <v>0</v>
      </c>
    </row>
    <row r="1108" spans="1:12" ht="15" customHeight="1">
      <c r="A1108" s="207">
        <f t="shared" si="219"/>
        <v>939</v>
      </c>
      <c r="B1108" s="42" t="s">
        <v>737</v>
      </c>
      <c r="C1108" s="194" t="s">
        <v>732</v>
      </c>
      <c r="D1108" s="48" t="s">
        <v>735</v>
      </c>
      <c r="E1108" s="43"/>
      <c r="F1108" s="85">
        <v>0</v>
      </c>
      <c r="G1108" s="426">
        <v>12.73</v>
      </c>
      <c r="H1108" s="98">
        <f t="shared" si="215"/>
        <v>967.48</v>
      </c>
      <c r="I1108" s="15"/>
      <c r="J1108" s="39"/>
      <c r="K1108" s="38">
        <f t="shared" si="218"/>
        <v>0</v>
      </c>
      <c r="L1108" s="273">
        <f t="shared" si="220"/>
        <v>0</v>
      </c>
    </row>
    <row r="1109" spans="1:12" ht="15" customHeight="1">
      <c r="A1109" s="207">
        <f t="shared" si="219"/>
        <v>940</v>
      </c>
      <c r="B1109" s="42" t="s">
        <v>738</v>
      </c>
      <c r="C1109" s="194" t="s">
        <v>733</v>
      </c>
      <c r="D1109" s="48" t="s">
        <v>739</v>
      </c>
      <c r="E1109" s="43"/>
      <c r="F1109" s="85">
        <v>0</v>
      </c>
      <c r="G1109" s="426">
        <v>12.73</v>
      </c>
      <c r="H1109" s="98">
        <f t="shared" si="215"/>
        <v>967.48</v>
      </c>
      <c r="I1109" s="15"/>
      <c r="J1109" s="39"/>
      <c r="K1109" s="38">
        <f t="shared" si="218"/>
        <v>0</v>
      </c>
      <c r="L1109" s="273">
        <f t="shared" si="220"/>
        <v>0</v>
      </c>
    </row>
    <row r="1110" spans="1:12" ht="15" customHeight="1">
      <c r="A1110" s="207">
        <f t="shared" si="219"/>
        <v>941</v>
      </c>
      <c r="B1110" s="42" t="s">
        <v>741</v>
      </c>
      <c r="C1110" s="194" t="s">
        <v>734</v>
      </c>
      <c r="D1110" s="48" t="s">
        <v>740</v>
      </c>
      <c r="E1110" s="43"/>
      <c r="F1110" s="43">
        <v>0</v>
      </c>
      <c r="G1110" s="122">
        <v>6.78</v>
      </c>
      <c r="H1110" s="98">
        <f t="shared" si="215"/>
        <v>515.28</v>
      </c>
      <c r="I1110" s="15"/>
      <c r="J1110" s="39"/>
      <c r="K1110" s="38">
        <f t="shared" si="218"/>
        <v>0</v>
      </c>
      <c r="L1110" s="273">
        <f t="shared" si="220"/>
        <v>0</v>
      </c>
    </row>
    <row r="1111" spans="1:12" ht="15" customHeight="1">
      <c r="A1111" s="207">
        <f t="shared" si="219"/>
        <v>942</v>
      </c>
      <c r="B1111" s="42" t="s">
        <v>752</v>
      </c>
      <c r="C1111" s="194" t="s">
        <v>742</v>
      </c>
      <c r="D1111" s="48" t="s">
        <v>751</v>
      </c>
      <c r="E1111" s="43"/>
      <c r="F1111" s="43">
        <v>0</v>
      </c>
      <c r="G1111" s="122">
        <v>10.88</v>
      </c>
      <c r="H1111" s="98">
        <f t="shared" si="215"/>
        <v>826.8800000000001</v>
      </c>
      <c r="I1111" s="15"/>
      <c r="J1111" s="39"/>
      <c r="K1111" s="38">
        <f t="shared" si="218"/>
        <v>0</v>
      </c>
      <c r="L1111" s="273">
        <f t="shared" si="220"/>
        <v>0</v>
      </c>
    </row>
    <row r="1112" spans="1:12" ht="15" customHeight="1">
      <c r="A1112" s="207">
        <f t="shared" si="219"/>
        <v>943</v>
      </c>
      <c r="B1112" s="42" t="s">
        <v>754</v>
      </c>
      <c r="C1112" s="194" t="s">
        <v>743</v>
      </c>
      <c r="D1112" s="48" t="s">
        <v>753</v>
      </c>
      <c r="E1112" s="43"/>
      <c r="F1112" s="43">
        <v>0</v>
      </c>
      <c r="G1112" s="122">
        <v>4.83</v>
      </c>
      <c r="H1112" s="98">
        <f t="shared" si="215"/>
        <v>367.08</v>
      </c>
      <c r="I1112" s="15"/>
      <c r="J1112" s="39"/>
      <c r="K1112" s="38">
        <f t="shared" si="218"/>
        <v>0</v>
      </c>
      <c r="L1112" s="273">
        <f t="shared" si="220"/>
        <v>0</v>
      </c>
    </row>
    <row r="1113" spans="1:12" ht="15" customHeight="1">
      <c r="A1113" s="207">
        <f t="shared" si="219"/>
        <v>944</v>
      </c>
      <c r="B1113" s="42" t="s">
        <v>756</v>
      </c>
      <c r="C1113" s="194" t="s">
        <v>744</v>
      </c>
      <c r="D1113" s="48" t="s">
        <v>755</v>
      </c>
      <c r="E1113" s="43"/>
      <c r="F1113" s="43">
        <v>0</v>
      </c>
      <c r="G1113" s="122">
        <v>5.03</v>
      </c>
      <c r="H1113" s="98">
        <f t="shared" si="215"/>
        <v>382.28000000000003</v>
      </c>
      <c r="I1113" s="15"/>
      <c r="J1113" s="39"/>
      <c r="K1113" s="38">
        <f t="shared" si="218"/>
        <v>0</v>
      </c>
      <c r="L1113" s="273">
        <f t="shared" si="220"/>
        <v>0</v>
      </c>
    </row>
    <row r="1114" spans="1:12" ht="15" customHeight="1">
      <c r="A1114" s="207">
        <f t="shared" si="219"/>
        <v>945</v>
      </c>
      <c r="B1114" s="42" t="s">
        <v>759</v>
      </c>
      <c r="C1114" s="194" t="s">
        <v>745</v>
      </c>
      <c r="D1114" s="48" t="s">
        <v>758</v>
      </c>
      <c r="E1114" s="43"/>
      <c r="F1114" s="43">
        <v>0</v>
      </c>
      <c r="G1114" s="122">
        <v>15.92</v>
      </c>
      <c r="H1114" s="98">
        <f t="shared" si="215"/>
        <v>1209.92</v>
      </c>
      <c r="I1114" s="15"/>
      <c r="J1114" s="39"/>
      <c r="K1114" s="38">
        <f t="shared" si="218"/>
        <v>0</v>
      </c>
      <c r="L1114" s="273">
        <f t="shared" si="220"/>
        <v>0</v>
      </c>
    </row>
    <row r="1115" spans="1:12" ht="15" customHeight="1">
      <c r="A1115" s="207">
        <f t="shared" si="219"/>
        <v>946</v>
      </c>
      <c r="B1115" s="42" t="s">
        <v>761</v>
      </c>
      <c r="C1115" s="194" t="s">
        <v>746</v>
      </c>
      <c r="D1115" s="48" t="s">
        <v>760</v>
      </c>
      <c r="E1115" s="43"/>
      <c r="F1115" s="43">
        <v>0</v>
      </c>
      <c r="G1115" s="454">
        <v>3.8</v>
      </c>
      <c r="H1115" s="98">
        <f t="shared" si="215"/>
        <v>288.8</v>
      </c>
      <c r="I1115" s="15"/>
      <c r="J1115" s="39"/>
      <c r="K1115" s="38">
        <f t="shared" si="218"/>
        <v>0</v>
      </c>
      <c r="L1115" s="273">
        <f t="shared" si="220"/>
        <v>0</v>
      </c>
    </row>
    <row r="1116" spans="1:12" ht="15" customHeight="1">
      <c r="A1116" s="207">
        <f t="shared" si="219"/>
        <v>947</v>
      </c>
      <c r="B1116" s="42" t="s">
        <v>763</v>
      </c>
      <c r="C1116" s="194" t="s">
        <v>747</v>
      </c>
      <c r="D1116" s="48" t="s">
        <v>762</v>
      </c>
      <c r="E1116" s="43"/>
      <c r="F1116" s="43">
        <v>0</v>
      </c>
      <c r="G1116" s="454">
        <v>3.4</v>
      </c>
      <c r="H1116" s="98">
        <f t="shared" si="215"/>
        <v>258.4</v>
      </c>
      <c r="I1116" s="15"/>
      <c r="J1116" s="39"/>
      <c r="K1116" s="38">
        <f t="shared" si="218"/>
        <v>0</v>
      </c>
      <c r="L1116" s="273">
        <f t="shared" si="220"/>
        <v>0</v>
      </c>
    </row>
    <row r="1117" spans="1:12" ht="15" customHeight="1">
      <c r="A1117" s="207">
        <f t="shared" si="219"/>
        <v>948</v>
      </c>
      <c r="B1117" s="42" t="s">
        <v>765</v>
      </c>
      <c r="C1117" s="194" t="s">
        <v>748</v>
      </c>
      <c r="D1117" s="48" t="s">
        <v>764</v>
      </c>
      <c r="E1117" s="43"/>
      <c r="F1117" s="43">
        <v>0</v>
      </c>
      <c r="G1117" s="122">
        <v>12.73</v>
      </c>
      <c r="H1117" s="98">
        <f t="shared" si="215"/>
        <v>967.48</v>
      </c>
      <c r="I1117" s="15"/>
      <c r="J1117" s="39"/>
      <c r="K1117" s="38">
        <f t="shared" si="218"/>
        <v>0</v>
      </c>
      <c r="L1117" s="273">
        <f t="shared" si="220"/>
        <v>0</v>
      </c>
    </row>
    <row r="1118" spans="1:12" ht="15" customHeight="1">
      <c r="A1118" s="207">
        <f t="shared" si="219"/>
        <v>949</v>
      </c>
      <c r="B1118" s="42" t="s">
        <v>766</v>
      </c>
      <c r="C1118" s="194" t="s">
        <v>749</v>
      </c>
      <c r="D1118" s="48" t="s">
        <v>753</v>
      </c>
      <c r="E1118" s="43"/>
      <c r="F1118" s="43">
        <v>0</v>
      </c>
      <c r="G1118" s="122">
        <v>4.11</v>
      </c>
      <c r="H1118" s="98">
        <f t="shared" si="215"/>
        <v>312.36</v>
      </c>
      <c r="I1118" s="15"/>
      <c r="J1118" s="39"/>
      <c r="K1118" s="38">
        <f t="shared" si="218"/>
        <v>0</v>
      </c>
      <c r="L1118" s="273">
        <f t="shared" si="220"/>
        <v>0</v>
      </c>
    </row>
    <row r="1119" spans="1:12" ht="15" customHeight="1">
      <c r="A1119" s="207">
        <f t="shared" si="219"/>
        <v>950</v>
      </c>
      <c r="B1119" s="42" t="s">
        <v>767</v>
      </c>
      <c r="C1119" s="194" t="s">
        <v>750</v>
      </c>
      <c r="D1119" s="48" t="s">
        <v>757</v>
      </c>
      <c r="E1119" s="43"/>
      <c r="F1119" s="43">
        <v>0</v>
      </c>
      <c r="G1119" s="122">
        <v>5.85</v>
      </c>
      <c r="H1119" s="98">
        <f t="shared" si="215"/>
        <v>444.59999999999997</v>
      </c>
      <c r="I1119" s="15"/>
      <c r="J1119" s="39"/>
      <c r="K1119" s="38">
        <f t="shared" si="218"/>
        <v>0</v>
      </c>
      <c r="L1119" s="273">
        <f t="shared" si="220"/>
        <v>0</v>
      </c>
    </row>
    <row r="1120" spans="1:12" ht="15" customHeight="1">
      <c r="A1120" s="207">
        <f t="shared" si="219"/>
        <v>951</v>
      </c>
      <c r="B1120" s="42" t="s">
        <v>778</v>
      </c>
      <c r="C1120" s="194" t="s">
        <v>768</v>
      </c>
      <c r="D1120" s="48" t="s">
        <v>777</v>
      </c>
      <c r="E1120" s="43"/>
      <c r="F1120" s="43">
        <v>0</v>
      </c>
      <c r="G1120" s="122">
        <v>9.45</v>
      </c>
      <c r="H1120" s="98">
        <f t="shared" si="215"/>
        <v>718.1999999999999</v>
      </c>
      <c r="I1120" s="15"/>
      <c r="J1120" s="39"/>
      <c r="K1120" s="38">
        <f t="shared" si="218"/>
        <v>0</v>
      </c>
      <c r="L1120" s="273">
        <f t="shared" si="220"/>
        <v>0</v>
      </c>
    </row>
    <row r="1121" spans="1:12" ht="15" customHeight="1">
      <c r="A1121" s="207">
        <f t="shared" si="219"/>
        <v>952</v>
      </c>
      <c r="B1121" s="42" t="s">
        <v>780</v>
      </c>
      <c r="C1121" s="194" t="s">
        <v>769</v>
      </c>
      <c r="D1121" s="48" t="s">
        <v>779</v>
      </c>
      <c r="E1121" s="43"/>
      <c r="F1121" s="43">
        <v>0</v>
      </c>
      <c r="G1121" s="122">
        <v>4.11</v>
      </c>
      <c r="H1121" s="98">
        <f t="shared" si="215"/>
        <v>312.36</v>
      </c>
      <c r="I1121" s="15"/>
      <c r="J1121" s="39"/>
      <c r="K1121" s="38">
        <f t="shared" si="218"/>
        <v>0</v>
      </c>
      <c r="L1121" s="273">
        <f t="shared" si="220"/>
        <v>0</v>
      </c>
    </row>
    <row r="1122" spans="1:12" ht="15" customHeight="1">
      <c r="A1122" s="207">
        <f t="shared" si="219"/>
        <v>953</v>
      </c>
      <c r="B1122" s="42" t="s">
        <v>781</v>
      </c>
      <c r="C1122" s="194" t="s">
        <v>770</v>
      </c>
      <c r="D1122" s="48" t="s">
        <v>777</v>
      </c>
      <c r="E1122" s="43"/>
      <c r="F1122" s="43">
        <v>0</v>
      </c>
      <c r="G1122" s="122">
        <v>9.45</v>
      </c>
      <c r="H1122" s="98">
        <f t="shared" si="215"/>
        <v>718.1999999999999</v>
      </c>
      <c r="I1122" s="15"/>
      <c r="J1122" s="39"/>
      <c r="K1122" s="38">
        <f t="shared" si="218"/>
        <v>0</v>
      </c>
      <c r="L1122" s="273">
        <f t="shared" si="220"/>
        <v>0</v>
      </c>
    </row>
    <row r="1123" spans="1:12" ht="15" customHeight="1">
      <c r="A1123" s="207">
        <f t="shared" si="219"/>
        <v>954</v>
      </c>
      <c r="B1123" s="42" t="s">
        <v>783</v>
      </c>
      <c r="C1123" s="194" t="s">
        <v>771</v>
      </c>
      <c r="D1123" s="48" t="s">
        <v>782</v>
      </c>
      <c r="E1123" s="43"/>
      <c r="F1123" s="43">
        <v>0</v>
      </c>
      <c r="G1123" s="122">
        <v>5.75</v>
      </c>
      <c r="H1123" s="98">
        <f t="shared" si="215"/>
        <v>437</v>
      </c>
      <c r="I1123" s="15"/>
      <c r="J1123" s="39"/>
      <c r="K1123" s="38">
        <f aca="true" t="shared" si="221" ref="K1123:K1153">IF(F1123&gt;0,J1123/F1123,0)</f>
        <v>0</v>
      </c>
      <c r="L1123" s="273">
        <f t="shared" si="220"/>
        <v>0</v>
      </c>
    </row>
    <row r="1124" spans="1:12" ht="15" customHeight="1">
      <c r="A1124" s="207">
        <f t="shared" si="219"/>
        <v>955</v>
      </c>
      <c r="B1124" s="42" t="s">
        <v>784</v>
      </c>
      <c r="C1124" s="194" t="s">
        <v>772</v>
      </c>
      <c r="D1124" s="48" t="s">
        <v>785</v>
      </c>
      <c r="E1124" s="43"/>
      <c r="F1124" s="43">
        <v>0</v>
      </c>
      <c r="G1124" s="122">
        <v>6.57</v>
      </c>
      <c r="H1124" s="98">
        <f t="shared" si="215"/>
        <v>499.32000000000005</v>
      </c>
      <c r="I1124" s="15"/>
      <c r="J1124" s="39"/>
      <c r="K1124" s="38">
        <f t="shared" si="221"/>
        <v>0</v>
      </c>
      <c r="L1124" s="273">
        <f t="shared" si="220"/>
        <v>0</v>
      </c>
    </row>
    <row r="1125" spans="1:12" ht="15" customHeight="1">
      <c r="A1125" s="207">
        <f t="shared" si="219"/>
        <v>956</v>
      </c>
      <c r="B1125" s="42" t="s">
        <v>786</v>
      </c>
      <c r="C1125" s="194" t="s">
        <v>773</v>
      </c>
      <c r="D1125" s="48" t="s">
        <v>757</v>
      </c>
      <c r="E1125" s="43"/>
      <c r="F1125" s="43">
        <v>0</v>
      </c>
      <c r="G1125" s="122">
        <v>5.85</v>
      </c>
      <c r="H1125" s="98">
        <f aca="true" t="shared" si="222" ref="H1125:H1185">G1125*76</f>
        <v>444.59999999999997</v>
      </c>
      <c r="I1125" s="15"/>
      <c r="J1125" s="39"/>
      <c r="K1125" s="38">
        <f t="shared" si="221"/>
        <v>0</v>
      </c>
      <c r="L1125" s="273">
        <f t="shared" si="220"/>
        <v>0</v>
      </c>
    </row>
    <row r="1126" spans="1:12" ht="15" customHeight="1">
      <c r="A1126" s="207">
        <f t="shared" si="219"/>
        <v>957</v>
      </c>
      <c r="B1126" s="42" t="s">
        <v>788</v>
      </c>
      <c r="C1126" s="194" t="s">
        <v>774</v>
      </c>
      <c r="D1126" s="48" t="s">
        <v>787</v>
      </c>
      <c r="E1126" s="43"/>
      <c r="F1126" s="43">
        <v>0</v>
      </c>
      <c r="G1126" s="454">
        <v>7.8</v>
      </c>
      <c r="H1126" s="98">
        <f t="shared" si="222"/>
        <v>592.8</v>
      </c>
      <c r="I1126" s="15"/>
      <c r="J1126" s="39"/>
      <c r="K1126" s="38">
        <f t="shared" si="221"/>
        <v>0</v>
      </c>
      <c r="L1126" s="273">
        <f t="shared" si="220"/>
        <v>0</v>
      </c>
    </row>
    <row r="1127" spans="1:12" ht="15" customHeight="1">
      <c r="A1127" s="207">
        <f t="shared" si="219"/>
        <v>958</v>
      </c>
      <c r="B1127" s="42" t="s">
        <v>789</v>
      </c>
      <c r="C1127" s="194" t="s">
        <v>775</v>
      </c>
      <c r="D1127" s="48" t="s">
        <v>785</v>
      </c>
      <c r="E1127" s="43"/>
      <c r="F1127" s="43">
        <v>0</v>
      </c>
      <c r="G1127" s="122">
        <v>6.57</v>
      </c>
      <c r="H1127" s="98">
        <f t="shared" si="222"/>
        <v>499.32000000000005</v>
      </c>
      <c r="I1127" s="15"/>
      <c r="J1127" s="39"/>
      <c r="K1127" s="38">
        <f t="shared" si="221"/>
        <v>0</v>
      </c>
      <c r="L1127" s="273">
        <f aca="true" t="shared" si="223" ref="L1127:L1153">(J1127*H1127)-(J1127*H1127*$L$6/100)</f>
        <v>0</v>
      </c>
    </row>
    <row r="1128" spans="1:12" ht="15" customHeight="1">
      <c r="A1128" s="207">
        <f t="shared" si="219"/>
        <v>959</v>
      </c>
      <c r="B1128" s="42" t="s">
        <v>791</v>
      </c>
      <c r="C1128" s="194" t="s">
        <v>776</v>
      </c>
      <c r="D1128" s="48" t="s">
        <v>790</v>
      </c>
      <c r="E1128" s="43"/>
      <c r="F1128" s="43">
        <v>0</v>
      </c>
      <c r="G1128" s="122">
        <v>5.54</v>
      </c>
      <c r="H1128" s="98">
        <f t="shared" si="222"/>
        <v>421.04</v>
      </c>
      <c r="I1128" s="15"/>
      <c r="J1128" s="39"/>
      <c r="K1128" s="38">
        <f t="shared" si="221"/>
        <v>0</v>
      </c>
      <c r="L1128" s="273">
        <f t="shared" si="223"/>
        <v>0</v>
      </c>
    </row>
    <row r="1129" spans="1:12" ht="15" customHeight="1">
      <c r="A1129" s="207">
        <f t="shared" si="219"/>
        <v>960</v>
      </c>
      <c r="B1129" s="55" t="s">
        <v>484</v>
      </c>
      <c r="C1129" s="191" t="s">
        <v>485</v>
      </c>
      <c r="D1129" s="97" t="s">
        <v>486</v>
      </c>
      <c r="E1129" s="58"/>
      <c r="F1129" s="58">
        <v>0</v>
      </c>
      <c r="G1129" s="105">
        <v>6.84</v>
      </c>
      <c r="H1129" s="98">
        <f t="shared" si="222"/>
        <v>519.84</v>
      </c>
      <c r="I1129" s="15"/>
      <c r="J1129" s="39"/>
      <c r="K1129" s="38">
        <f t="shared" si="221"/>
        <v>0</v>
      </c>
      <c r="L1129" s="273">
        <f t="shared" si="223"/>
        <v>0</v>
      </c>
    </row>
    <row r="1130" spans="1:12" ht="15" customHeight="1">
      <c r="A1130" s="207">
        <f t="shared" si="219"/>
        <v>961</v>
      </c>
      <c r="B1130" s="42" t="s">
        <v>136</v>
      </c>
      <c r="C1130" s="171" t="s">
        <v>137</v>
      </c>
      <c r="D1130" s="1" t="s">
        <v>138</v>
      </c>
      <c r="E1130" s="43"/>
      <c r="F1130" s="43">
        <v>0</v>
      </c>
      <c r="G1130" s="122">
        <v>6.59</v>
      </c>
      <c r="H1130" s="98">
        <f t="shared" si="222"/>
        <v>500.84</v>
      </c>
      <c r="I1130" s="15"/>
      <c r="J1130" s="39"/>
      <c r="K1130" s="38">
        <f t="shared" si="221"/>
        <v>0</v>
      </c>
      <c r="L1130" s="273">
        <f t="shared" si="223"/>
        <v>0</v>
      </c>
    </row>
    <row r="1131" spans="1:12" ht="15" customHeight="1">
      <c r="A1131" s="207">
        <f t="shared" si="219"/>
        <v>962</v>
      </c>
      <c r="B1131" s="42" t="s">
        <v>199</v>
      </c>
      <c r="C1131" s="171" t="s">
        <v>200</v>
      </c>
      <c r="D1131" s="1" t="s">
        <v>160</v>
      </c>
      <c r="E1131" s="43"/>
      <c r="F1131" s="43">
        <v>0</v>
      </c>
      <c r="G1131" s="122">
        <v>10.75</v>
      </c>
      <c r="H1131" s="98">
        <f t="shared" si="222"/>
        <v>817</v>
      </c>
      <c r="I1131" s="15"/>
      <c r="J1131" s="39"/>
      <c r="K1131" s="38">
        <f t="shared" si="221"/>
        <v>0</v>
      </c>
      <c r="L1131" s="273">
        <f t="shared" si="223"/>
        <v>0</v>
      </c>
    </row>
    <row r="1132" spans="1:12" ht="15" customHeight="1">
      <c r="A1132" s="207">
        <f t="shared" si="219"/>
        <v>963</v>
      </c>
      <c r="B1132" s="42" t="s">
        <v>119</v>
      </c>
      <c r="C1132" s="171" t="s">
        <v>120</v>
      </c>
      <c r="D1132" s="1" t="s">
        <v>121</v>
      </c>
      <c r="E1132" s="43"/>
      <c r="F1132" s="43">
        <v>0</v>
      </c>
      <c r="G1132" s="122">
        <v>7.81</v>
      </c>
      <c r="H1132" s="98">
        <f t="shared" si="222"/>
        <v>593.56</v>
      </c>
      <c r="I1132" s="15"/>
      <c r="J1132" s="39"/>
      <c r="K1132" s="38">
        <f t="shared" si="221"/>
        <v>0</v>
      </c>
      <c r="L1132" s="273">
        <f t="shared" si="223"/>
        <v>0</v>
      </c>
    </row>
    <row r="1133" spans="1:12" ht="15" customHeight="1">
      <c r="A1133" s="207">
        <f t="shared" si="219"/>
        <v>964</v>
      </c>
      <c r="B1133" s="42" t="s">
        <v>397</v>
      </c>
      <c r="C1133" s="171" t="s">
        <v>398</v>
      </c>
      <c r="D1133" s="1" t="s">
        <v>399</v>
      </c>
      <c r="E1133" s="43"/>
      <c r="F1133" s="43">
        <v>0</v>
      </c>
      <c r="G1133" s="122">
        <v>7.81</v>
      </c>
      <c r="H1133" s="98">
        <f t="shared" si="222"/>
        <v>593.56</v>
      </c>
      <c r="I1133" s="15"/>
      <c r="J1133" s="39"/>
      <c r="K1133" s="38">
        <f t="shared" si="221"/>
        <v>0</v>
      </c>
      <c r="L1133" s="273">
        <f t="shared" si="223"/>
        <v>0</v>
      </c>
    </row>
    <row r="1134" spans="1:12" ht="15" customHeight="1">
      <c r="A1134" s="207">
        <f t="shared" si="219"/>
        <v>965</v>
      </c>
      <c r="B1134" s="42" t="s">
        <v>311</v>
      </c>
      <c r="C1134" s="171" t="s">
        <v>312</v>
      </c>
      <c r="D1134" s="1" t="s">
        <v>313</v>
      </c>
      <c r="E1134" s="43"/>
      <c r="F1134" s="43">
        <v>0</v>
      </c>
      <c r="G1134" s="122">
        <v>8.71</v>
      </c>
      <c r="H1134" s="98">
        <f t="shared" si="222"/>
        <v>661.96</v>
      </c>
      <c r="I1134" s="15"/>
      <c r="J1134" s="39"/>
      <c r="K1134" s="38">
        <f t="shared" si="221"/>
        <v>0</v>
      </c>
      <c r="L1134" s="273">
        <f t="shared" si="223"/>
        <v>0</v>
      </c>
    </row>
    <row r="1135" spans="1:12" ht="15" customHeight="1">
      <c r="A1135" s="207">
        <f t="shared" si="219"/>
        <v>966</v>
      </c>
      <c r="B1135" s="42" t="s">
        <v>314</v>
      </c>
      <c r="C1135" s="171" t="s">
        <v>315</v>
      </c>
      <c r="D1135" s="1" t="s">
        <v>212</v>
      </c>
      <c r="E1135" s="43"/>
      <c r="F1135" s="43">
        <v>0</v>
      </c>
      <c r="G1135" s="122">
        <v>8.71</v>
      </c>
      <c r="H1135" s="98">
        <f t="shared" si="222"/>
        <v>661.96</v>
      </c>
      <c r="I1135" s="15"/>
      <c r="J1135" s="39"/>
      <c r="K1135" s="38">
        <f t="shared" si="221"/>
        <v>0</v>
      </c>
      <c r="L1135" s="273">
        <f t="shared" si="223"/>
        <v>0</v>
      </c>
    </row>
    <row r="1136" spans="1:12" ht="15" customHeight="1">
      <c r="A1136" s="207">
        <f t="shared" si="219"/>
        <v>967</v>
      </c>
      <c r="B1136" s="42" t="s">
        <v>213</v>
      </c>
      <c r="C1136" s="171" t="s">
        <v>214</v>
      </c>
      <c r="D1136" s="1" t="s">
        <v>9</v>
      </c>
      <c r="E1136" s="43"/>
      <c r="F1136" s="43">
        <v>0</v>
      </c>
      <c r="G1136" s="122">
        <v>8.71</v>
      </c>
      <c r="H1136" s="98">
        <f t="shared" si="222"/>
        <v>661.96</v>
      </c>
      <c r="I1136" s="15"/>
      <c r="J1136" s="39"/>
      <c r="K1136" s="38">
        <f t="shared" si="221"/>
        <v>0</v>
      </c>
      <c r="L1136" s="273">
        <f t="shared" si="223"/>
        <v>0</v>
      </c>
    </row>
    <row r="1137" spans="1:12" ht="15" customHeight="1">
      <c r="A1137" s="207">
        <f t="shared" si="219"/>
        <v>968</v>
      </c>
      <c r="B1137" s="42" t="s">
        <v>10</v>
      </c>
      <c r="C1137" s="171" t="s">
        <v>11</v>
      </c>
      <c r="D1137" s="1" t="s">
        <v>12</v>
      </c>
      <c r="E1137" s="43"/>
      <c r="F1137" s="43">
        <v>0</v>
      </c>
      <c r="G1137" s="122">
        <v>7.94</v>
      </c>
      <c r="H1137" s="98">
        <f t="shared" si="222"/>
        <v>603.44</v>
      </c>
      <c r="I1137" s="15"/>
      <c r="J1137" s="39"/>
      <c r="K1137" s="38">
        <f t="shared" si="221"/>
        <v>0</v>
      </c>
      <c r="L1137" s="273">
        <f t="shared" si="223"/>
        <v>0</v>
      </c>
    </row>
    <row r="1138" spans="1:12" ht="15" customHeight="1">
      <c r="A1138" s="207">
        <f t="shared" si="219"/>
        <v>969</v>
      </c>
      <c r="B1138" s="42" t="s">
        <v>13</v>
      </c>
      <c r="C1138" s="171" t="s">
        <v>289</v>
      </c>
      <c r="D1138" s="1" t="s">
        <v>290</v>
      </c>
      <c r="E1138" s="43"/>
      <c r="F1138" s="43">
        <v>0</v>
      </c>
      <c r="G1138" s="122">
        <v>7.94</v>
      </c>
      <c r="H1138" s="98">
        <f t="shared" si="222"/>
        <v>603.44</v>
      </c>
      <c r="I1138" s="15"/>
      <c r="J1138" s="39"/>
      <c r="K1138" s="38">
        <f t="shared" si="221"/>
        <v>0</v>
      </c>
      <c r="L1138" s="273">
        <f t="shared" si="223"/>
        <v>0</v>
      </c>
    </row>
    <row r="1139" spans="1:12" ht="15" customHeight="1">
      <c r="A1139" s="207">
        <f t="shared" si="219"/>
        <v>970</v>
      </c>
      <c r="B1139" s="42" t="s">
        <v>291</v>
      </c>
      <c r="C1139" s="171" t="s">
        <v>292</v>
      </c>
      <c r="D1139" s="1" t="s">
        <v>452</v>
      </c>
      <c r="E1139" s="43"/>
      <c r="F1139" s="43">
        <v>0</v>
      </c>
      <c r="G1139" s="122">
        <v>7.94</v>
      </c>
      <c r="H1139" s="98">
        <f t="shared" si="222"/>
        <v>603.44</v>
      </c>
      <c r="I1139" s="15"/>
      <c r="J1139" s="39"/>
      <c r="K1139" s="38">
        <f t="shared" si="221"/>
        <v>0</v>
      </c>
      <c r="L1139" s="273">
        <f t="shared" si="223"/>
        <v>0</v>
      </c>
    </row>
    <row r="1140" spans="1:12" ht="15" customHeight="1">
      <c r="A1140" s="207">
        <f t="shared" si="219"/>
        <v>971</v>
      </c>
      <c r="B1140" s="42" t="s">
        <v>453</v>
      </c>
      <c r="C1140" s="171" t="s">
        <v>454</v>
      </c>
      <c r="D1140" s="1" t="s">
        <v>455</v>
      </c>
      <c r="E1140" s="43"/>
      <c r="F1140" s="43">
        <v>0</v>
      </c>
      <c r="G1140" s="454">
        <v>7.1</v>
      </c>
      <c r="H1140" s="98">
        <f t="shared" si="222"/>
        <v>539.6</v>
      </c>
      <c r="I1140" s="15"/>
      <c r="J1140" s="39"/>
      <c r="K1140" s="38">
        <f t="shared" si="221"/>
        <v>0</v>
      </c>
      <c r="L1140" s="273">
        <f t="shared" si="223"/>
        <v>0</v>
      </c>
    </row>
    <row r="1141" spans="1:12" ht="15" customHeight="1">
      <c r="A1141" s="207">
        <f t="shared" si="219"/>
        <v>972</v>
      </c>
      <c r="B1141" s="42" t="s">
        <v>456</v>
      </c>
      <c r="C1141" s="171" t="s">
        <v>457</v>
      </c>
      <c r="D1141" s="1" t="s">
        <v>29</v>
      </c>
      <c r="E1141" s="43"/>
      <c r="F1141" s="43">
        <v>0</v>
      </c>
      <c r="G1141" s="454">
        <v>7.1</v>
      </c>
      <c r="H1141" s="98">
        <f t="shared" si="222"/>
        <v>539.6</v>
      </c>
      <c r="I1141" s="15"/>
      <c r="J1141" s="39"/>
      <c r="K1141" s="38">
        <f t="shared" si="221"/>
        <v>0</v>
      </c>
      <c r="L1141" s="273">
        <f t="shared" si="223"/>
        <v>0</v>
      </c>
    </row>
    <row r="1142" spans="1:12" ht="15" customHeight="1">
      <c r="A1142" s="207">
        <f t="shared" si="219"/>
        <v>973</v>
      </c>
      <c r="B1142" s="42" t="s">
        <v>30</v>
      </c>
      <c r="C1142" s="171" t="s">
        <v>31</v>
      </c>
      <c r="D1142" s="1" t="s">
        <v>32</v>
      </c>
      <c r="E1142" s="43"/>
      <c r="F1142" s="43">
        <v>0</v>
      </c>
      <c r="G1142" s="454">
        <v>7.1</v>
      </c>
      <c r="H1142" s="98">
        <f t="shared" si="222"/>
        <v>539.6</v>
      </c>
      <c r="I1142" s="15"/>
      <c r="J1142" s="39"/>
      <c r="K1142" s="38">
        <f t="shared" si="221"/>
        <v>0</v>
      </c>
      <c r="L1142" s="273">
        <f t="shared" si="223"/>
        <v>0</v>
      </c>
    </row>
    <row r="1143" spans="1:12" ht="15" customHeight="1">
      <c r="A1143" s="207">
        <f t="shared" si="219"/>
        <v>974</v>
      </c>
      <c r="B1143" s="42" t="s">
        <v>33</v>
      </c>
      <c r="C1143" s="171" t="s">
        <v>34</v>
      </c>
      <c r="D1143" s="1" t="s">
        <v>35</v>
      </c>
      <c r="E1143" s="43"/>
      <c r="F1143" s="43">
        <v>0</v>
      </c>
      <c r="G1143" s="122">
        <v>6.19</v>
      </c>
      <c r="H1143" s="98">
        <f t="shared" si="222"/>
        <v>470.44000000000005</v>
      </c>
      <c r="I1143" s="15"/>
      <c r="J1143" s="39"/>
      <c r="K1143" s="38">
        <f t="shared" si="221"/>
        <v>0</v>
      </c>
      <c r="L1143" s="273">
        <f t="shared" si="223"/>
        <v>0</v>
      </c>
    </row>
    <row r="1144" spans="1:12" ht="15" customHeight="1">
      <c r="A1144" s="207">
        <f aca="true" t="shared" si="224" ref="A1144:A1185">A1143+1</f>
        <v>975</v>
      </c>
      <c r="B1144" s="42" t="s">
        <v>36</v>
      </c>
      <c r="C1144" s="171" t="s">
        <v>37</v>
      </c>
      <c r="D1144" s="1" t="s">
        <v>38</v>
      </c>
      <c r="E1144" s="43"/>
      <c r="F1144" s="43">
        <v>0</v>
      </c>
      <c r="G1144" s="122">
        <v>6.19</v>
      </c>
      <c r="H1144" s="98">
        <f t="shared" si="222"/>
        <v>470.44000000000005</v>
      </c>
      <c r="I1144" s="15"/>
      <c r="J1144" s="39"/>
      <c r="K1144" s="38">
        <f t="shared" si="221"/>
        <v>0</v>
      </c>
      <c r="L1144" s="273">
        <f t="shared" si="223"/>
        <v>0</v>
      </c>
    </row>
    <row r="1145" spans="1:12" ht="15" customHeight="1">
      <c r="A1145" s="207">
        <f t="shared" si="224"/>
        <v>976</v>
      </c>
      <c r="B1145" s="42" t="s">
        <v>39</v>
      </c>
      <c r="C1145" s="171" t="s">
        <v>40</v>
      </c>
      <c r="D1145" s="1" t="s">
        <v>41</v>
      </c>
      <c r="E1145" s="43"/>
      <c r="F1145" s="43">
        <v>0</v>
      </c>
      <c r="G1145" s="122">
        <v>6.19</v>
      </c>
      <c r="H1145" s="98">
        <f t="shared" si="222"/>
        <v>470.44000000000005</v>
      </c>
      <c r="I1145" s="15"/>
      <c r="J1145" s="39"/>
      <c r="K1145" s="38">
        <f t="shared" si="221"/>
        <v>0</v>
      </c>
      <c r="L1145" s="273">
        <f t="shared" si="223"/>
        <v>0</v>
      </c>
    </row>
    <row r="1146" spans="1:12" ht="15" customHeight="1">
      <c r="A1146" s="207">
        <f t="shared" si="224"/>
        <v>977</v>
      </c>
      <c r="B1146" s="42" t="s">
        <v>337</v>
      </c>
      <c r="C1146" s="171" t="s">
        <v>338</v>
      </c>
      <c r="D1146" s="1" t="s">
        <v>339</v>
      </c>
      <c r="E1146" s="43"/>
      <c r="F1146" s="43">
        <v>0</v>
      </c>
      <c r="G1146" s="122">
        <v>6.19</v>
      </c>
      <c r="H1146" s="98">
        <f t="shared" si="222"/>
        <v>470.44000000000005</v>
      </c>
      <c r="I1146" s="15"/>
      <c r="J1146" s="39"/>
      <c r="K1146" s="38">
        <f t="shared" si="221"/>
        <v>0</v>
      </c>
      <c r="L1146" s="273">
        <f t="shared" si="223"/>
        <v>0</v>
      </c>
    </row>
    <row r="1147" spans="1:12" ht="15" customHeight="1">
      <c r="A1147" s="207">
        <f t="shared" si="224"/>
        <v>978</v>
      </c>
      <c r="B1147" s="42" t="s">
        <v>340</v>
      </c>
      <c r="C1147" s="171" t="s">
        <v>341</v>
      </c>
      <c r="D1147" s="1" t="s">
        <v>342</v>
      </c>
      <c r="E1147" s="43"/>
      <c r="F1147" s="43">
        <v>0</v>
      </c>
      <c r="G1147" s="122">
        <v>6.19</v>
      </c>
      <c r="H1147" s="98">
        <f t="shared" si="222"/>
        <v>470.44000000000005</v>
      </c>
      <c r="I1147" s="15"/>
      <c r="J1147" s="39"/>
      <c r="K1147" s="38">
        <f t="shared" si="221"/>
        <v>0</v>
      </c>
      <c r="L1147" s="273">
        <f t="shared" si="223"/>
        <v>0</v>
      </c>
    </row>
    <row r="1148" spans="1:12" ht="15" customHeight="1">
      <c r="A1148" s="207">
        <f t="shared" si="224"/>
        <v>979</v>
      </c>
      <c r="B1148" s="42" t="s">
        <v>343</v>
      </c>
      <c r="C1148" s="171" t="s">
        <v>344</v>
      </c>
      <c r="D1148" s="1" t="s">
        <v>345</v>
      </c>
      <c r="E1148" s="43"/>
      <c r="F1148" s="43">
        <v>0</v>
      </c>
      <c r="G1148" s="122">
        <v>9.79</v>
      </c>
      <c r="H1148" s="98">
        <f t="shared" si="222"/>
        <v>744.04</v>
      </c>
      <c r="I1148" s="15"/>
      <c r="J1148" s="39"/>
      <c r="K1148" s="38">
        <f t="shared" si="221"/>
        <v>0</v>
      </c>
      <c r="L1148" s="273">
        <f t="shared" si="223"/>
        <v>0</v>
      </c>
    </row>
    <row r="1149" spans="1:12" ht="15" customHeight="1">
      <c r="A1149" s="207">
        <f t="shared" si="224"/>
        <v>980</v>
      </c>
      <c r="B1149" s="42" t="s">
        <v>346</v>
      </c>
      <c r="C1149" s="171" t="s">
        <v>347</v>
      </c>
      <c r="D1149" s="1" t="s">
        <v>348</v>
      </c>
      <c r="E1149" s="43"/>
      <c r="F1149" s="43">
        <v>0</v>
      </c>
      <c r="G1149" s="454">
        <v>7.1</v>
      </c>
      <c r="H1149" s="98">
        <f t="shared" si="222"/>
        <v>539.6</v>
      </c>
      <c r="I1149" s="15"/>
      <c r="J1149" s="39"/>
      <c r="K1149" s="38">
        <f t="shared" si="221"/>
        <v>0</v>
      </c>
      <c r="L1149" s="273">
        <f t="shared" si="223"/>
        <v>0</v>
      </c>
    </row>
    <row r="1150" spans="1:12" ht="15" customHeight="1">
      <c r="A1150" s="207">
        <f t="shared" si="224"/>
        <v>981</v>
      </c>
      <c r="B1150" s="42" t="s">
        <v>349</v>
      </c>
      <c r="C1150" s="171" t="s">
        <v>350</v>
      </c>
      <c r="D1150" s="1" t="s">
        <v>351</v>
      </c>
      <c r="E1150" s="43"/>
      <c r="F1150" s="43">
        <v>0</v>
      </c>
      <c r="G1150" s="454">
        <v>7.1</v>
      </c>
      <c r="H1150" s="98">
        <f t="shared" si="222"/>
        <v>539.6</v>
      </c>
      <c r="I1150" s="15"/>
      <c r="J1150" s="39"/>
      <c r="K1150" s="38">
        <f t="shared" si="221"/>
        <v>0</v>
      </c>
      <c r="L1150" s="273">
        <f t="shared" si="223"/>
        <v>0</v>
      </c>
    </row>
    <row r="1151" spans="1:12" ht="15" customHeight="1">
      <c r="A1151" s="207">
        <f t="shared" si="224"/>
        <v>982</v>
      </c>
      <c r="B1151" s="42" t="s">
        <v>352</v>
      </c>
      <c r="C1151" s="171" t="s">
        <v>353</v>
      </c>
      <c r="D1151" s="1" t="s">
        <v>354</v>
      </c>
      <c r="E1151" s="43"/>
      <c r="F1151" s="43">
        <v>0</v>
      </c>
      <c r="G1151" s="122">
        <v>9.79</v>
      </c>
      <c r="H1151" s="98">
        <f t="shared" si="222"/>
        <v>744.04</v>
      </c>
      <c r="I1151" s="15"/>
      <c r="J1151" s="39"/>
      <c r="K1151" s="38">
        <f t="shared" si="221"/>
        <v>0</v>
      </c>
      <c r="L1151" s="273">
        <f t="shared" si="223"/>
        <v>0</v>
      </c>
    </row>
    <row r="1152" spans="1:12" ht="15" customHeight="1">
      <c r="A1152" s="207">
        <f t="shared" si="224"/>
        <v>983</v>
      </c>
      <c r="B1152" s="42" t="s">
        <v>322</v>
      </c>
      <c r="C1152" s="171" t="s">
        <v>134</v>
      </c>
      <c r="D1152" s="1" t="s">
        <v>135</v>
      </c>
      <c r="E1152" s="43"/>
      <c r="F1152" s="43">
        <v>0</v>
      </c>
      <c r="G1152" s="122">
        <v>9.79</v>
      </c>
      <c r="H1152" s="98">
        <f t="shared" si="222"/>
        <v>744.04</v>
      </c>
      <c r="I1152" s="15"/>
      <c r="J1152" s="39"/>
      <c r="K1152" s="38">
        <f t="shared" si="221"/>
        <v>0</v>
      </c>
      <c r="L1152" s="273">
        <f t="shared" si="223"/>
        <v>0</v>
      </c>
    </row>
    <row r="1153" spans="1:12" ht="15" customHeight="1">
      <c r="A1153" s="207">
        <f t="shared" si="224"/>
        <v>984</v>
      </c>
      <c r="B1153" s="42" t="s">
        <v>252</v>
      </c>
      <c r="C1153" s="183" t="s">
        <v>253</v>
      </c>
      <c r="D1153" s="48" t="s">
        <v>254</v>
      </c>
      <c r="E1153" s="43"/>
      <c r="F1153" s="43">
        <v>0</v>
      </c>
      <c r="G1153" s="122">
        <v>9.08</v>
      </c>
      <c r="H1153" s="98">
        <f t="shared" si="222"/>
        <v>690.08</v>
      </c>
      <c r="I1153" s="15"/>
      <c r="J1153" s="39"/>
      <c r="K1153" s="38">
        <f t="shared" si="221"/>
        <v>0</v>
      </c>
      <c r="L1153" s="273">
        <f t="shared" si="223"/>
        <v>0</v>
      </c>
    </row>
    <row r="1154" spans="1:12" ht="15" customHeight="1">
      <c r="A1154" s="207">
        <f t="shared" si="224"/>
        <v>985</v>
      </c>
      <c r="B1154" s="42" t="s">
        <v>255</v>
      </c>
      <c r="C1154" s="183" t="s">
        <v>256</v>
      </c>
      <c r="D1154" s="48" t="s">
        <v>257</v>
      </c>
      <c r="E1154" s="43"/>
      <c r="F1154" s="43">
        <v>0</v>
      </c>
      <c r="G1154" s="122">
        <v>9.08</v>
      </c>
      <c r="H1154" s="98">
        <f t="shared" si="222"/>
        <v>690.08</v>
      </c>
      <c r="I1154" s="15"/>
      <c r="J1154" s="39"/>
      <c r="K1154" s="38">
        <f aca="true" t="shared" si="225" ref="K1154:K1185">IF(F1154&gt;0,J1154/F1154,0)</f>
        <v>0</v>
      </c>
      <c r="L1154" s="273">
        <f aca="true" t="shared" si="226" ref="L1154:L1182">(J1154*H1154)-(J1154*H1154*$L$6/100)</f>
        <v>0</v>
      </c>
    </row>
    <row r="1155" spans="1:12" ht="15" customHeight="1">
      <c r="A1155" s="207">
        <f t="shared" si="224"/>
        <v>986</v>
      </c>
      <c r="B1155" s="42" t="s">
        <v>258</v>
      </c>
      <c r="C1155" s="183" t="s">
        <v>259</v>
      </c>
      <c r="D1155" s="48" t="s">
        <v>260</v>
      </c>
      <c r="E1155" s="43"/>
      <c r="F1155" s="43">
        <v>0</v>
      </c>
      <c r="G1155" s="122">
        <v>5.46</v>
      </c>
      <c r="H1155" s="98">
        <f t="shared" si="222"/>
        <v>414.96</v>
      </c>
      <c r="I1155" s="15"/>
      <c r="J1155" s="39"/>
      <c r="K1155" s="38">
        <f t="shared" si="225"/>
        <v>0</v>
      </c>
      <c r="L1155" s="273">
        <f t="shared" si="226"/>
        <v>0</v>
      </c>
    </row>
    <row r="1156" spans="1:12" ht="15" customHeight="1">
      <c r="A1156" s="207">
        <f t="shared" si="224"/>
        <v>987</v>
      </c>
      <c r="B1156" s="42" t="s">
        <v>261</v>
      </c>
      <c r="C1156" s="183" t="s">
        <v>262</v>
      </c>
      <c r="D1156" s="48" t="s">
        <v>263</v>
      </c>
      <c r="E1156" s="43"/>
      <c r="F1156" s="43">
        <v>0</v>
      </c>
      <c r="G1156" s="122">
        <v>8.32</v>
      </c>
      <c r="H1156" s="98">
        <f t="shared" si="222"/>
        <v>632.32</v>
      </c>
      <c r="I1156" s="15"/>
      <c r="J1156" s="39"/>
      <c r="K1156" s="38">
        <f t="shared" si="225"/>
        <v>0</v>
      </c>
      <c r="L1156" s="273">
        <f t="shared" si="226"/>
        <v>0</v>
      </c>
    </row>
    <row r="1157" spans="1:12" ht="15" customHeight="1">
      <c r="A1157" s="207">
        <f t="shared" si="224"/>
        <v>988</v>
      </c>
      <c r="B1157" s="42" t="s">
        <v>264</v>
      </c>
      <c r="C1157" s="183" t="s">
        <v>265</v>
      </c>
      <c r="D1157" s="48" t="s">
        <v>266</v>
      </c>
      <c r="E1157" s="43"/>
      <c r="F1157" s="43">
        <v>0</v>
      </c>
      <c r="G1157" s="122">
        <v>10.75</v>
      </c>
      <c r="H1157" s="98">
        <f t="shared" si="222"/>
        <v>817</v>
      </c>
      <c r="I1157" s="15"/>
      <c r="J1157" s="39"/>
      <c r="K1157" s="38">
        <f t="shared" si="225"/>
        <v>0</v>
      </c>
      <c r="L1157" s="273">
        <f t="shared" si="226"/>
        <v>0</v>
      </c>
    </row>
    <row r="1158" spans="1:12" ht="15" customHeight="1">
      <c r="A1158" s="207">
        <f t="shared" si="224"/>
        <v>989</v>
      </c>
      <c r="B1158" s="55" t="s">
        <v>480</v>
      </c>
      <c r="C1158" s="410" t="s">
        <v>475</v>
      </c>
      <c r="D1158" s="97" t="s">
        <v>2587</v>
      </c>
      <c r="E1158" s="58"/>
      <c r="F1158" s="58">
        <v>0</v>
      </c>
      <c r="G1158" s="105">
        <v>5.46</v>
      </c>
      <c r="H1158" s="98">
        <f t="shared" si="222"/>
        <v>414.96</v>
      </c>
      <c r="I1158" s="15"/>
      <c r="J1158" s="39"/>
      <c r="K1158" s="38">
        <f t="shared" si="225"/>
        <v>0</v>
      </c>
      <c r="L1158" s="273">
        <f t="shared" si="226"/>
        <v>0</v>
      </c>
    </row>
    <row r="1159" spans="1:12" ht="15" customHeight="1">
      <c r="A1159" s="207">
        <f t="shared" si="224"/>
        <v>990</v>
      </c>
      <c r="B1159" s="42" t="s">
        <v>481</v>
      </c>
      <c r="C1159" s="409" t="s">
        <v>476</v>
      </c>
      <c r="D1159" s="48" t="s">
        <v>2588</v>
      </c>
      <c r="E1159" s="43"/>
      <c r="F1159" s="43">
        <v>0</v>
      </c>
      <c r="G1159" s="122">
        <v>5.46</v>
      </c>
      <c r="H1159" s="98">
        <f t="shared" si="222"/>
        <v>414.96</v>
      </c>
      <c r="I1159" s="15"/>
      <c r="J1159" s="39"/>
      <c r="K1159" s="38">
        <f t="shared" si="225"/>
        <v>0</v>
      </c>
      <c r="L1159" s="273">
        <f t="shared" si="226"/>
        <v>0</v>
      </c>
    </row>
    <row r="1160" spans="1:12" ht="15" customHeight="1">
      <c r="A1160" s="207">
        <f t="shared" si="224"/>
        <v>991</v>
      </c>
      <c r="B1160" s="42" t="s">
        <v>482</v>
      </c>
      <c r="C1160" s="409" t="s">
        <v>477</v>
      </c>
      <c r="D1160" s="48" t="s">
        <v>2586</v>
      </c>
      <c r="E1160" s="43"/>
      <c r="F1160" s="43">
        <v>0</v>
      </c>
      <c r="G1160" s="122">
        <v>5.46</v>
      </c>
      <c r="H1160" s="98">
        <f t="shared" si="222"/>
        <v>414.96</v>
      </c>
      <c r="I1160" s="15"/>
      <c r="J1160" s="39"/>
      <c r="K1160" s="38">
        <f t="shared" si="225"/>
        <v>0</v>
      </c>
      <c r="L1160" s="273">
        <f t="shared" si="226"/>
        <v>0</v>
      </c>
    </row>
    <row r="1161" spans="1:12" ht="15" customHeight="1">
      <c r="A1161" s="207">
        <f t="shared" si="224"/>
        <v>992</v>
      </c>
      <c r="B1161" s="42" t="s">
        <v>483</v>
      </c>
      <c r="C1161" s="409" t="s">
        <v>478</v>
      </c>
      <c r="D1161" s="48" t="s">
        <v>2589</v>
      </c>
      <c r="E1161" s="43"/>
      <c r="F1161" s="43">
        <v>0</v>
      </c>
      <c r="G1161" s="122">
        <v>5.46</v>
      </c>
      <c r="H1161" s="98">
        <f t="shared" si="222"/>
        <v>414.96</v>
      </c>
      <c r="I1161" s="15"/>
      <c r="J1161" s="39"/>
      <c r="K1161" s="38">
        <f t="shared" si="225"/>
        <v>0</v>
      </c>
      <c r="L1161" s="273">
        <f t="shared" si="226"/>
        <v>0</v>
      </c>
    </row>
    <row r="1162" spans="1:12" ht="15" customHeight="1">
      <c r="A1162" s="207">
        <f t="shared" si="224"/>
        <v>993</v>
      </c>
      <c r="B1162" s="42" t="s">
        <v>233</v>
      </c>
      <c r="C1162" s="409" t="s">
        <v>479</v>
      </c>
      <c r="D1162" s="48" t="s">
        <v>2590</v>
      </c>
      <c r="E1162" s="43"/>
      <c r="F1162" s="43">
        <v>0</v>
      </c>
      <c r="G1162" s="122">
        <v>5.46</v>
      </c>
      <c r="H1162" s="98">
        <f t="shared" si="222"/>
        <v>414.96</v>
      </c>
      <c r="I1162" s="15"/>
      <c r="J1162" s="39"/>
      <c r="K1162" s="38">
        <f t="shared" si="225"/>
        <v>0</v>
      </c>
      <c r="L1162" s="273">
        <f t="shared" si="226"/>
        <v>0</v>
      </c>
    </row>
    <row r="1163" spans="1:12" ht="15" customHeight="1">
      <c r="A1163" s="207">
        <f t="shared" si="224"/>
        <v>994</v>
      </c>
      <c r="B1163" s="42" t="s">
        <v>241</v>
      </c>
      <c r="C1163" s="409" t="s">
        <v>234</v>
      </c>
      <c r="D1163" s="48" t="s">
        <v>2591</v>
      </c>
      <c r="E1163" s="43"/>
      <c r="F1163" s="43">
        <v>0</v>
      </c>
      <c r="G1163" s="122">
        <v>5.46</v>
      </c>
      <c r="H1163" s="98">
        <f t="shared" si="222"/>
        <v>414.96</v>
      </c>
      <c r="I1163" s="15"/>
      <c r="J1163" s="39"/>
      <c r="K1163" s="38">
        <f t="shared" si="225"/>
        <v>0</v>
      </c>
      <c r="L1163" s="273">
        <f t="shared" si="226"/>
        <v>0</v>
      </c>
    </row>
    <row r="1164" spans="1:12" ht="15" customHeight="1">
      <c r="A1164" s="207">
        <f t="shared" si="224"/>
        <v>995</v>
      </c>
      <c r="B1164" s="42" t="s">
        <v>242</v>
      </c>
      <c r="C1164" s="409" t="s">
        <v>235</v>
      </c>
      <c r="D1164" s="48" t="s">
        <v>2592</v>
      </c>
      <c r="E1164" s="43"/>
      <c r="F1164" s="43">
        <v>0</v>
      </c>
      <c r="G1164" s="122">
        <v>1.56</v>
      </c>
      <c r="H1164" s="98">
        <f t="shared" si="222"/>
        <v>118.56</v>
      </c>
      <c r="I1164" s="15"/>
      <c r="J1164" s="39"/>
      <c r="K1164" s="38">
        <f t="shared" si="225"/>
        <v>0</v>
      </c>
      <c r="L1164" s="273">
        <f t="shared" si="226"/>
        <v>0</v>
      </c>
    </row>
    <row r="1165" spans="1:12" ht="15" customHeight="1">
      <c r="A1165" s="207">
        <f t="shared" si="224"/>
        <v>996</v>
      </c>
      <c r="B1165" s="42" t="s">
        <v>127</v>
      </c>
      <c r="C1165" s="409" t="s">
        <v>236</v>
      </c>
      <c r="D1165" s="48" t="s">
        <v>2593</v>
      </c>
      <c r="E1165" s="43"/>
      <c r="F1165" s="43">
        <v>0</v>
      </c>
      <c r="G1165" s="122">
        <v>1.56</v>
      </c>
      <c r="H1165" s="98">
        <f t="shared" si="222"/>
        <v>118.56</v>
      </c>
      <c r="I1165" s="15"/>
      <c r="J1165" s="39"/>
      <c r="K1165" s="38">
        <f t="shared" si="225"/>
        <v>0</v>
      </c>
      <c r="L1165" s="273">
        <f t="shared" si="226"/>
        <v>0</v>
      </c>
    </row>
    <row r="1166" spans="1:12" ht="15" customHeight="1">
      <c r="A1166" s="207">
        <f t="shared" si="224"/>
        <v>997</v>
      </c>
      <c r="B1166" s="42" t="s">
        <v>128</v>
      </c>
      <c r="C1166" s="409" t="s">
        <v>237</v>
      </c>
      <c r="D1166" s="48" t="s">
        <v>2594</v>
      </c>
      <c r="E1166" s="43"/>
      <c r="F1166" s="43">
        <v>0</v>
      </c>
      <c r="G1166" s="122">
        <v>5.46</v>
      </c>
      <c r="H1166" s="98">
        <f t="shared" si="222"/>
        <v>414.96</v>
      </c>
      <c r="I1166" s="15"/>
      <c r="J1166" s="39"/>
      <c r="K1166" s="38">
        <f t="shared" si="225"/>
        <v>0</v>
      </c>
      <c r="L1166" s="273">
        <f t="shared" si="226"/>
        <v>0</v>
      </c>
    </row>
    <row r="1167" spans="1:12" ht="15" customHeight="1">
      <c r="A1167" s="207">
        <f t="shared" si="224"/>
        <v>998</v>
      </c>
      <c r="B1167" s="42" t="s">
        <v>130</v>
      </c>
      <c r="C1167" s="196" t="s">
        <v>238</v>
      </c>
      <c r="D1167" s="48" t="s">
        <v>129</v>
      </c>
      <c r="E1167" s="43"/>
      <c r="F1167" s="43">
        <v>0</v>
      </c>
      <c r="G1167" s="454">
        <v>15</v>
      </c>
      <c r="H1167" s="98">
        <f t="shared" si="222"/>
        <v>1140</v>
      </c>
      <c r="I1167" s="15"/>
      <c r="J1167" s="39"/>
      <c r="K1167" s="38">
        <f t="shared" si="225"/>
        <v>0</v>
      </c>
      <c r="L1167" s="273">
        <f t="shared" si="226"/>
        <v>0</v>
      </c>
    </row>
    <row r="1168" spans="1:12" ht="15" customHeight="1">
      <c r="A1168" s="207">
        <f t="shared" si="224"/>
        <v>999</v>
      </c>
      <c r="B1168" s="42" t="s">
        <v>132</v>
      </c>
      <c r="C1168" s="196" t="s">
        <v>239</v>
      </c>
      <c r="D1168" s="48" t="s">
        <v>131</v>
      </c>
      <c r="E1168" s="43"/>
      <c r="F1168" s="43">
        <v>0</v>
      </c>
      <c r="G1168" s="454">
        <v>10.6</v>
      </c>
      <c r="H1168" s="98">
        <f t="shared" si="222"/>
        <v>805.6</v>
      </c>
      <c r="I1168" s="15"/>
      <c r="J1168" s="39"/>
      <c r="K1168" s="38">
        <f t="shared" si="225"/>
        <v>0</v>
      </c>
      <c r="L1168" s="273">
        <f t="shared" si="226"/>
        <v>0</v>
      </c>
    </row>
    <row r="1169" spans="1:12" ht="15" customHeight="1">
      <c r="A1169" s="207">
        <f t="shared" si="224"/>
        <v>1000</v>
      </c>
      <c r="B1169" s="42" t="s">
        <v>20</v>
      </c>
      <c r="C1169" s="196" t="s">
        <v>240</v>
      </c>
      <c r="D1169" s="48" t="s">
        <v>133</v>
      </c>
      <c r="E1169" s="43"/>
      <c r="F1169" s="43">
        <v>0</v>
      </c>
      <c r="G1169" s="454">
        <v>15</v>
      </c>
      <c r="H1169" s="98">
        <f t="shared" si="222"/>
        <v>1140</v>
      </c>
      <c r="I1169" s="15"/>
      <c r="J1169" s="39"/>
      <c r="K1169" s="38">
        <f t="shared" si="225"/>
        <v>0</v>
      </c>
      <c r="L1169" s="273">
        <f t="shared" si="226"/>
        <v>0</v>
      </c>
    </row>
    <row r="1170" spans="1:12" ht="15" customHeight="1">
      <c r="A1170" s="207">
        <f t="shared" si="224"/>
        <v>1001</v>
      </c>
      <c r="B1170" s="42" t="s">
        <v>377</v>
      </c>
      <c r="C1170" s="196" t="s">
        <v>21</v>
      </c>
      <c r="D1170" s="48" t="s">
        <v>376</v>
      </c>
      <c r="E1170" s="43"/>
      <c r="F1170" s="43">
        <v>0</v>
      </c>
      <c r="G1170" s="454">
        <v>10.6</v>
      </c>
      <c r="H1170" s="98">
        <f t="shared" si="222"/>
        <v>805.6</v>
      </c>
      <c r="I1170" s="15"/>
      <c r="J1170" s="39"/>
      <c r="K1170" s="38">
        <f t="shared" si="225"/>
        <v>0</v>
      </c>
      <c r="L1170" s="273">
        <f t="shared" si="226"/>
        <v>0</v>
      </c>
    </row>
    <row r="1171" spans="1:12" ht="15" customHeight="1">
      <c r="A1171" s="207">
        <f t="shared" si="224"/>
        <v>1002</v>
      </c>
      <c r="B1171" s="42" t="s">
        <v>379</v>
      </c>
      <c r="C1171" s="196" t="s">
        <v>22</v>
      </c>
      <c r="D1171" s="48" t="s">
        <v>378</v>
      </c>
      <c r="E1171" s="43"/>
      <c r="F1171" s="43">
        <v>0</v>
      </c>
      <c r="G1171" s="454">
        <v>15</v>
      </c>
      <c r="H1171" s="98">
        <f t="shared" si="222"/>
        <v>1140</v>
      </c>
      <c r="I1171" s="15"/>
      <c r="J1171" s="39"/>
      <c r="K1171" s="38">
        <f t="shared" si="225"/>
        <v>0</v>
      </c>
      <c r="L1171" s="273">
        <f t="shared" si="226"/>
        <v>0</v>
      </c>
    </row>
    <row r="1172" spans="1:12" ht="15" customHeight="1">
      <c r="A1172" s="207">
        <f t="shared" si="224"/>
        <v>1003</v>
      </c>
      <c r="B1172" s="42" t="s">
        <v>380</v>
      </c>
      <c r="C1172" s="196" t="s">
        <v>23</v>
      </c>
      <c r="D1172" s="48" t="s">
        <v>299</v>
      </c>
      <c r="E1172" s="43"/>
      <c r="F1172" s="43">
        <v>0</v>
      </c>
      <c r="G1172" s="454">
        <v>10.6</v>
      </c>
      <c r="H1172" s="98">
        <f t="shared" si="222"/>
        <v>805.6</v>
      </c>
      <c r="I1172" s="15"/>
      <c r="J1172" s="39"/>
      <c r="K1172" s="38">
        <f t="shared" si="225"/>
        <v>0</v>
      </c>
      <c r="L1172" s="273">
        <f t="shared" si="226"/>
        <v>0</v>
      </c>
    </row>
    <row r="1173" spans="1:12" ht="15" customHeight="1">
      <c r="A1173" s="207">
        <f t="shared" si="224"/>
        <v>1004</v>
      </c>
      <c r="B1173" s="42" t="s">
        <v>382</v>
      </c>
      <c r="C1173" s="196" t="s">
        <v>24</v>
      </c>
      <c r="D1173" s="48" t="s">
        <v>381</v>
      </c>
      <c r="E1173" s="43"/>
      <c r="F1173" s="43">
        <v>0</v>
      </c>
      <c r="G1173" s="454">
        <v>15</v>
      </c>
      <c r="H1173" s="98">
        <f t="shared" si="222"/>
        <v>1140</v>
      </c>
      <c r="I1173" s="15"/>
      <c r="J1173" s="39"/>
      <c r="K1173" s="38">
        <f t="shared" si="225"/>
        <v>0</v>
      </c>
      <c r="L1173" s="273">
        <f t="shared" si="226"/>
        <v>0</v>
      </c>
    </row>
    <row r="1174" spans="1:12" ht="15" customHeight="1">
      <c r="A1174" s="207">
        <f t="shared" si="224"/>
        <v>1005</v>
      </c>
      <c r="B1174" s="42" t="s">
        <v>384</v>
      </c>
      <c r="C1174" s="196" t="s">
        <v>25</v>
      </c>
      <c r="D1174" s="48" t="s">
        <v>383</v>
      </c>
      <c r="E1174" s="43"/>
      <c r="F1174" s="43">
        <v>0</v>
      </c>
      <c r="G1174" s="454">
        <v>10.6</v>
      </c>
      <c r="H1174" s="98">
        <f t="shared" si="222"/>
        <v>805.6</v>
      </c>
      <c r="I1174" s="15"/>
      <c r="J1174" s="39"/>
      <c r="K1174" s="38">
        <f t="shared" si="225"/>
        <v>0</v>
      </c>
      <c r="L1174" s="273">
        <f t="shared" si="226"/>
        <v>0</v>
      </c>
    </row>
    <row r="1175" spans="1:12" ht="15" customHeight="1">
      <c r="A1175" s="207">
        <f t="shared" si="224"/>
        <v>1006</v>
      </c>
      <c r="B1175" s="42" t="s">
        <v>386</v>
      </c>
      <c r="C1175" s="196" t="s">
        <v>371</v>
      </c>
      <c r="D1175" s="48" t="s">
        <v>385</v>
      </c>
      <c r="E1175" s="43"/>
      <c r="F1175" s="43">
        <v>0</v>
      </c>
      <c r="G1175" s="454">
        <v>15</v>
      </c>
      <c r="H1175" s="98">
        <f t="shared" si="222"/>
        <v>1140</v>
      </c>
      <c r="I1175" s="15"/>
      <c r="J1175" s="39"/>
      <c r="K1175" s="38">
        <f t="shared" si="225"/>
        <v>0</v>
      </c>
      <c r="L1175" s="273">
        <f t="shared" si="226"/>
        <v>0</v>
      </c>
    </row>
    <row r="1176" spans="1:12" ht="15" customHeight="1">
      <c r="A1176" s="207">
        <f t="shared" si="224"/>
        <v>1007</v>
      </c>
      <c r="B1176" s="42" t="s">
        <v>388</v>
      </c>
      <c r="C1176" s="196" t="s">
        <v>372</v>
      </c>
      <c r="D1176" s="48" t="s">
        <v>387</v>
      </c>
      <c r="E1176" s="43"/>
      <c r="F1176" s="43">
        <v>0</v>
      </c>
      <c r="G1176" s="454">
        <v>10.6</v>
      </c>
      <c r="H1176" s="98">
        <f t="shared" si="222"/>
        <v>805.6</v>
      </c>
      <c r="I1176" s="15"/>
      <c r="J1176" s="39"/>
      <c r="K1176" s="38">
        <f t="shared" si="225"/>
        <v>0</v>
      </c>
      <c r="L1176" s="273">
        <f t="shared" si="226"/>
        <v>0</v>
      </c>
    </row>
    <row r="1177" spans="1:12" ht="15" customHeight="1">
      <c r="A1177" s="207">
        <f t="shared" si="224"/>
        <v>1008</v>
      </c>
      <c r="B1177" s="42" t="s">
        <v>183</v>
      </c>
      <c r="C1177" s="196" t="s">
        <v>373</v>
      </c>
      <c r="D1177" s="48" t="s">
        <v>182</v>
      </c>
      <c r="E1177" s="43"/>
      <c r="F1177" s="43">
        <v>0</v>
      </c>
      <c r="G1177" s="454">
        <v>15</v>
      </c>
      <c r="H1177" s="98">
        <f t="shared" si="222"/>
        <v>1140</v>
      </c>
      <c r="I1177" s="15"/>
      <c r="J1177" s="39"/>
      <c r="K1177" s="38">
        <f t="shared" si="225"/>
        <v>0</v>
      </c>
      <c r="L1177" s="273">
        <f t="shared" si="226"/>
        <v>0</v>
      </c>
    </row>
    <row r="1178" spans="1:12" ht="15" customHeight="1">
      <c r="A1178" s="207">
        <f t="shared" si="224"/>
        <v>1009</v>
      </c>
      <c r="B1178" s="42" t="s">
        <v>184</v>
      </c>
      <c r="C1178" s="196" t="s">
        <v>374</v>
      </c>
      <c r="D1178" s="48" t="s">
        <v>294</v>
      </c>
      <c r="E1178" s="43"/>
      <c r="F1178" s="43">
        <v>0</v>
      </c>
      <c r="G1178" s="454">
        <v>10.6</v>
      </c>
      <c r="H1178" s="98">
        <f t="shared" si="222"/>
        <v>805.6</v>
      </c>
      <c r="I1178" s="15"/>
      <c r="J1178" s="39"/>
      <c r="K1178" s="38">
        <f t="shared" si="225"/>
        <v>0</v>
      </c>
      <c r="L1178" s="273">
        <f t="shared" si="226"/>
        <v>0</v>
      </c>
    </row>
    <row r="1179" spans="1:12" ht="15" customHeight="1">
      <c r="A1179" s="207">
        <f t="shared" si="224"/>
        <v>1010</v>
      </c>
      <c r="B1179" s="42" t="s">
        <v>295</v>
      </c>
      <c r="C1179" s="196" t="s">
        <v>375</v>
      </c>
      <c r="D1179" s="48" t="s">
        <v>293</v>
      </c>
      <c r="E1179" s="43"/>
      <c r="F1179" s="43">
        <v>0</v>
      </c>
      <c r="G1179" s="454">
        <v>15</v>
      </c>
      <c r="H1179" s="98">
        <f t="shared" si="222"/>
        <v>1140</v>
      </c>
      <c r="I1179" s="15"/>
      <c r="J1179" s="39"/>
      <c r="K1179" s="38">
        <f t="shared" si="225"/>
        <v>0</v>
      </c>
      <c r="L1179" s="273">
        <f t="shared" si="226"/>
        <v>0</v>
      </c>
    </row>
    <row r="1180" spans="1:12" ht="15" customHeight="1">
      <c r="A1180" s="207">
        <f t="shared" si="224"/>
        <v>1011</v>
      </c>
      <c r="B1180" s="42" t="s">
        <v>301</v>
      </c>
      <c r="C1180" s="196" t="s">
        <v>296</v>
      </c>
      <c r="D1180" s="48" t="s">
        <v>300</v>
      </c>
      <c r="E1180" s="43"/>
      <c r="F1180" s="43">
        <v>0</v>
      </c>
      <c r="G1180" s="454">
        <v>10.6</v>
      </c>
      <c r="H1180" s="98">
        <f t="shared" si="222"/>
        <v>805.6</v>
      </c>
      <c r="I1180" s="15"/>
      <c r="J1180" s="39"/>
      <c r="K1180" s="38">
        <f t="shared" si="225"/>
        <v>0</v>
      </c>
      <c r="L1180" s="273">
        <f t="shared" si="226"/>
        <v>0</v>
      </c>
    </row>
    <row r="1181" spans="1:12" ht="15" customHeight="1">
      <c r="A1181" s="207">
        <f t="shared" si="224"/>
        <v>1012</v>
      </c>
      <c r="B1181" s="42" t="s">
        <v>303</v>
      </c>
      <c r="C1181" s="196" t="s">
        <v>297</v>
      </c>
      <c r="D1181" s="48" t="s">
        <v>302</v>
      </c>
      <c r="E1181" s="43"/>
      <c r="F1181" s="43">
        <v>0</v>
      </c>
      <c r="G1181" s="454">
        <v>15</v>
      </c>
      <c r="H1181" s="98">
        <f t="shared" si="222"/>
        <v>1140</v>
      </c>
      <c r="I1181" s="15"/>
      <c r="J1181" s="39"/>
      <c r="K1181" s="38">
        <f t="shared" si="225"/>
        <v>0</v>
      </c>
      <c r="L1181" s="273">
        <f t="shared" si="226"/>
        <v>0</v>
      </c>
    </row>
    <row r="1182" spans="1:12" ht="15" customHeight="1">
      <c r="A1182" s="207">
        <f t="shared" si="224"/>
        <v>1013</v>
      </c>
      <c r="B1182" s="42" t="s">
        <v>305</v>
      </c>
      <c r="C1182" s="196" t="s">
        <v>298</v>
      </c>
      <c r="D1182" s="48" t="s">
        <v>304</v>
      </c>
      <c r="E1182" s="43"/>
      <c r="F1182" s="43">
        <v>0</v>
      </c>
      <c r="G1182" s="454">
        <v>7.5</v>
      </c>
      <c r="H1182" s="98">
        <f t="shared" si="222"/>
        <v>570</v>
      </c>
      <c r="I1182" s="15"/>
      <c r="J1182" s="39"/>
      <c r="K1182" s="38">
        <f t="shared" si="225"/>
        <v>0</v>
      </c>
      <c r="L1182" s="273">
        <f t="shared" si="226"/>
        <v>0</v>
      </c>
    </row>
    <row r="1183" spans="1:13" ht="15" customHeight="1">
      <c r="A1183" s="207">
        <f t="shared" si="224"/>
        <v>1014</v>
      </c>
      <c r="B1183" s="125" t="s">
        <v>494</v>
      </c>
      <c r="C1183" s="183" t="s">
        <v>495</v>
      </c>
      <c r="D1183" s="97" t="s">
        <v>496</v>
      </c>
      <c r="E1183" s="43"/>
      <c r="F1183" s="105">
        <v>0</v>
      </c>
      <c r="G1183" s="460">
        <v>10.7</v>
      </c>
      <c r="H1183" s="98">
        <f t="shared" si="222"/>
        <v>813.1999999999999</v>
      </c>
      <c r="I1183" s="15"/>
      <c r="J1183" s="39"/>
      <c r="K1183" s="38">
        <f t="shared" si="225"/>
        <v>0</v>
      </c>
      <c r="L1183" s="273">
        <f>(J1183*H1183)-(J1183*H1183*$L$6/100)</f>
        <v>0</v>
      </c>
      <c r="M1183" s="278"/>
    </row>
    <row r="1184" spans="1:12" ht="35.25" customHeight="1" thickBot="1">
      <c r="A1184" s="207">
        <f t="shared" si="224"/>
        <v>1015</v>
      </c>
      <c r="B1184" s="42" t="s">
        <v>497</v>
      </c>
      <c r="C1184" s="368" t="s">
        <v>498</v>
      </c>
      <c r="D1184" s="48" t="s">
        <v>2595</v>
      </c>
      <c r="E1184" s="43"/>
      <c r="F1184" s="122">
        <v>0</v>
      </c>
      <c r="G1184" s="43">
        <v>1.95</v>
      </c>
      <c r="H1184" s="98">
        <f t="shared" si="222"/>
        <v>148.2</v>
      </c>
      <c r="I1184" s="15"/>
      <c r="J1184" s="39"/>
      <c r="K1184" s="38">
        <f t="shared" si="225"/>
        <v>0</v>
      </c>
      <c r="L1184" s="273">
        <f>(J1184*H1184)-(J1184*H1184*$L$6/100)</f>
        <v>0</v>
      </c>
    </row>
    <row r="1185" spans="1:13" ht="15" customHeight="1" thickBot="1">
      <c r="A1185" s="522">
        <f t="shared" si="224"/>
        <v>1016</v>
      </c>
      <c r="B1185" s="523" t="s">
        <v>3120</v>
      </c>
      <c r="C1185" s="576" t="s">
        <v>3121</v>
      </c>
      <c r="D1185" s="577" t="s">
        <v>3122</v>
      </c>
      <c r="E1185" s="578"/>
      <c r="F1185" s="578">
        <v>0</v>
      </c>
      <c r="G1185" s="579">
        <v>0.36</v>
      </c>
      <c r="H1185" s="467">
        <f t="shared" si="222"/>
        <v>27.36</v>
      </c>
      <c r="I1185" s="15"/>
      <c r="J1185" s="61"/>
      <c r="K1185" s="62">
        <f t="shared" si="225"/>
        <v>0</v>
      </c>
      <c r="L1185" s="274">
        <f>(J1185*H1185)-(J1185*H1185*$L$6/100)</f>
        <v>0</v>
      </c>
      <c r="M1185" s="249" t="s">
        <v>310</v>
      </c>
    </row>
    <row r="1186" spans="1:9" ht="19.5" customHeight="1" thickBot="1">
      <c r="A1186" s="587" t="s">
        <v>191</v>
      </c>
      <c r="B1186" s="588"/>
      <c r="C1186" s="588"/>
      <c r="D1186" s="588"/>
      <c r="E1186" s="588"/>
      <c r="F1186" s="588"/>
      <c r="G1186" s="588"/>
      <c r="H1186" s="589"/>
      <c r="I1186" s="15"/>
    </row>
    <row r="1187" spans="1:13" ht="15" customHeight="1" thickBot="1">
      <c r="A1187" s="126">
        <f>A1185+1</f>
        <v>1017</v>
      </c>
      <c r="B1187" s="142" t="s">
        <v>204</v>
      </c>
      <c r="C1187" s="250" t="s">
        <v>211</v>
      </c>
      <c r="D1187" s="251" t="s">
        <v>205</v>
      </c>
      <c r="E1187" s="252"/>
      <c r="F1187" s="252">
        <v>0</v>
      </c>
      <c r="G1187" s="445">
        <v>3.03</v>
      </c>
      <c r="H1187" s="313">
        <f>G1187*76</f>
        <v>230.27999999999997</v>
      </c>
      <c r="I1187" s="15"/>
      <c r="J1187" s="120"/>
      <c r="K1187" s="88">
        <f>IF(F1187&gt;0,J1187/F1187,0)</f>
        <v>0</v>
      </c>
      <c r="L1187" s="276">
        <f>(J1187*H1187)-(J1187*H1187*$L$6/100)</f>
        <v>0</v>
      </c>
      <c r="M1187" s="249" t="s">
        <v>310</v>
      </c>
    </row>
    <row r="1188" spans="1:9" ht="19.5" customHeight="1" thickBot="1">
      <c r="A1188" s="602" t="s">
        <v>201</v>
      </c>
      <c r="B1188" s="603"/>
      <c r="C1188" s="603"/>
      <c r="D1188" s="603"/>
      <c r="E1188" s="603"/>
      <c r="F1188" s="603"/>
      <c r="G1188" s="603"/>
      <c r="H1188" s="604"/>
      <c r="I1188" s="15"/>
    </row>
    <row r="1189" spans="1:12" ht="15" customHeight="1">
      <c r="A1189" s="93">
        <f>A1187+1</f>
        <v>1018</v>
      </c>
      <c r="B1189" s="136" t="s">
        <v>419</v>
      </c>
      <c r="C1189" s="185" t="s">
        <v>420</v>
      </c>
      <c r="D1189" s="71" t="s">
        <v>421</v>
      </c>
      <c r="E1189" s="74"/>
      <c r="F1189" s="74">
        <v>0</v>
      </c>
      <c r="G1189" s="457">
        <v>5.9</v>
      </c>
      <c r="H1189" s="254">
        <f>G1189*76</f>
        <v>448.40000000000003</v>
      </c>
      <c r="I1189" s="15"/>
      <c r="J1189" s="118"/>
      <c r="K1189" s="53">
        <f aca="true" t="shared" si="227" ref="K1189:K1200">IF(F1189&gt;0,J1189/F1189,0)</f>
        <v>0</v>
      </c>
      <c r="L1189" s="271">
        <f aca="true" t="shared" si="228" ref="L1189:L1200">(J1189*H1189)-(J1189*H1189*$L$6/100)</f>
        <v>0</v>
      </c>
    </row>
    <row r="1190" spans="1:12" ht="15" customHeight="1">
      <c r="A1190" s="94">
        <f>A1189+1</f>
        <v>1019</v>
      </c>
      <c r="B1190" s="135" t="s">
        <v>364</v>
      </c>
      <c r="C1190" s="183" t="s">
        <v>365</v>
      </c>
      <c r="D1190" s="48" t="s">
        <v>366</v>
      </c>
      <c r="E1190" s="43"/>
      <c r="F1190" s="43">
        <v>0</v>
      </c>
      <c r="G1190" s="122">
        <v>7.12</v>
      </c>
      <c r="H1190" s="98">
        <f>G1190*76</f>
        <v>541.12</v>
      </c>
      <c r="I1190" s="15"/>
      <c r="J1190" s="39"/>
      <c r="K1190" s="38">
        <f t="shared" si="227"/>
        <v>0</v>
      </c>
      <c r="L1190" s="273">
        <f t="shared" si="228"/>
        <v>0</v>
      </c>
    </row>
    <row r="1191" spans="1:12" ht="15" customHeight="1">
      <c r="A1191" s="94">
        <f>A1190+1</f>
        <v>1020</v>
      </c>
      <c r="B1191" s="135" t="s">
        <v>15</v>
      </c>
      <c r="C1191" s="183" t="s">
        <v>16</v>
      </c>
      <c r="D1191" s="48" t="s">
        <v>215</v>
      </c>
      <c r="E1191" s="43"/>
      <c r="F1191" s="43">
        <v>0</v>
      </c>
      <c r="G1191" s="122">
        <v>7.12</v>
      </c>
      <c r="H1191" s="98">
        <f aca="true" t="shared" si="229" ref="H1191:H1200">G1191*76</f>
        <v>541.12</v>
      </c>
      <c r="I1191" s="15"/>
      <c r="J1191" s="39"/>
      <c r="K1191" s="38">
        <f t="shared" si="227"/>
        <v>0</v>
      </c>
      <c r="L1191" s="273">
        <f t="shared" si="228"/>
        <v>0</v>
      </c>
    </row>
    <row r="1192" spans="1:12" ht="15" customHeight="1">
      <c r="A1192" s="94">
        <f>A1191+1</f>
        <v>1021</v>
      </c>
      <c r="B1192" s="135" t="s">
        <v>216</v>
      </c>
      <c r="C1192" s="183" t="s">
        <v>217</v>
      </c>
      <c r="D1192" s="48" t="s">
        <v>124</v>
      </c>
      <c r="E1192" s="43"/>
      <c r="F1192" s="43">
        <v>0</v>
      </c>
      <c r="G1192" s="122">
        <v>7.12</v>
      </c>
      <c r="H1192" s="98">
        <f t="shared" si="229"/>
        <v>541.12</v>
      </c>
      <c r="I1192" s="15"/>
      <c r="J1192" s="39"/>
      <c r="K1192" s="38">
        <f t="shared" si="227"/>
        <v>0</v>
      </c>
      <c r="L1192" s="273">
        <f t="shared" si="228"/>
        <v>0</v>
      </c>
    </row>
    <row r="1193" spans="1:12" ht="15" customHeight="1">
      <c r="A1193" s="94">
        <f>A1192+1</f>
        <v>1022</v>
      </c>
      <c r="B1193" s="135" t="s">
        <v>125</v>
      </c>
      <c r="C1193" s="183" t="s">
        <v>422</v>
      </c>
      <c r="D1193" s="48" t="s">
        <v>423</v>
      </c>
      <c r="E1193" s="43"/>
      <c r="F1193" s="43">
        <v>0</v>
      </c>
      <c r="G1193" s="122">
        <v>7.12</v>
      </c>
      <c r="H1193" s="98">
        <f t="shared" si="229"/>
        <v>541.12</v>
      </c>
      <c r="I1193" s="15"/>
      <c r="J1193" s="39"/>
      <c r="K1193" s="38">
        <f t="shared" si="227"/>
        <v>0</v>
      </c>
      <c r="L1193" s="273">
        <f t="shared" si="228"/>
        <v>0</v>
      </c>
    </row>
    <row r="1194" spans="1:12" ht="15" customHeight="1">
      <c r="A1194" s="94">
        <f aca="true" t="shared" si="230" ref="A1194:A1200">A1193+1</f>
        <v>1023</v>
      </c>
      <c r="B1194" s="135" t="s">
        <v>424</v>
      </c>
      <c r="C1194" s="183" t="s">
        <v>425</v>
      </c>
      <c r="D1194" s="48" t="s">
        <v>426</v>
      </c>
      <c r="E1194" s="43"/>
      <c r="F1194" s="43">
        <v>0</v>
      </c>
      <c r="G1194" s="122">
        <v>7.12</v>
      </c>
      <c r="H1194" s="98">
        <f t="shared" si="229"/>
        <v>541.12</v>
      </c>
      <c r="I1194" s="15"/>
      <c r="J1194" s="39"/>
      <c r="K1194" s="38">
        <f t="shared" si="227"/>
        <v>0</v>
      </c>
      <c r="L1194" s="273">
        <f t="shared" si="228"/>
        <v>0</v>
      </c>
    </row>
    <row r="1195" spans="1:12" ht="15" customHeight="1">
      <c r="A1195" s="94">
        <f t="shared" si="230"/>
        <v>1024</v>
      </c>
      <c r="B1195" s="198" t="s">
        <v>427</v>
      </c>
      <c r="C1195" s="183" t="s">
        <v>428</v>
      </c>
      <c r="D1195" s="97" t="s">
        <v>124</v>
      </c>
      <c r="E1195" s="58"/>
      <c r="F1195" s="43">
        <v>0</v>
      </c>
      <c r="G1195" s="122">
        <v>12.36</v>
      </c>
      <c r="H1195" s="98">
        <f t="shared" si="229"/>
        <v>939.3599999999999</v>
      </c>
      <c r="I1195" s="15"/>
      <c r="J1195" s="39"/>
      <c r="K1195" s="38">
        <f t="shared" si="227"/>
        <v>0</v>
      </c>
      <c r="L1195" s="273">
        <f t="shared" si="228"/>
        <v>0</v>
      </c>
    </row>
    <row r="1196" spans="1:12" ht="15" customHeight="1">
      <c r="A1196" s="94">
        <f t="shared" si="230"/>
        <v>1025</v>
      </c>
      <c r="B1196" s="198" t="s">
        <v>429</v>
      </c>
      <c r="C1196" s="183" t="s">
        <v>430</v>
      </c>
      <c r="D1196" s="97" t="s">
        <v>431</v>
      </c>
      <c r="E1196" s="58"/>
      <c r="F1196" s="43">
        <v>0</v>
      </c>
      <c r="G1196" s="122">
        <v>12.36</v>
      </c>
      <c r="H1196" s="98">
        <f t="shared" si="229"/>
        <v>939.3599999999999</v>
      </c>
      <c r="I1196" s="15"/>
      <c r="J1196" s="39"/>
      <c r="K1196" s="38">
        <f t="shared" si="227"/>
        <v>0</v>
      </c>
      <c r="L1196" s="273">
        <f t="shared" si="228"/>
        <v>0</v>
      </c>
    </row>
    <row r="1197" spans="1:12" ht="15" customHeight="1">
      <c r="A1197" s="94">
        <f t="shared" si="230"/>
        <v>1026</v>
      </c>
      <c r="B1197" s="198" t="s">
        <v>432</v>
      </c>
      <c r="C1197" s="183" t="s">
        <v>433</v>
      </c>
      <c r="D1197" s="97" t="s">
        <v>434</v>
      </c>
      <c r="E1197" s="58"/>
      <c r="F1197" s="43">
        <v>0</v>
      </c>
      <c r="G1197" s="122">
        <v>19.76</v>
      </c>
      <c r="H1197" s="98">
        <f t="shared" si="229"/>
        <v>1501.7600000000002</v>
      </c>
      <c r="I1197" s="15"/>
      <c r="J1197" s="39"/>
      <c r="K1197" s="38">
        <f t="shared" si="227"/>
        <v>0</v>
      </c>
      <c r="L1197" s="273">
        <f t="shared" si="228"/>
        <v>0</v>
      </c>
    </row>
    <row r="1198" spans="1:12" ht="15" customHeight="1">
      <c r="A1198" s="94">
        <f t="shared" si="230"/>
        <v>1027</v>
      </c>
      <c r="B1198" s="198" t="s">
        <v>435</v>
      </c>
      <c r="C1198" s="183" t="s">
        <v>436</v>
      </c>
      <c r="D1198" s="244" t="s">
        <v>218</v>
      </c>
      <c r="E1198" s="58"/>
      <c r="F1198" s="43">
        <v>0</v>
      </c>
      <c r="G1198" s="122">
        <v>29.61</v>
      </c>
      <c r="H1198" s="98">
        <f t="shared" si="229"/>
        <v>2250.36</v>
      </c>
      <c r="I1198" s="15"/>
      <c r="J1198" s="39"/>
      <c r="K1198" s="38">
        <f t="shared" si="227"/>
        <v>0</v>
      </c>
      <c r="L1198" s="273">
        <f t="shared" si="228"/>
        <v>0</v>
      </c>
    </row>
    <row r="1199" spans="1:12" ht="15" customHeight="1">
      <c r="A1199" s="94">
        <f t="shared" si="230"/>
        <v>1028</v>
      </c>
      <c r="B1199" s="135" t="s">
        <v>219</v>
      </c>
      <c r="C1199" s="183" t="s">
        <v>220</v>
      </c>
      <c r="D1199" s="48" t="s">
        <v>221</v>
      </c>
      <c r="E1199" s="43"/>
      <c r="F1199" s="43">
        <v>0</v>
      </c>
      <c r="G1199" s="122">
        <v>29.61</v>
      </c>
      <c r="H1199" s="98">
        <f t="shared" si="229"/>
        <v>2250.36</v>
      </c>
      <c r="I1199" s="15"/>
      <c r="J1199" s="39"/>
      <c r="K1199" s="38">
        <f t="shared" si="227"/>
        <v>0</v>
      </c>
      <c r="L1199" s="273">
        <f t="shared" si="228"/>
        <v>0</v>
      </c>
    </row>
    <row r="1200" spans="1:12" ht="15" customHeight="1" thickBot="1">
      <c r="A1200" s="94">
        <f t="shared" si="230"/>
        <v>1029</v>
      </c>
      <c r="B1200" s="135" t="s">
        <v>401</v>
      </c>
      <c r="C1200" s="183" t="s">
        <v>402</v>
      </c>
      <c r="D1200" s="48" t="s">
        <v>403</v>
      </c>
      <c r="E1200" s="43"/>
      <c r="F1200" s="43">
        <v>0</v>
      </c>
      <c r="G1200" s="122">
        <v>13.98</v>
      </c>
      <c r="H1200" s="98">
        <f t="shared" si="229"/>
        <v>1062.48</v>
      </c>
      <c r="I1200" s="15"/>
      <c r="J1200" s="61"/>
      <c r="K1200" s="62">
        <f t="shared" si="227"/>
        <v>0</v>
      </c>
      <c r="L1200" s="274">
        <f t="shared" si="228"/>
        <v>0</v>
      </c>
    </row>
    <row r="1201" spans="1:13" ht="19.5" customHeight="1" thickBot="1">
      <c r="A1201" s="593" t="s">
        <v>202</v>
      </c>
      <c r="B1201" s="594"/>
      <c r="C1201" s="594"/>
      <c r="D1201" s="594"/>
      <c r="E1201" s="594"/>
      <c r="F1201" s="594"/>
      <c r="G1201" s="594"/>
      <c r="H1201" s="595"/>
      <c r="I1201" s="15"/>
      <c r="M1201" s="209"/>
    </row>
    <row r="1202" spans="1:13" ht="15" customHeight="1">
      <c r="A1202" s="93">
        <f>A1200+1</f>
        <v>1030</v>
      </c>
      <c r="B1202" s="80" t="s">
        <v>42</v>
      </c>
      <c r="C1202" s="300" t="s">
        <v>43</v>
      </c>
      <c r="D1202" s="298" t="s">
        <v>44</v>
      </c>
      <c r="E1202" s="508"/>
      <c r="F1202" s="74">
        <v>0</v>
      </c>
      <c r="G1202" s="199">
        <v>2.99</v>
      </c>
      <c r="H1202" s="76">
        <f>G1202*76</f>
        <v>227.24</v>
      </c>
      <c r="I1202" s="15"/>
      <c r="J1202" s="118"/>
      <c r="K1202" s="53">
        <f>IF(F1202&gt;0,J1202/F1202,0)</f>
        <v>0</v>
      </c>
      <c r="L1202" s="271">
        <f>(J1202*H1202)-(J1202*H1202*$L$6/100)</f>
        <v>0</v>
      </c>
      <c r="M1202" s="209"/>
    </row>
    <row r="1203" spans="1:13" ht="15" customHeight="1">
      <c r="A1203" s="94">
        <f>A1202+1</f>
        <v>1031</v>
      </c>
      <c r="B1203" s="42" t="s">
        <v>45</v>
      </c>
      <c r="C1203" s="164" t="s">
        <v>46</v>
      </c>
      <c r="D1203" s="46" t="s">
        <v>47</v>
      </c>
      <c r="E1203" s="211"/>
      <c r="F1203" s="43">
        <v>0</v>
      </c>
      <c r="G1203" s="122">
        <v>2.99</v>
      </c>
      <c r="H1203" s="255">
        <f>G1203*76</f>
        <v>227.24</v>
      </c>
      <c r="I1203" s="15"/>
      <c r="J1203" s="39"/>
      <c r="K1203" s="38">
        <f>IF(F1203&gt;0,J1203/F1203,0)</f>
        <v>0</v>
      </c>
      <c r="L1203" s="273">
        <f>(J1203*H1203)-(J1203*H1203*$L$6/100)</f>
        <v>0</v>
      </c>
      <c r="M1203" s="209"/>
    </row>
    <row r="1204" spans="1:13" ht="15" customHeight="1">
      <c r="A1204" s="94">
        <f>A1203+1</f>
        <v>1032</v>
      </c>
      <c r="B1204" s="42" t="s">
        <v>48</v>
      </c>
      <c r="C1204" s="164" t="s">
        <v>49</v>
      </c>
      <c r="D1204" s="46" t="s">
        <v>50</v>
      </c>
      <c r="E1204" s="211"/>
      <c r="F1204" s="43">
        <v>0</v>
      </c>
      <c r="G1204" s="122">
        <v>2.99</v>
      </c>
      <c r="H1204" s="255">
        <f>G1204*76</f>
        <v>227.24</v>
      </c>
      <c r="I1204" s="15"/>
      <c r="J1204" s="39"/>
      <c r="K1204" s="38">
        <f>IF(F1204&gt;0,J1204/F1204,0)</f>
        <v>0</v>
      </c>
      <c r="L1204" s="273">
        <f>(J1204*H1204)-(J1204*H1204*$L$6/100)</f>
        <v>0</v>
      </c>
      <c r="M1204" s="209"/>
    </row>
    <row r="1205" spans="1:13" ht="15" customHeight="1" thickBot="1">
      <c r="A1205" s="95">
        <f>A1204+1</f>
        <v>1033</v>
      </c>
      <c r="B1205" s="63" t="s">
        <v>51</v>
      </c>
      <c r="C1205" s="165" t="s">
        <v>52</v>
      </c>
      <c r="D1205" s="83" t="s">
        <v>224</v>
      </c>
      <c r="E1205" s="212"/>
      <c r="F1205" s="65">
        <v>0</v>
      </c>
      <c r="G1205" s="420">
        <v>2.99</v>
      </c>
      <c r="H1205" s="256">
        <f>G1205*76</f>
        <v>227.24</v>
      </c>
      <c r="I1205" s="15"/>
      <c r="J1205" s="61"/>
      <c r="K1205" s="62">
        <f>IF(F1205&gt;0,J1205/F1205,0)</f>
        <v>0</v>
      </c>
      <c r="L1205" s="274">
        <f>(J1205*H1205)-(J1205*H1205*$L$6/100)</f>
        <v>0</v>
      </c>
      <c r="M1205" s="209"/>
    </row>
    <row r="1206" spans="1:9" ht="19.5" customHeight="1" thickBot="1">
      <c r="A1206" s="602" t="s">
        <v>915</v>
      </c>
      <c r="B1206" s="603"/>
      <c r="C1206" s="603"/>
      <c r="D1206" s="603"/>
      <c r="E1206" s="603"/>
      <c r="F1206" s="603"/>
      <c r="G1206" s="603"/>
      <c r="H1206" s="604"/>
      <c r="I1206" s="15"/>
    </row>
    <row r="1207" spans="1:12" ht="15" customHeight="1">
      <c r="A1207" s="93">
        <f>A1205+1</f>
        <v>1034</v>
      </c>
      <c r="B1207" s="136" t="s">
        <v>67</v>
      </c>
      <c r="C1207" s="314" t="s">
        <v>68</v>
      </c>
      <c r="D1207" s="10" t="s">
        <v>69</v>
      </c>
      <c r="E1207" s="200"/>
      <c r="F1207" s="199">
        <v>0</v>
      </c>
      <c r="G1207" s="199">
        <v>0.48</v>
      </c>
      <c r="H1207" s="254">
        <f>G1207*76</f>
        <v>36.48</v>
      </c>
      <c r="I1207" s="15"/>
      <c r="J1207" s="118"/>
      <c r="K1207" s="53">
        <f aca="true" t="shared" si="231" ref="K1207:K1223">IF(F1207&gt;0,J1207/F1207,0)</f>
        <v>0</v>
      </c>
      <c r="L1207" s="271">
        <f aca="true" t="shared" si="232" ref="L1207:L1223">(J1207*H1207)-(J1207*H1207*$L$6/100)</f>
        <v>0</v>
      </c>
    </row>
    <row r="1208" spans="1:12" ht="15" customHeight="1">
      <c r="A1208" s="94">
        <f>A1207+1</f>
        <v>1035</v>
      </c>
      <c r="B1208" s="135" t="s">
        <v>70</v>
      </c>
      <c r="C1208" s="315" t="s">
        <v>71</v>
      </c>
      <c r="D1208" s="1" t="s">
        <v>72</v>
      </c>
      <c r="E1208" s="201"/>
      <c r="F1208" s="122">
        <v>0</v>
      </c>
      <c r="G1208" s="122">
        <v>0.48</v>
      </c>
      <c r="H1208" s="98">
        <f>G1208*76</f>
        <v>36.48</v>
      </c>
      <c r="I1208" s="15"/>
      <c r="J1208" s="39"/>
      <c r="K1208" s="38">
        <f t="shared" si="231"/>
        <v>0</v>
      </c>
      <c r="L1208" s="273">
        <f t="shared" si="232"/>
        <v>0</v>
      </c>
    </row>
    <row r="1209" spans="1:12" ht="15" customHeight="1">
      <c r="A1209" s="94">
        <f>A1208+1</f>
        <v>1036</v>
      </c>
      <c r="B1209" s="135" t="s">
        <v>174</v>
      </c>
      <c r="C1209" s="315" t="s">
        <v>175</v>
      </c>
      <c r="D1209" s="48" t="s">
        <v>937</v>
      </c>
      <c r="E1209" s="43"/>
      <c r="F1209" s="43">
        <v>0</v>
      </c>
      <c r="G1209" s="122">
        <v>1.46</v>
      </c>
      <c r="H1209" s="98">
        <f aca="true" t="shared" si="233" ref="H1209:H1223">G1209*76</f>
        <v>110.96</v>
      </c>
      <c r="I1209" s="15"/>
      <c r="J1209" s="39"/>
      <c r="K1209" s="38">
        <f t="shared" si="231"/>
        <v>0</v>
      </c>
      <c r="L1209" s="273">
        <f t="shared" si="232"/>
        <v>0</v>
      </c>
    </row>
    <row r="1210" spans="1:12" ht="15" customHeight="1">
      <c r="A1210" s="94">
        <f aca="true" t="shared" si="234" ref="A1210:A1223">A1209+1</f>
        <v>1037</v>
      </c>
      <c r="B1210" s="198" t="s">
        <v>170</v>
      </c>
      <c r="C1210" s="315" t="s">
        <v>171</v>
      </c>
      <c r="D1210" s="100" t="s">
        <v>938</v>
      </c>
      <c r="E1210" s="58"/>
      <c r="F1210" s="105">
        <v>0</v>
      </c>
      <c r="G1210" s="105">
        <v>1.46</v>
      </c>
      <c r="H1210" s="98">
        <f t="shared" si="233"/>
        <v>110.96</v>
      </c>
      <c r="I1210" s="15"/>
      <c r="J1210" s="39"/>
      <c r="K1210" s="38">
        <f t="shared" si="231"/>
        <v>0</v>
      </c>
      <c r="L1210" s="273">
        <f t="shared" si="232"/>
        <v>0</v>
      </c>
    </row>
    <row r="1211" spans="1:12" ht="15" customHeight="1">
      <c r="A1211" s="94">
        <f t="shared" si="234"/>
        <v>1038</v>
      </c>
      <c r="B1211" s="135" t="s">
        <v>172</v>
      </c>
      <c r="C1211" s="315" t="s">
        <v>173</v>
      </c>
      <c r="D1211" s="48" t="s">
        <v>939</v>
      </c>
      <c r="E1211" s="43"/>
      <c r="F1211" s="43">
        <v>0</v>
      </c>
      <c r="G1211" s="122">
        <v>1.46</v>
      </c>
      <c r="H1211" s="98">
        <f t="shared" si="233"/>
        <v>110.96</v>
      </c>
      <c r="I1211" s="15"/>
      <c r="J1211" s="39"/>
      <c r="K1211" s="38">
        <f t="shared" si="231"/>
        <v>0</v>
      </c>
      <c r="L1211" s="273">
        <f t="shared" si="232"/>
        <v>0</v>
      </c>
    </row>
    <row r="1212" spans="1:12" ht="15" customHeight="1">
      <c r="A1212" s="94">
        <f t="shared" si="234"/>
        <v>1039</v>
      </c>
      <c r="B1212" s="135" t="s">
        <v>227</v>
      </c>
      <c r="C1212" s="315" t="s">
        <v>228</v>
      </c>
      <c r="D1212" s="48" t="s">
        <v>940</v>
      </c>
      <c r="E1212" s="43"/>
      <c r="F1212" s="105">
        <v>0</v>
      </c>
      <c r="G1212" s="105">
        <v>1.61</v>
      </c>
      <c r="H1212" s="98">
        <f t="shared" si="233"/>
        <v>122.36000000000001</v>
      </c>
      <c r="I1212" s="15"/>
      <c r="J1212" s="39"/>
      <c r="K1212" s="38">
        <f t="shared" si="231"/>
        <v>0</v>
      </c>
      <c r="L1212" s="273">
        <f t="shared" si="232"/>
        <v>0</v>
      </c>
    </row>
    <row r="1213" spans="1:12" ht="15" customHeight="1">
      <c r="A1213" s="94">
        <f t="shared" si="234"/>
        <v>1040</v>
      </c>
      <c r="B1213" s="135" t="s">
        <v>277</v>
      </c>
      <c r="C1213" s="315" t="s">
        <v>278</v>
      </c>
      <c r="D1213" s="48" t="s">
        <v>941</v>
      </c>
      <c r="E1213" s="43"/>
      <c r="F1213" s="122">
        <v>0</v>
      </c>
      <c r="G1213" s="122">
        <v>1.46</v>
      </c>
      <c r="H1213" s="98">
        <f t="shared" si="233"/>
        <v>110.96</v>
      </c>
      <c r="I1213" s="15"/>
      <c r="J1213" s="39"/>
      <c r="K1213" s="38">
        <f t="shared" si="231"/>
        <v>0</v>
      </c>
      <c r="L1213" s="273">
        <f t="shared" si="232"/>
        <v>0</v>
      </c>
    </row>
    <row r="1214" spans="1:12" ht="15" customHeight="1">
      <c r="A1214" s="94">
        <f t="shared" si="234"/>
        <v>1041</v>
      </c>
      <c r="B1214" s="135" t="s">
        <v>279</v>
      </c>
      <c r="C1214" s="315" t="s">
        <v>280</v>
      </c>
      <c r="D1214" s="48" t="s">
        <v>942</v>
      </c>
      <c r="E1214" s="43"/>
      <c r="F1214" s="122">
        <v>0</v>
      </c>
      <c r="G1214" s="122">
        <v>1.61</v>
      </c>
      <c r="H1214" s="98">
        <f t="shared" si="233"/>
        <v>122.36000000000001</v>
      </c>
      <c r="I1214" s="15"/>
      <c r="J1214" s="39"/>
      <c r="K1214" s="38">
        <f t="shared" si="231"/>
        <v>0</v>
      </c>
      <c r="L1214" s="273">
        <f t="shared" si="232"/>
        <v>0</v>
      </c>
    </row>
    <row r="1215" spans="1:12" ht="15" customHeight="1">
      <c r="A1215" s="94">
        <f t="shared" si="234"/>
        <v>1042</v>
      </c>
      <c r="B1215" s="135" t="s">
        <v>180</v>
      </c>
      <c r="C1215" s="315" t="s">
        <v>181</v>
      </c>
      <c r="D1215" s="48" t="s">
        <v>943</v>
      </c>
      <c r="E1215" s="43"/>
      <c r="F1215" s="105">
        <v>0</v>
      </c>
      <c r="G1215" s="105">
        <v>1.61</v>
      </c>
      <c r="H1215" s="98">
        <f t="shared" si="233"/>
        <v>122.36000000000001</v>
      </c>
      <c r="I1215" s="15"/>
      <c r="J1215" s="39"/>
      <c r="K1215" s="38">
        <f t="shared" si="231"/>
        <v>0</v>
      </c>
      <c r="L1215" s="273">
        <f t="shared" si="232"/>
        <v>0</v>
      </c>
    </row>
    <row r="1216" spans="1:12" ht="15" customHeight="1">
      <c r="A1216" s="94">
        <f t="shared" si="234"/>
        <v>1043</v>
      </c>
      <c r="B1216" s="135" t="s">
        <v>176</v>
      </c>
      <c r="C1216" s="315" t="s">
        <v>177</v>
      </c>
      <c r="D1216" s="48" t="s">
        <v>944</v>
      </c>
      <c r="E1216" s="43"/>
      <c r="F1216" s="105">
        <v>0</v>
      </c>
      <c r="G1216" s="105">
        <v>1.46</v>
      </c>
      <c r="H1216" s="98">
        <f t="shared" si="233"/>
        <v>110.96</v>
      </c>
      <c r="I1216" s="15"/>
      <c r="J1216" s="39"/>
      <c r="K1216" s="38">
        <f t="shared" si="231"/>
        <v>0</v>
      </c>
      <c r="L1216" s="273">
        <f t="shared" si="232"/>
        <v>0</v>
      </c>
    </row>
    <row r="1217" spans="1:12" ht="15" customHeight="1">
      <c r="A1217" s="94">
        <f t="shared" si="234"/>
        <v>1044</v>
      </c>
      <c r="B1217" s="135" t="s">
        <v>914</v>
      </c>
      <c r="C1217" s="316" t="s">
        <v>912</v>
      </c>
      <c r="D1217" s="48" t="s">
        <v>913</v>
      </c>
      <c r="E1217" s="43"/>
      <c r="F1217" s="105">
        <v>0</v>
      </c>
      <c r="G1217" s="105">
        <v>2.35</v>
      </c>
      <c r="H1217" s="98">
        <f t="shared" si="233"/>
        <v>178.6</v>
      </c>
      <c r="I1217" s="15"/>
      <c r="J1217" s="39"/>
      <c r="K1217" s="38">
        <f t="shared" si="231"/>
        <v>0</v>
      </c>
      <c r="L1217" s="273">
        <f t="shared" si="232"/>
        <v>0</v>
      </c>
    </row>
    <row r="1218" spans="1:12" ht="15" customHeight="1">
      <c r="A1218" s="94">
        <f t="shared" si="234"/>
        <v>1045</v>
      </c>
      <c r="B1218" s="320" t="s">
        <v>178</v>
      </c>
      <c r="C1218" s="317" t="s">
        <v>179</v>
      </c>
      <c r="D1218" s="72" t="s">
        <v>945</v>
      </c>
      <c r="E1218" s="43"/>
      <c r="F1218" s="105">
        <v>0</v>
      </c>
      <c r="G1218" s="43">
        <v>2.59</v>
      </c>
      <c r="H1218" s="98">
        <f t="shared" si="233"/>
        <v>196.83999999999997</v>
      </c>
      <c r="I1218" s="15"/>
      <c r="J1218" s="39"/>
      <c r="K1218" s="38">
        <f t="shared" si="231"/>
        <v>0</v>
      </c>
      <c r="L1218" s="273">
        <f t="shared" si="232"/>
        <v>0</v>
      </c>
    </row>
    <row r="1219" spans="1:12" ht="15" customHeight="1">
      <c r="A1219" s="94">
        <f t="shared" si="234"/>
        <v>1046</v>
      </c>
      <c r="B1219" s="135" t="s">
        <v>961</v>
      </c>
      <c r="C1219" s="316" t="s">
        <v>959</v>
      </c>
      <c r="D1219" s="48" t="s">
        <v>960</v>
      </c>
      <c r="E1219" s="43"/>
      <c r="F1219" s="105">
        <v>0</v>
      </c>
      <c r="G1219" s="105">
        <v>1.38</v>
      </c>
      <c r="H1219" s="98">
        <f t="shared" si="233"/>
        <v>104.88</v>
      </c>
      <c r="I1219" s="15"/>
      <c r="J1219" s="39"/>
      <c r="K1219" s="38">
        <f t="shared" si="231"/>
        <v>0</v>
      </c>
      <c r="L1219" s="273">
        <f t="shared" si="232"/>
        <v>0</v>
      </c>
    </row>
    <row r="1220" spans="1:12" ht="15" customHeight="1">
      <c r="A1220" s="94">
        <f t="shared" si="234"/>
        <v>1047</v>
      </c>
      <c r="B1220" s="135" t="s">
        <v>956</v>
      </c>
      <c r="C1220" s="318" t="s">
        <v>957</v>
      </c>
      <c r="D1220" s="48" t="s">
        <v>958</v>
      </c>
      <c r="E1220" s="43"/>
      <c r="F1220" s="105">
        <v>0</v>
      </c>
      <c r="G1220" s="105">
        <v>1.38</v>
      </c>
      <c r="H1220" s="98">
        <f t="shared" si="233"/>
        <v>104.88</v>
      </c>
      <c r="I1220" s="15"/>
      <c r="J1220" s="39"/>
      <c r="K1220" s="38">
        <f t="shared" si="231"/>
        <v>0</v>
      </c>
      <c r="L1220" s="273">
        <f t="shared" si="232"/>
        <v>0</v>
      </c>
    </row>
    <row r="1221" spans="1:12" ht="15" customHeight="1">
      <c r="A1221" s="94">
        <f t="shared" si="234"/>
        <v>1048</v>
      </c>
      <c r="B1221" s="321" t="s">
        <v>967</v>
      </c>
      <c r="C1221" s="318" t="s">
        <v>965</v>
      </c>
      <c r="D1221" s="48" t="s">
        <v>966</v>
      </c>
      <c r="E1221" s="43"/>
      <c r="F1221" s="105">
        <v>0</v>
      </c>
      <c r="G1221" s="105">
        <v>1.34</v>
      </c>
      <c r="H1221" s="98">
        <f t="shared" si="233"/>
        <v>101.84</v>
      </c>
      <c r="I1221" s="15"/>
      <c r="J1221" s="39"/>
      <c r="K1221" s="38">
        <f t="shared" si="231"/>
        <v>0</v>
      </c>
      <c r="L1221" s="273">
        <f t="shared" si="232"/>
        <v>0</v>
      </c>
    </row>
    <row r="1222" spans="1:12" ht="15" customHeight="1">
      <c r="A1222" s="94">
        <f t="shared" si="234"/>
        <v>1049</v>
      </c>
      <c r="B1222" s="135" t="s">
        <v>962</v>
      </c>
      <c r="C1222" s="318" t="s">
        <v>963</v>
      </c>
      <c r="D1222" s="48" t="s">
        <v>964</v>
      </c>
      <c r="E1222" s="43"/>
      <c r="F1222" s="105">
        <v>0</v>
      </c>
      <c r="G1222" s="105">
        <v>1.34</v>
      </c>
      <c r="H1222" s="98">
        <f t="shared" si="233"/>
        <v>101.84</v>
      </c>
      <c r="I1222" s="15"/>
      <c r="J1222" s="39"/>
      <c r="K1222" s="38">
        <f t="shared" si="231"/>
        <v>0</v>
      </c>
      <c r="L1222" s="273">
        <f t="shared" si="232"/>
        <v>0</v>
      </c>
    </row>
    <row r="1223" spans="1:12" ht="15" customHeight="1" thickBot="1">
      <c r="A1223" s="95">
        <f t="shared" si="234"/>
        <v>1050</v>
      </c>
      <c r="B1223" s="322" t="s">
        <v>969</v>
      </c>
      <c r="C1223" s="319" t="s">
        <v>1042</v>
      </c>
      <c r="D1223" s="79" t="s">
        <v>968</v>
      </c>
      <c r="E1223" s="65"/>
      <c r="F1223" s="303">
        <v>0</v>
      </c>
      <c r="G1223" s="303">
        <v>1.29</v>
      </c>
      <c r="H1223" s="283">
        <f t="shared" si="233"/>
        <v>98.04</v>
      </c>
      <c r="I1223" s="15"/>
      <c r="J1223" s="61"/>
      <c r="K1223" s="62">
        <f t="shared" si="231"/>
        <v>0</v>
      </c>
      <c r="L1223" s="274">
        <f t="shared" si="232"/>
        <v>0</v>
      </c>
    </row>
    <row r="1224" spans="1:12" ht="19.5" customHeight="1" thickBot="1">
      <c r="A1224" s="587" t="s">
        <v>1429</v>
      </c>
      <c r="B1224" s="588"/>
      <c r="C1224" s="588"/>
      <c r="D1224" s="588"/>
      <c r="E1224" s="588"/>
      <c r="F1224" s="588"/>
      <c r="G1224" s="588"/>
      <c r="H1224" s="589"/>
      <c r="I1224" s="15"/>
      <c r="J1224" s="12"/>
      <c r="K1224" s="35"/>
      <c r="L1224" s="277"/>
    </row>
    <row r="1225" spans="1:13" ht="15" customHeight="1">
      <c r="A1225" s="93">
        <f>A1223+1</f>
        <v>1051</v>
      </c>
      <c r="B1225" s="136"/>
      <c r="C1225" s="362">
        <v>1007627</v>
      </c>
      <c r="D1225" s="261" t="s">
        <v>1980</v>
      </c>
      <c r="E1225" s="262"/>
      <c r="F1225" s="262">
        <v>0</v>
      </c>
      <c r="G1225" s="446">
        <v>0.05</v>
      </c>
      <c r="H1225" s="263">
        <f aca="true" t="shared" si="235" ref="H1225:H1230">G1225*76</f>
        <v>3.8000000000000003</v>
      </c>
      <c r="I1225" s="15"/>
      <c r="J1225" s="118"/>
      <c r="K1225" s="53">
        <f aca="true" t="shared" si="236" ref="K1225:K1230">IF(F1225&gt;0,J1225/F1225,0)</f>
        <v>0</v>
      </c>
      <c r="L1225" s="391">
        <f aca="true" t="shared" si="237" ref="L1225:L1230">(J1225*H1225)-(J1225*H1225*$L$6/100)</f>
        <v>0</v>
      </c>
      <c r="M1225" s="635" t="s">
        <v>310</v>
      </c>
    </row>
    <row r="1226" spans="1:13" ht="15" customHeight="1">
      <c r="A1226" s="94">
        <f>A1225+1</f>
        <v>1052</v>
      </c>
      <c r="B1226" s="135"/>
      <c r="C1226" s="389">
        <v>1007628</v>
      </c>
      <c r="D1226" s="268" t="s">
        <v>1981</v>
      </c>
      <c r="E1226" s="269"/>
      <c r="F1226" s="269">
        <v>0</v>
      </c>
      <c r="G1226" s="443">
        <v>0.05</v>
      </c>
      <c r="H1226" s="466">
        <f t="shared" si="235"/>
        <v>3.8000000000000003</v>
      </c>
      <c r="I1226" s="15"/>
      <c r="J1226" s="39"/>
      <c r="K1226" s="38">
        <f t="shared" si="236"/>
        <v>0</v>
      </c>
      <c r="L1226" s="390">
        <f t="shared" si="237"/>
        <v>0</v>
      </c>
      <c r="M1226" s="636"/>
    </row>
    <row r="1227" spans="1:13" ht="15" customHeight="1">
      <c r="A1227" s="94">
        <f>A1226+1</f>
        <v>1053</v>
      </c>
      <c r="B1227" s="135"/>
      <c r="C1227" s="389">
        <v>1007629</v>
      </c>
      <c r="D1227" s="268" t="s">
        <v>2067</v>
      </c>
      <c r="E1227" s="269"/>
      <c r="F1227" s="269">
        <v>0</v>
      </c>
      <c r="G1227" s="443">
        <v>0.11</v>
      </c>
      <c r="H1227" s="466">
        <f t="shared" si="235"/>
        <v>8.36</v>
      </c>
      <c r="I1227" s="15"/>
      <c r="J1227" s="39"/>
      <c r="K1227" s="38">
        <f t="shared" si="236"/>
        <v>0</v>
      </c>
      <c r="L1227" s="390">
        <f t="shared" si="237"/>
        <v>0</v>
      </c>
      <c r="M1227" s="636"/>
    </row>
    <row r="1228" spans="1:13" ht="15" customHeight="1">
      <c r="A1228" s="94">
        <f>A1227+1</f>
        <v>1054</v>
      </c>
      <c r="B1228" s="135"/>
      <c r="C1228" s="389">
        <v>1007630</v>
      </c>
      <c r="D1228" s="268" t="s">
        <v>1982</v>
      </c>
      <c r="E1228" s="269"/>
      <c r="F1228" s="269">
        <v>0</v>
      </c>
      <c r="G1228" s="443">
        <v>0.11</v>
      </c>
      <c r="H1228" s="466">
        <f t="shared" si="235"/>
        <v>8.36</v>
      </c>
      <c r="I1228" s="15"/>
      <c r="J1228" s="39"/>
      <c r="K1228" s="38">
        <f t="shared" si="236"/>
        <v>0</v>
      </c>
      <c r="L1228" s="390">
        <f t="shared" si="237"/>
        <v>0</v>
      </c>
      <c r="M1228" s="636"/>
    </row>
    <row r="1229" spans="1:13" ht="15" customHeight="1">
      <c r="A1229" s="94">
        <f>A1228+1</f>
        <v>1055</v>
      </c>
      <c r="B1229" s="135"/>
      <c r="C1229" s="389">
        <v>1007631</v>
      </c>
      <c r="D1229" s="268" t="s">
        <v>1808</v>
      </c>
      <c r="E1229" s="269"/>
      <c r="F1229" s="269">
        <v>0</v>
      </c>
      <c r="G1229" s="443">
        <v>0.15</v>
      </c>
      <c r="H1229" s="466">
        <f t="shared" si="235"/>
        <v>11.4</v>
      </c>
      <c r="I1229" s="15"/>
      <c r="J1229" s="39"/>
      <c r="K1229" s="38">
        <f t="shared" si="236"/>
        <v>0</v>
      </c>
      <c r="L1229" s="390">
        <f t="shared" si="237"/>
        <v>0</v>
      </c>
      <c r="M1229" s="636"/>
    </row>
    <row r="1230" spans="1:13" ht="15" customHeight="1" thickBot="1">
      <c r="A1230" s="95">
        <f>A1229+1</f>
        <v>1056</v>
      </c>
      <c r="B1230" s="137"/>
      <c r="C1230" s="380">
        <v>1007632</v>
      </c>
      <c r="D1230" s="381" t="s">
        <v>1430</v>
      </c>
      <c r="E1230" s="309"/>
      <c r="F1230" s="309">
        <v>0</v>
      </c>
      <c r="G1230" s="447">
        <v>0.15</v>
      </c>
      <c r="H1230" s="586">
        <f t="shared" si="235"/>
        <v>11.4</v>
      </c>
      <c r="I1230" s="15"/>
      <c r="J1230" s="61"/>
      <c r="K1230" s="62">
        <f t="shared" si="236"/>
        <v>0</v>
      </c>
      <c r="L1230" s="392">
        <f t="shared" si="237"/>
        <v>0</v>
      </c>
      <c r="M1230" s="637"/>
    </row>
    <row r="1231" spans="1:9" ht="19.5" customHeight="1" thickBot="1">
      <c r="A1231" s="587" t="s">
        <v>306</v>
      </c>
      <c r="B1231" s="588"/>
      <c r="C1231" s="588"/>
      <c r="D1231" s="588"/>
      <c r="E1231" s="588"/>
      <c r="F1231" s="588"/>
      <c r="G1231" s="588"/>
      <c r="H1231" s="589"/>
      <c r="I1231" s="15"/>
    </row>
    <row r="1232" spans="1:13" ht="15" customHeight="1">
      <c r="A1232" s="93">
        <f>A1230+1</f>
        <v>1057</v>
      </c>
      <c r="B1232" s="480" t="s">
        <v>2606</v>
      </c>
      <c r="C1232" s="362" t="s">
        <v>2611</v>
      </c>
      <c r="D1232" s="261" t="s">
        <v>2607</v>
      </c>
      <c r="E1232" s="262"/>
      <c r="F1232" s="262">
        <v>0</v>
      </c>
      <c r="G1232" s="262">
        <v>3.94</v>
      </c>
      <c r="H1232" s="263">
        <f>G1232*76</f>
        <v>299.44</v>
      </c>
      <c r="I1232" s="15"/>
      <c r="J1232" s="118"/>
      <c r="K1232" s="53">
        <f>IF(F1232&gt;0,J1232/F1232,0)</f>
        <v>0</v>
      </c>
      <c r="L1232" s="271">
        <f>(J1232*H1232)-(J1232*H1232*$L$6/100)</f>
        <v>0</v>
      </c>
      <c r="M1232" s="635" t="s">
        <v>310</v>
      </c>
    </row>
    <row r="1233" spans="1:13" ht="15" customHeight="1">
      <c r="A1233" s="94">
        <f>A1232+1</f>
        <v>1058</v>
      </c>
      <c r="B1233" s="135" t="s">
        <v>916</v>
      </c>
      <c r="C1233" s="389" t="s">
        <v>917</v>
      </c>
      <c r="D1233" s="268" t="s">
        <v>946</v>
      </c>
      <c r="E1233" s="269"/>
      <c r="F1233" s="269">
        <v>0</v>
      </c>
      <c r="G1233" s="269">
        <v>3.94</v>
      </c>
      <c r="H1233" s="481">
        <f>G1233*76</f>
        <v>299.44</v>
      </c>
      <c r="I1233" s="15"/>
      <c r="J1233" s="39"/>
      <c r="K1233" s="38">
        <f>IF(F1233&gt;0,J1233/F1233,0)</f>
        <v>0</v>
      </c>
      <c r="L1233" s="273">
        <f>(J1233*H1233)-(J1233*H1233*$L$6/100)</f>
        <v>0</v>
      </c>
      <c r="M1233" s="636"/>
    </row>
    <row r="1234" spans="1:13" ht="15" customHeight="1">
      <c r="A1234" s="94">
        <f>A1233+1</f>
        <v>1059</v>
      </c>
      <c r="B1234" s="198" t="s">
        <v>3180</v>
      </c>
      <c r="C1234" s="531" t="s">
        <v>3181</v>
      </c>
      <c r="D1234" s="240" t="s">
        <v>3182</v>
      </c>
      <c r="E1234" s="292"/>
      <c r="F1234" s="292">
        <v>0</v>
      </c>
      <c r="G1234" s="532">
        <v>3.94</v>
      </c>
      <c r="H1234" s="481">
        <f>G1234*76</f>
        <v>299.44</v>
      </c>
      <c r="I1234" s="15"/>
      <c r="J1234" s="39"/>
      <c r="K1234" s="38">
        <f>IF(F1234&gt;0,J1234/F1234,0)</f>
        <v>0</v>
      </c>
      <c r="L1234" s="273">
        <f>(J1234*H1234)-(J1234*H1234*$L$6/100)</f>
        <v>0</v>
      </c>
      <c r="M1234" s="636"/>
    </row>
    <row r="1235" spans="1:13" ht="15" customHeight="1" thickBot="1">
      <c r="A1235" s="95">
        <f>A1234+1</f>
        <v>1060</v>
      </c>
      <c r="B1235" s="137" t="s">
        <v>2609</v>
      </c>
      <c r="C1235" s="380" t="s">
        <v>2612</v>
      </c>
      <c r="D1235" s="308" t="s">
        <v>2608</v>
      </c>
      <c r="E1235" s="309"/>
      <c r="F1235" s="309">
        <v>0</v>
      </c>
      <c r="G1235" s="309">
        <v>3.94</v>
      </c>
      <c r="H1235" s="467">
        <f>G1235*76</f>
        <v>299.44</v>
      </c>
      <c r="I1235" s="15"/>
      <c r="J1235" s="61"/>
      <c r="K1235" s="62">
        <f>IF(F1235&gt;0,J1235/F1235,0)</f>
        <v>0</v>
      </c>
      <c r="L1235" s="274">
        <f>(J1235*H1235)-(J1235*H1235*$L$6/100)</f>
        <v>0</v>
      </c>
      <c r="M1235" s="637"/>
    </row>
    <row r="1236" spans="1:9" ht="19.5" customHeight="1" thickBot="1">
      <c r="A1236" s="587" t="s">
        <v>196</v>
      </c>
      <c r="B1236" s="588"/>
      <c r="C1236" s="588"/>
      <c r="D1236" s="588"/>
      <c r="E1236" s="588"/>
      <c r="F1236" s="588"/>
      <c r="G1236" s="588"/>
      <c r="H1236" s="589"/>
      <c r="I1236" s="15"/>
    </row>
    <row r="1237" spans="1:13" ht="15" customHeight="1">
      <c r="A1237" s="93">
        <f>A1235+1</f>
        <v>1061</v>
      </c>
      <c r="B1237" s="80" t="s">
        <v>650</v>
      </c>
      <c r="C1237" s="186" t="s">
        <v>648</v>
      </c>
      <c r="D1237" s="71" t="s">
        <v>665</v>
      </c>
      <c r="E1237" s="74" t="s">
        <v>649</v>
      </c>
      <c r="F1237" s="74">
        <v>0</v>
      </c>
      <c r="G1237" s="199">
        <v>8.19</v>
      </c>
      <c r="H1237" s="76">
        <f>G1237*76</f>
        <v>622.4399999999999</v>
      </c>
      <c r="I1237" s="15"/>
      <c r="J1237" s="118"/>
      <c r="K1237" s="53">
        <f aca="true" t="shared" si="238" ref="K1237:K1244">IF(F1237&gt;0,J1237/F1237,0)</f>
        <v>0</v>
      </c>
      <c r="L1237" s="271">
        <f aca="true" t="shared" si="239" ref="L1237:L1244">(J1237*H1237)-(J1237*H1237*$L$6/100)</f>
        <v>0</v>
      </c>
      <c r="M1237" s="210"/>
    </row>
    <row r="1238" spans="1:13" ht="15" customHeight="1">
      <c r="A1238" s="94">
        <f aca="true" t="shared" si="240" ref="A1238:A1244">A1237+1</f>
        <v>1062</v>
      </c>
      <c r="B1238" s="42" t="s">
        <v>652</v>
      </c>
      <c r="C1238" s="194" t="s">
        <v>651</v>
      </c>
      <c r="D1238" s="48" t="s">
        <v>666</v>
      </c>
      <c r="E1238" s="43" t="s">
        <v>649</v>
      </c>
      <c r="F1238" s="43">
        <v>0</v>
      </c>
      <c r="G1238" s="122">
        <v>8.19</v>
      </c>
      <c r="H1238" s="98">
        <f>G1238*76</f>
        <v>622.4399999999999</v>
      </c>
      <c r="I1238" s="15"/>
      <c r="J1238" s="39"/>
      <c r="K1238" s="38">
        <f t="shared" si="238"/>
        <v>0</v>
      </c>
      <c r="L1238" s="273">
        <f t="shared" si="239"/>
        <v>0</v>
      </c>
      <c r="M1238" s="210"/>
    </row>
    <row r="1239" spans="1:13" ht="15" customHeight="1">
      <c r="A1239" s="94">
        <f t="shared" si="240"/>
        <v>1063</v>
      </c>
      <c r="B1239" s="42" t="s">
        <v>654</v>
      </c>
      <c r="C1239" s="194" t="s">
        <v>653</v>
      </c>
      <c r="D1239" s="48" t="s">
        <v>668</v>
      </c>
      <c r="E1239" s="43" t="s">
        <v>649</v>
      </c>
      <c r="F1239" s="43">
        <v>0</v>
      </c>
      <c r="G1239" s="122">
        <v>8.19</v>
      </c>
      <c r="H1239" s="98">
        <f aca="true" t="shared" si="241" ref="H1239:H1244">G1239*76</f>
        <v>622.4399999999999</v>
      </c>
      <c r="I1239" s="15"/>
      <c r="J1239" s="39"/>
      <c r="K1239" s="38">
        <f t="shared" si="238"/>
        <v>0</v>
      </c>
      <c r="L1239" s="273">
        <f t="shared" si="239"/>
        <v>0</v>
      </c>
      <c r="M1239" s="210"/>
    </row>
    <row r="1240" spans="1:13" ht="15" customHeight="1">
      <c r="A1240" s="94">
        <f t="shared" si="240"/>
        <v>1064</v>
      </c>
      <c r="B1240" s="42" t="s">
        <v>656</v>
      </c>
      <c r="C1240" s="194" t="s">
        <v>655</v>
      </c>
      <c r="D1240" s="48" t="s">
        <v>667</v>
      </c>
      <c r="E1240" s="43" t="s">
        <v>490</v>
      </c>
      <c r="F1240" s="43">
        <v>0</v>
      </c>
      <c r="G1240" s="122">
        <v>4.77</v>
      </c>
      <c r="H1240" s="98">
        <f t="shared" si="241"/>
        <v>362.52</v>
      </c>
      <c r="I1240" s="15"/>
      <c r="J1240" s="39"/>
      <c r="K1240" s="38">
        <f t="shared" si="238"/>
        <v>0</v>
      </c>
      <c r="L1240" s="273">
        <f t="shared" si="239"/>
        <v>0</v>
      </c>
      <c r="M1240" s="210"/>
    </row>
    <row r="1241" spans="1:13" ht="15" customHeight="1">
      <c r="A1241" s="94">
        <f t="shared" si="240"/>
        <v>1065</v>
      </c>
      <c r="B1241" s="42" t="s">
        <v>658</v>
      </c>
      <c r="C1241" s="194" t="s">
        <v>657</v>
      </c>
      <c r="D1241" s="48" t="s">
        <v>668</v>
      </c>
      <c r="E1241" s="43" t="s">
        <v>490</v>
      </c>
      <c r="F1241" s="43">
        <v>0</v>
      </c>
      <c r="G1241" s="122">
        <v>4.77</v>
      </c>
      <c r="H1241" s="98">
        <f t="shared" si="241"/>
        <v>362.52</v>
      </c>
      <c r="I1241" s="15"/>
      <c r="J1241" s="39"/>
      <c r="K1241" s="38">
        <f t="shared" si="238"/>
        <v>0</v>
      </c>
      <c r="L1241" s="273">
        <f t="shared" si="239"/>
        <v>0</v>
      </c>
      <c r="M1241" s="210"/>
    </row>
    <row r="1242" spans="1:13" ht="15" customHeight="1">
      <c r="A1242" s="94">
        <f t="shared" si="240"/>
        <v>1066</v>
      </c>
      <c r="B1242" s="42" t="s">
        <v>660</v>
      </c>
      <c r="C1242" s="194" t="s">
        <v>659</v>
      </c>
      <c r="D1242" s="48" t="s">
        <v>667</v>
      </c>
      <c r="E1242" s="43" t="s">
        <v>307</v>
      </c>
      <c r="F1242" s="43">
        <v>0</v>
      </c>
      <c r="G1242" s="122">
        <v>4.89</v>
      </c>
      <c r="H1242" s="98">
        <f t="shared" si="241"/>
        <v>371.64</v>
      </c>
      <c r="I1242" s="15"/>
      <c r="J1242" s="39"/>
      <c r="K1242" s="38">
        <f t="shared" si="238"/>
        <v>0</v>
      </c>
      <c r="L1242" s="273">
        <f t="shared" si="239"/>
        <v>0</v>
      </c>
      <c r="M1242" s="210"/>
    </row>
    <row r="1243" spans="1:13" ht="15" customHeight="1">
      <c r="A1243" s="94">
        <f t="shared" si="240"/>
        <v>1067</v>
      </c>
      <c r="B1243" s="42" t="s">
        <v>663</v>
      </c>
      <c r="C1243" s="194" t="s">
        <v>661</v>
      </c>
      <c r="D1243" s="48" t="s">
        <v>669</v>
      </c>
      <c r="E1243" s="43" t="s">
        <v>396</v>
      </c>
      <c r="F1243" s="43">
        <v>0</v>
      </c>
      <c r="G1243" s="454">
        <v>4</v>
      </c>
      <c r="H1243" s="98">
        <f t="shared" si="241"/>
        <v>304</v>
      </c>
      <c r="I1243" s="15"/>
      <c r="J1243" s="39"/>
      <c r="K1243" s="38">
        <f t="shared" si="238"/>
        <v>0</v>
      </c>
      <c r="L1243" s="273">
        <f t="shared" si="239"/>
        <v>0</v>
      </c>
      <c r="M1243" s="210"/>
    </row>
    <row r="1244" spans="1:12" ht="15" customHeight="1" thickBot="1">
      <c r="A1244" s="95">
        <f t="shared" si="240"/>
        <v>1068</v>
      </c>
      <c r="B1244" s="63" t="s">
        <v>664</v>
      </c>
      <c r="C1244" s="195" t="s">
        <v>662</v>
      </c>
      <c r="D1244" s="79" t="s">
        <v>669</v>
      </c>
      <c r="E1244" s="65" t="s">
        <v>490</v>
      </c>
      <c r="F1244" s="65">
        <v>0</v>
      </c>
      <c r="G1244" s="420">
        <v>6.49</v>
      </c>
      <c r="H1244" s="283">
        <f t="shared" si="241"/>
        <v>493.24</v>
      </c>
      <c r="I1244" s="15"/>
      <c r="J1244" s="61"/>
      <c r="K1244" s="62">
        <f t="shared" si="238"/>
        <v>0</v>
      </c>
      <c r="L1244" s="274">
        <f t="shared" si="239"/>
        <v>0</v>
      </c>
    </row>
    <row r="1245" spans="1:8" ht="15.75" thickBot="1">
      <c r="A1245" s="140"/>
      <c r="B1245" s="138"/>
      <c r="C1245" s="172"/>
      <c r="D1245" s="90"/>
      <c r="E1245" s="86"/>
      <c r="F1245" s="86"/>
      <c r="G1245" s="86"/>
      <c r="H1245" s="91"/>
    </row>
    <row r="1246" spans="2:12" ht="16.5" thickBot="1">
      <c r="B1246" s="204" t="s">
        <v>324</v>
      </c>
      <c r="C1246" s="347"/>
      <c r="D1246" s="348"/>
      <c r="E1246" s="73"/>
      <c r="F1246" s="349"/>
      <c r="G1246" s="349"/>
      <c r="H1246" s="350"/>
      <c r="I1246" s="205"/>
      <c r="J1246" s="206">
        <f>SUM(J20:J1244)</f>
        <v>0</v>
      </c>
      <c r="K1246" s="206">
        <f>SUM(K20:K1244)</f>
        <v>0</v>
      </c>
      <c r="L1246" s="279">
        <f>SUM(L20:L1244)</f>
        <v>0</v>
      </c>
    </row>
    <row r="1247" spans="2:8" ht="15.75">
      <c r="B1247" s="341"/>
      <c r="C1247" s="342"/>
      <c r="D1247" s="343"/>
      <c r="E1247" s="344"/>
      <c r="F1247" s="345"/>
      <c r="G1247" s="345"/>
      <c r="H1247" s="346"/>
    </row>
    <row r="1248" spans="4:8" ht="15">
      <c r="D1248" s="12"/>
      <c r="E1248" s="5"/>
      <c r="F1248" s="28"/>
      <c r="G1248" s="28"/>
      <c r="H1248" s="19"/>
    </row>
  </sheetData>
  <sheetProtection/>
  <mergeCells count="173">
    <mergeCell ref="A822:H822"/>
    <mergeCell ref="A828:H828"/>
    <mergeCell ref="A830:H830"/>
    <mergeCell ref="A641:H641"/>
    <mergeCell ref="A651:H651"/>
    <mergeCell ref="A655:H655"/>
    <mergeCell ref="A657:H657"/>
    <mergeCell ref="A659:H659"/>
    <mergeCell ref="A662:H662"/>
    <mergeCell ref="A793:H793"/>
    <mergeCell ref="A1026:H1026"/>
    <mergeCell ref="A627:H627"/>
    <mergeCell ref="A716:H716"/>
    <mergeCell ref="A718:H718"/>
    <mergeCell ref="A710:H710"/>
    <mergeCell ref="A684:H684"/>
    <mergeCell ref="A685:H685"/>
    <mergeCell ref="A690:H690"/>
    <mergeCell ref="A678:H678"/>
    <mergeCell ref="A699:H699"/>
    <mergeCell ref="A866:H866"/>
    <mergeCell ref="M1043:M1044"/>
    <mergeCell ref="A1031:H1031"/>
    <mergeCell ref="A1041:H1041"/>
    <mergeCell ref="A853:H853"/>
    <mergeCell ref="A856:H856"/>
    <mergeCell ref="A858:H858"/>
    <mergeCell ref="A918:H918"/>
    <mergeCell ref="A1021:H1021"/>
    <mergeCell ref="A1022:H1022"/>
    <mergeCell ref="M1232:M1235"/>
    <mergeCell ref="A982:H982"/>
    <mergeCell ref="A978:H978"/>
    <mergeCell ref="A713:H713"/>
    <mergeCell ref="A740:H740"/>
    <mergeCell ref="A748:H748"/>
    <mergeCell ref="A851:H851"/>
    <mergeCell ref="A868:H868"/>
    <mergeCell ref="A869:H869"/>
    <mergeCell ref="A862:H862"/>
    <mergeCell ref="A937:H937"/>
    <mergeCell ref="A854:H854"/>
    <mergeCell ref="M1225:M1230"/>
    <mergeCell ref="A1236:H1236"/>
    <mergeCell ref="A1058:H1058"/>
    <mergeCell ref="A1186:H1186"/>
    <mergeCell ref="A1188:H1188"/>
    <mergeCell ref="A1201:H1201"/>
    <mergeCell ref="A1206:H1206"/>
    <mergeCell ref="A1224:H1224"/>
    <mergeCell ref="A845:H845"/>
    <mergeCell ref="A1231:H1231"/>
    <mergeCell ref="A875:H875"/>
    <mergeCell ref="A879:H879"/>
    <mergeCell ref="A881:H881"/>
    <mergeCell ref="A882:H882"/>
    <mergeCell ref="A904:H904"/>
    <mergeCell ref="A1029:H1029"/>
    <mergeCell ref="A956:H956"/>
    <mergeCell ref="A959:H959"/>
    <mergeCell ref="A769:H769"/>
    <mergeCell ref="A702:H702"/>
    <mergeCell ref="A705:H705"/>
    <mergeCell ref="A815:H815"/>
    <mergeCell ref="A958:H958"/>
    <mergeCell ref="A832:H832"/>
    <mergeCell ref="A850:H850"/>
    <mergeCell ref="A823:H823"/>
    <mergeCell ref="A826:H826"/>
    <mergeCell ref="A777:H777"/>
    <mergeCell ref="A579:H579"/>
    <mergeCell ref="A584:H584"/>
    <mergeCell ref="A589:H589"/>
    <mergeCell ref="A613:H613"/>
    <mergeCell ref="A622:H622"/>
    <mergeCell ref="A725:H725"/>
    <mergeCell ref="A669:H669"/>
    <mergeCell ref="A621:H621"/>
    <mergeCell ref="A720:H720"/>
    <mergeCell ref="A617:H617"/>
    <mergeCell ref="A568:H568"/>
    <mergeCell ref="A570:H570"/>
    <mergeCell ref="A572:H572"/>
    <mergeCell ref="A574:H574"/>
    <mergeCell ref="A576:H576"/>
    <mergeCell ref="A558:H558"/>
    <mergeCell ref="A456:H456"/>
    <mergeCell ref="A450:H450"/>
    <mergeCell ref="A401:H401"/>
    <mergeCell ref="A424:H424"/>
    <mergeCell ref="A430:H430"/>
    <mergeCell ref="A406:H406"/>
    <mergeCell ref="A412:H412"/>
    <mergeCell ref="A1:F1"/>
    <mergeCell ref="A10:F10"/>
    <mergeCell ref="A146:H146"/>
    <mergeCell ref="A162:H162"/>
    <mergeCell ref="A323:H323"/>
    <mergeCell ref="A16:A17"/>
    <mergeCell ref="B16:B17"/>
    <mergeCell ref="C16:C17"/>
    <mergeCell ref="A319:H319"/>
    <mergeCell ref="A249:H249"/>
    <mergeCell ref="K4:L4"/>
    <mergeCell ref="K5:L5"/>
    <mergeCell ref="A8:F8"/>
    <mergeCell ref="K8:L8"/>
    <mergeCell ref="A9:F9"/>
    <mergeCell ref="A207:H207"/>
    <mergeCell ref="A76:H76"/>
    <mergeCell ref="A125:H125"/>
    <mergeCell ref="A197:H197"/>
    <mergeCell ref="A66:H66"/>
    <mergeCell ref="D16:D17"/>
    <mergeCell ref="J13:L13"/>
    <mergeCell ref="A43:H43"/>
    <mergeCell ref="A19:H19"/>
    <mergeCell ref="A258:H258"/>
    <mergeCell ref="A54:H54"/>
    <mergeCell ref="A198:H198"/>
    <mergeCell ref="A194:H194"/>
    <mergeCell ref="A189:H189"/>
    <mergeCell ref="A238:H238"/>
    <mergeCell ref="A302:H302"/>
    <mergeCell ref="A330:H330"/>
    <mergeCell ref="A280:H280"/>
    <mergeCell ref="A318:H318"/>
    <mergeCell ref="A225:H225"/>
    <mergeCell ref="A281:H281"/>
    <mergeCell ref="A263:H263"/>
    <mergeCell ref="A361:H361"/>
    <mergeCell ref="A383:H383"/>
    <mergeCell ref="A364:H364"/>
    <mergeCell ref="A366:H366"/>
    <mergeCell ref="A367:H367"/>
    <mergeCell ref="A350:H350"/>
    <mergeCell ref="A351:H351"/>
    <mergeCell ref="A387:H387"/>
    <mergeCell ref="A391:H391"/>
    <mergeCell ref="A420:H420"/>
    <mergeCell ref="A399:H399"/>
    <mergeCell ref="A453:H453"/>
    <mergeCell ref="A394:H394"/>
    <mergeCell ref="A448:H448"/>
    <mergeCell ref="A435:H435"/>
    <mergeCell ref="A400:H400"/>
    <mergeCell ref="A482:H482"/>
    <mergeCell ref="A488:H488"/>
    <mergeCell ref="A493:H493"/>
    <mergeCell ref="A494:H494"/>
    <mergeCell ref="A463:H463"/>
    <mergeCell ref="A470:H470"/>
    <mergeCell ref="A472:H472"/>
    <mergeCell ref="A496:H496"/>
    <mergeCell ref="A726:H726"/>
    <mergeCell ref="A733:H733"/>
    <mergeCell ref="A801:H801"/>
    <mergeCell ref="A805:H805"/>
    <mergeCell ref="A785:H785"/>
    <mergeCell ref="A542:H542"/>
    <mergeCell ref="A544:H544"/>
    <mergeCell ref="A546:H546"/>
    <mergeCell ref="A548:H548"/>
    <mergeCell ref="A755:H755"/>
    <mergeCell ref="A762:H762"/>
    <mergeCell ref="A501:H501"/>
    <mergeCell ref="A502:H502"/>
    <mergeCell ref="A645:H645"/>
    <mergeCell ref="A873:H873"/>
    <mergeCell ref="A551:H551"/>
    <mergeCell ref="A554:H554"/>
    <mergeCell ref="A578:H578"/>
    <mergeCell ref="A560:H560"/>
  </mergeCells>
  <printOptions/>
  <pageMargins left="0" right="0.17" top="0.19" bottom="0" header="0" footer="0"/>
  <pageSetup fitToHeight="30" fitToWidth="1" horizontalDpi="600" verticalDpi="600" orientation="portrait" paperSize="9" scale="59"/>
  <ignoredErrors>
    <ignoredError sqref="B365 B407:B411 B449 B489:B492 B495 B543 B545 B547 B549:B550 B552:B553 B569 B571 B573 B575 B585:B588 B614:B616 B618:B620 B855 B857 B863:B865 B867 B880 B957 B1187 B983:B1020 B320:B322 B1202:B1205 B384:B386 B388:B390 B555:B557 B876:B878 B580:B583 B362:B363 B392:B393 B1042:B1057 B454:B455 B770:B776 B778:B784 B786:B792 B794:B800 B282:B301 B859:B861 B623:B626 B577 B250:B257 B74:B75 B303:B317 B852 B51 B47:B48 B457:B462 B1023:B1025 B451:B452 B691:B698 B700:B701 B703:B704 B706:B709 B711:B712 B714:B715 B870:B872 B802:B804 B816:B821 B846:B849 B425:B429 B719 B73:F73 B431:B434 B1027:B1028 B195:B196 B473:B481 B483:B487 B464:B469 B1030 B147:B161 B833:B844 B827 B979:B981 B1032:B1040 B686:B689 B721:B724 B741:B747 B727:B732 B749:B754 B734:B739 B763:B768 B756:B761 B829 B831 B642:B644 B652:B654 B656 B658 B660:B661 B663:B668 B1237:B1244 B497:B500 B717 B421:B423 B413:B419 B324:B329 B471 B559 B208:B224 B199:B206 B368:B382 B874 B824:B825 B67:B72 B264:B279 B352:B360 B77:B124 B163:B188 B806:B814 B919:B936 B331:B349 B126:B145 B670:B677 B960:B977 B1059:B1185 B1189:B1200 B1207:B1223 B55:B65 B226:B237 B590:B612 B1232:B1235 B938:B955 B561:B567 B520:B541 B628:B640 B646:B650 B190:B193 B259:B262 B402:B405 B679:B683 B395:B398 B239:B248 B905:B917 B883:B903 B436:B447 B503:B517 B518:B519" numberStoredAsText="1"/>
    <ignoredError sqref="A562 A807" formula="1"/>
    <ignoredError sqref="A545 A547 A1042:A1048 A199 A200:A201 A642:A644 A653:A654 A656 A658 A660:A661 A663:A668 A365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A1" sqref="A1"/>
    </sheetView>
  </sheetViews>
  <sheetFormatPr defaultColWidth="8.75390625" defaultRowHeight="12.7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Igory Dudin</cp:lastModifiedBy>
  <cp:lastPrinted>2018-04-03T09:08:46Z</cp:lastPrinted>
  <dcterms:created xsi:type="dcterms:W3CDTF">2006-09-05T14:03:07Z</dcterms:created>
  <dcterms:modified xsi:type="dcterms:W3CDTF">2018-10-04T15:43:56Z</dcterms:modified>
  <cp:category/>
  <cp:version/>
  <cp:contentType/>
  <cp:contentStatus/>
</cp:coreProperties>
</file>