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05" windowWidth="19335" windowHeight="70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<sst xmlns="http://schemas.openxmlformats.org/spreadsheetml/2006/main" count="123" uniqueCount="75">
  <si>
    <t>НИК</t>
  </si>
  <si>
    <t>код</t>
  </si>
  <si>
    <t>наименование</t>
  </si>
  <si>
    <t>Цена опт</t>
  </si>
  <si>
    <t>всего</t>
  </si>
  <si>
    <t>с орг%</t>
  </si>
  <si>
    <t>трЕд</t>
  </si>
  <si>
    <t>трЕд всего</t>
  </si>
  <si>
    <t>доставка</t>
  </si>
  <si>
    <t>ИТОГО</t>
  </si>
  <si>
    <t>СДАНО</t>
  </si>
  <si>
    <t>досдать (минус - это сдача</t>
  </si>
  <si>
    <t>irakezka</t>
  </si>
  <si>
    <t xml:space="preserve">MF MASTERPIECE MAX тушь СУПЕР Объем 01 Black NEW!! </t>
  </si>
  <si>
    <t>PUMA FLOVING FOR MEN test 50ml edt</t>
  </si>
  <si>
    <t>luba2010</t>
  </si>
  <si>
    <t>B. 355150 10 JOURS лак д/ногтей 10 дней №15 Фуксия NEW!!</t>
  </si>
  <si>
    <t xml:space="preserve">B. 381413 Liner Stylo каранд д/век с точилкой №41 Черный  </t>
  </si>
  <si>
    <t>L'OREAL INFALLIBLE пудра комп 300 Медово-бежевый NEW!!</t>
  </si>
  <si>
    <t>L'OREAL ГЛАМ ШАЙН 6 ЧАСОВ блеск д/губ 004 Вечный жемчужный NEW!!</t>
  </si>
  <si>
    <t>nastya pahomova</t>
  </si>
  <si>
    <t>MOSCHINO LIGHT CLOUDS lady  30ml edt NEW!!!</t>
  </si>
  <si>
    <t>oleka</t>
  </si>
  <si>
    <t xml:space="preserve">B. 361521 BIO DETOX POUDRE пудра компактная №52 Vanilla NEW!  </t>
  </si>
  <si>
    <t>B. 382110 VOLUME GLAMOUR MASCARA ULTRA CARE (COTTON) тушь объемная №11 Black NEW!!</t>
  </si>
  <si>
    <t>B. 382310 LINER GLITTER  Подводка д/глаз 31 Черная NEW!!</t>
  </si>
  <si>
    <t>GARNIER ЧИСТАЯ КОЖА Крем увлаж матирующий 75мл</t>
  </si>
  <si>
    <t>MAYB ГИДРА ЭКСТРИМ КОЛЛАГЕН помада 049/535 Страстн красный NEW!!</t>
  </si>
  <si>
    <t>MAYB ГИДРА ЭКСТРИМ КОЛЛАГЕН помада 585/73 Инд крас NEW!!</t>
  </si>
  <si>
    <t xml:space="preserve">MF 2000 CALORIE DRAMATIC LOOK №3 тушь 01черная  </t>
  </si>
  <si>
    <t>sunny0105</t>
  </si>
  <si>
    <t>ALLURE CHANEL SPORT men vial 2.0ml edT spr</t>
  </si>
  <si>
    <t>ANTONIO BANDERAS THE SECRET men vial 1,5ml</t>
  </si>
  <si>
    <t>BOSS BALDESSARINI  PRIVATE AFFAIRS men vial edt NEW!!!</t>
  </si>
  <si>
    <t xml:space="preserve">COCO CHANEL lady mini 4ml edp </t>
  </si>
  <si>
    <t>GUERLAIN IDYLLE lady vial 1,0ml edp</t>
  </si>
  <si>
    <t xml:space="preserve">J'ADORE vial 1,0ml </t>
  </si>
  <si>
    <t>LAGERFELD PHOTO men mini б/кор edt</t>
  </si>
  <si>
    <t>VERSACE EAU FRAICHE men mini 5ml edt</t>
  </si>
  <si>
    <t>Алена Жуган</t>
  </si>
  <si>
    <t>BBARTY 1556 МАСЛО ШИ Крем д/тела 500мл</t>
  </si>
  <si>
    <t>COTTAGE 39406 гель-молочко д/душа Нектар цвет апельсина 300 ml</t>
  </si>
  <si>
    <t>TOM FORD VOILE DE FLEUR lady  30ml edt NEW!!!</t>
  </si>
  <si>
    <t>Екатерин@</t>
  </si>
  <si>
    <t>УМНАЯ ЭМАЛЬ Бриллиантовое покрытие 15 мл</t>
  </si>
  <si>
    <t>УМНАЯ ЭМАЛЬ Восстановитель поврежд ногтей 15 мл</t>
  </si>
  <si>
    <t>УМНАЯ ЭМАЛЬ Гель для утолщения ногтей 15 мл</t>
  </si>
  <si>
    <t>Елен@</t>
  </si>
  <si>
    <t>GIVENCHY LE BOUQUET ABSOLU mini  lady 5ml edt</t>
  </si>
  <si>
    <t>LANVIN JEANNE lady  50ml edp</t>
  </si>
  <si>
    <t>LANVIN MERRY ME lady mini 5ml edp NEW!!!</t>
  </si>
  <si>
    <t>Ируся</t>
  </si>
  <si>
    <t>L'OREAL INFALLIBLE пудра комп 140 Золотисто-бежевый NEW!!</t>
  </si>
  <si>
    <t>MAYB КОЛОР СЕНСЕЙШНЛ помада 160 Нежн роза NEW!</t>
  </si>
  <si>
    <t>Ксения К.</t>
  </si>
  <si>
    <t>AHAVA SОURCE 8021 Крем увлажняющий д/очень сухой 50мл NEW!!</t>
  </si>
  <si>
    <t>AHAVA SОURCЕ 8051 Крем легкий д/обл вокр глаз 15мл NEW!!</t>
  </si>
  <si>
    <t>написать или позвонить об оплате</t>
  </si>
  <si>
    <t>YSL MASCARA VOLUME INFINI CURL тушь 01 черн  АКЦИЯ 3 штуки</t>
  </si>
  <si>
    <t>УМНАЯ ЭМАЛЬ Комплекс д/снят лака и укрепления ногтей 75мл (Алое) NEW!!</t>
  </si>
  <si>
    <t>лариса12</t>
  </si>
  <si>
    <t>ADIDAS DEEP  ENERGY men 100ml edt</t>
  </si>
  <si>
    <t>ADIDAS DYNAMIC PULSE men  50ml edt</t>
  </si>
  <si>
    <t>LANVIN ECLAT d ARPEGE lady test 100ml edp</t>
  </si>
  <si>
    <t>Люба Вервейн</t>
  </si>
  <si>
    <t xml:space="preserve">DIOR POUR HOMME   SPORT 50ml edt </t>
  </si>
  <si>
    <t>НАДЕЖДА ВОРОБЬЕВА</t>
  </si>
  <si>
    <t>LC L216710 GENEFIQ SOL Солнцезащитное ср-во д/лица SPF15 - активатор молодости 50мл</t>
  </si>
  <si>
    <t>L'OREAL ALLIANCE PERF пудра комп R3 беж розов</t>
  </si>
  <si>
    <t>Оксана Крюкова</t>
  </si>
  <si>
    <t>BBARTY 1224 РИС МОЛОЧКО/БАМБУК Гель д/душа /ванны 400мл</t>
  </si>
  <si>
    <t>BBARTY 1225 РИС МОЛОЧКО/БАМБУК Лосьон д/рук/тела 400мл</t>
  </si>
  <si>
    <t>J.LOPEZ LIVE LUX lady  50ml edp</t>
  </si>
  <si>
    <t>MF COLOUR ELIXIR LIPSTICK помада №837 Sunbronze NEW!!</t>
  </si>
  <si>
    <t>УМНАЯ ЭМАЛЬ Стимулятор ускоренного роста медленно раст ногтей 15 мл NEW!!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</si>
</sst>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vertical="top" wrapText="1"/>
    </xf>
    <xf numFmtId="165" fontId="21" fillId="16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40" fillId="16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16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40" fillId="16" borderId="10" xfId="0" applyFon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16" borderId="1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0" customWidth="1"/>
    <col min="3" max="3" width="40.140625" style="0" customWidth="1"/>
  </cols>
  <sheetData>
    <row r="1" spans="1:12" ht="33.75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 t="s">
        <v>11</v>
      </c>
    </row>
    <row r="2" spans="1:12" ht="15">
      <c r="A2" t="s">
        <v>12</v>
      </c>
      <c r="B2" s="9">
        <v>22059</v>
      </c>
      <c r="C2" s="10" t="s">
        <v>13</v>
      </c>
      <c r="D2" s="11">
        <v>344</v>
      </c>
      <c r="E2" s="12">
        <f>SUM(D2:D4)</f>
        <v>1003</v>
      </c>
      <c r="F2" s="12">
        <f>E2*1.15</f>
        <v>1153.4499999999998</v>
      </c>
      <c r="G2">
        <v>1</v>
      </c>
      <c r="H2">
        <f>SUM(G2:G4)</f>
        <v>7</v>
      </c>
      <c r="J2" s="12">
        <f>F2+I2</f>
        <v>1153.4499999999998</v>
      </c>
      <c r="K2" s="13">
        <v>1154</v>
      </c>
      <c r="L2" s="12">
        <f>J2-K2</f>
        <v>-0.5500000000001819</v>
      </c>
    </row>
    <row r="3" spans="1:11" ht="15">
      <c r="A3" t="s">
        <v>12</v>
      </c>
      <c r="B3" s="9">
        <v>22059</v>
      </c>
      <c r="C3" s="10" t="s">
        <v>13</v>
      </c>
      <c r="D3" s="11">
        <v>344</v>
      </c>
      <c r="G3">
        <v>1</v>
      </c>
      <c r="K3" s="13"/>
    </row>
    <row r="4" spans="1:12" ht="15.75" thickBot="1">
      <c r="A4" s="14" t="s">
        <v>12</v>
      </c>
      <c r="B4" s="15">
        <v>20130</v>
      </c>
      <c r="C4" s="16" t="s">
        <v>14</v>
      </c>
      <c r="D4" s="17">
        <v>315</v>
      </c>
      <c r="E4" s="14"/>
      <c r="F4" s="14"/>
      <c r="G4" s="14">
        <v>5</v>
      </c>
      <c r="H4" s="14"/>
      <c r="I4" s="14"/>
      <c r="J4" s="14"/>
      <c r="K4" s="18"/>
      <c r="L4" s="14"/>
    </row>
    <row r="5" spans="1:12" ht="15.75" thickTop="1">
      <c r="A5" t="s">
        <v>15</v>
      </c>
      <c r="B5" s="9">
        <v>35377</v>
      </c>
      <c r="C5" s="10" t="s">
        <v>16</v>
      </c>
      <c r="D5" s="11">
        <v>171</v>
      </c>
      <c r="E5" s="12">
        <f>SUM(D5:D8)</f>
        <v>1031</v>
      </c>
      <c r="F5">
        <f>E5*1.15</f>
        <v>1185.6499999999999</v>
      </c>
      <c r="G5" s="19">
        <v>1</v>
      </c>
      <c r="H5">
        <f>SUM(G5:G8)</f>
        <v>5</v>
      </c>
      <c r="J5">
        <f>F5+I5</f>
        <v>1185.6499999999999</v>
      </c>
      <c r="K5" s="13">
        <v>1185</v>
      </c>
      <c r="L5">
        <f>J5-K5</f>
        <v>0.6499999999998636</v>
      </c>
    </row>
    <row r="6" spans="1:11" ht="15">
      <c r="A6" t="s">
        <v>15</v>
      </c>
      <c r="B6" s="9">
        <v>15501</v>
      </c>
      <c r="C6" s="10" t="s">
        <v>17</v>
      </c>
      <c r="D6" s="11">
        <v>133</v>
      </c>
      <c r="G6" s="19">
        <v>1</v>
      </c>
      <c r="K6" s="13"/>
    </row>
    <row r="7" spans="1:11" ht="15">
      <c r="A7" t="s">
        <v>15</v>
      </c>
      <c r="B7" s="9">
        <v>35278</v>
      </c>
      <c r="C7" s="10" t="s">
        <v>18</v>
      </c>
      <c r="D7" s="11">
        <v>424</v>
      </c>
      <c r="G7" s="19">
        <v>2</v>
      </c>
      <c r="K7" s="13"/>
    </row>
    <row r="8" spans="1:12" ht="15.75" thickBot="1">
      <c r="A8" s="14" t="s">
        <v>15</v>
      </c>
      <c r="B8" s="15">
        <v>32313</v>
      </c>
      <c r="C8" s="16" t="s">
        <v>19</v>
      </c>
      <c r="D8" s="17">
        <v>303</v>
      </c>
      <c r="E8" s="14"/>
      <c r="F8" s="14"/>
      <c r="G8" s="14">
        <v>1</v>
      </c>
      <c r="H8" s="14"/>
      <c r="I8" s="14"/>
      <c r="J8" s="14"/>
      <c r="K8" s="18"/>
      <c r="L8" s="14"/>
    </row>
    <row r="9" spans="1:12" ht="16.5" thickBot="1" thickTop="1">
      <c r="A9" s="14" t="s">
        <v>20</v>
      </c>
      <c r="B9" s="15">
        <v>28659</v>
      </c>
      <c r="C9" s="16" t="s">
        <v>21</v>
      </c>
      <c r="D9" s="17">
        <v>627</v>
      </c>
      <c r="E9" s="20">
        <f>SUM(D9)</f>
        <v>627</v>
      </c>
      <c r="F9" s="14">
        <f>E9*1.15</f>
        <v>721.05</v>
      </c>
      <c r="G9" s="14">
        <v>4</v>
      </c>
      <c r="H9" s="14">
        <f>SUM(G9)</f>
        <v>4</v>
      </c>
      <c r="I9" s="14"/>
      <c r="J9" s="14">
        <f>F9+I9</f>
        <v>721.05</v>
      </c>
      <c r="K9" s="18"/>
      <c r="L9" s="14">
        <f>J9-K9</f>
        <v>721.05</v>
      </c>
    </row>
    <row r="10" spans="1:12" ht="15.75" thickTop="1">
      <c r="A10" t="s">
        <v>22</v>
      </c>
      <c r="B10" s="9">
        <v>35403</v>
      </c>
      <c r="C10" s="10" t="s">
        <v>23</v>
      </c>
      <c r="D10" s="21">
        <v>282</v>
      </c>
      <c r="E10" s="12">
        <f>SUM(D10:D17)</f>
        <v>1524</v>
      </c>
      <c r="F10">
        <f>E10*1.15</f>
        <v>1752.6</v>
      </c>
      <c r="G10" s="19">
        <v>2</v>
      </c>
      <c r="H10">
        <f>SUM(G10:G17)</f>
        <v>10</v>
      </c>
      <c r="J10">
        <f>F10+I10</f>
        <v>1752.6</v>
      </c>
      <c r="K10" s="13"/>
      <c r="L10">
        <f>J10-K10</f>
        <v>1752.6</v>
      </c>
    </row>
    <row r="11" spans="1:11" ht="15">
      <c r="A11" t="s">
        <v>22</v>
      </c>
      <c r="B11" s="9">
        <v>32344</v>
      </c>
      <c r="C11" s="10" t="s">
        <v>24</v>
      </c>
      <c r="D11" s="21">
        <v>189</v>
      </c>
      <c r="G11" s="19">
        <v>1</v>
      </c>
      <c r="J11">
        <f>F11+I11</f>
        <v>0</v>
      </c>
      <c r="K11" s="13"/>
    </row>
    <row r="12" spans="1:11" ht="15">
      <c r="A12" t="s">
        <v>22</v>
      </c>
      <c r="B12" s="9">
        <v>32344</v>
      </c>
      <c r="C12" s="10" t="s">
        <v>24</v>
      </c>
      <c r="D12" s="21">
        <v>189</v>
      </c>
      <c r="G12" s="19">
        <v>1</v>
      </c>
      <c r="K12" s="13"/>
    </row>
    <row r="13" spans="1:11" ht="15">
      <c r="A13" t="s">
        <v>22</v>
      </c>
      <c r="B13" s="9">
        <v>28897</v>
      </c>
      <c r="C13" s="10" t="s">
        <v>25</v>
      </c>
      <c r="D13" s="11">
        <v>193</v>
      </c>
      <c r="G13" s="19">
        <v>1</v>
      </c>
      <c r="K13" s="13"/>
    </row>
    <row r="14" spans="1:11" ht="15">
      <c r="A14" t="s">
        <v>22</v>
      </c>
      <c r="B14" s="9">
        <v>16380</v>
      </c>
      <c r="C14" s="10" t="s">
        <v>26</v>
      </c>
      <c r="D14" s="11">
        <v>199</v>
      </c>
      <c r="G14" s="19">
        <v>2</v>
      </c>
      <c r="K14" s="13"/>
    </row>
    <row r="15" spans="1:11" ht="15">
      <c r="A15" t="s">
        <v>22</v>
      </c>
      <c r="B15" s="9">
        <v>20977</v>
      </c>
      <c r="C15" s="10" t="s">
        <v>27</v>
      </c>
      <c r="D15" s="11">
        <v>125</v>
      </c>
      <c r="G15" s="19">
        <v>1</v>
      </c>
      <c r="K15" s="13"/>
    </row>
    <row r="16" spans="1:11" ht="15">
      <c r="A16" t="s">
        <v>22</v>
      </c>
      <c r="B16" s="9">
        <v>25391</v>
      </c>
      <c r="C16" s="10" t="s">
        <v>28</v>
      </c>
      <c r="D16" s="11">
        <v>125</v>
      </c>
      <c r="G16" s="19">
        <v>1</v>
      </c>
      <c r="K16" s="13"/>
    </row>
    <row r="17" spans="1:12" ht="15.75" thickBot="1">
      <c r="A17" s="14" t="s">
        <v>22</v>
      </c>
      <c r="B17" s="15">
        <v>8600</v>
      </c>
      <c r="C17" s="16" t="s">
        <v>29</v>
      </c>
      <c r="D17" s="17">
        <v>222</v>
      </c>
      <c r="E17" s="14"/>
      <c r="F17" s="14"/>
      <c r="G17" s="14">
        <v>1</v>
      </c>
      <c r="H17" s="14"/>
      <c r="I17" s="14"/>
      <c r="J17" s="14"/>
      <c r="K17" s="18"/>
      <c r="L17" s="14"/>
    </row>
    <row r="18" spans="1:12" ht="15.75" thickTop="1">
      <c r="A18" t="s">
        <v>30</v>
      </c>
      <c r="B18" s="9">
        <v>9877</v>
      </c>
      <c r="C18" s="10" t="s">
        <v>31</v>
      </c>
      <c r="D18" s="11">
        <v>88</v>
      </c>
      <c r="E18" s="12">
        <f>SUM(D18:D26)</f>
        <v>1149</v>
      </c>
      <c r="F18">
        <f>E18*1.15</f>
        <v>1321.35</v>
      </c>
      <c r="G18" s="19">
        <v>1</v>
      </c>
      <c r="H18">
        <f>SUM(G18:G26)</f>
        <v>12</v>
      </c>
      <c r="J18">
        <f>F18+I18</f>
        <v>1321.35</v>
      </c>
      <c r="K18" s="13">
        <v>1400</v>
      </c>
      <c r="L18">
        <f>J18-K18</f>
        <v>-78.65000000000009</v>
      </c>
    </row>
    <row r="19" spans="1:11" ht="15">
      <c r="A19" t="s">
        <v>30</v>
      </c>
      <c r="B19" s="9">
        <v>35909</v>
      </c>
      <c r="C19" s="10" t="s">
        <v>32</v>
      </c>
      <c r="D19" s="11">
        <v>11</v>
      </c>
      <c r="G19" s="19">
        <v>1</v>
      </c>
      <c r="K19" s="13"/>
    </row>
    <row r="20" spans="1:11" ht="15">
      <c r="A20" t="s">
        <v>30</v>
      </c>
      <c r="B20" s="9">
        <v>34942</v>
      </c>
      <c r="C20" s="10" t="s">
        <v>33</v>
      </c>
      <c r="D20" s="11">
        <v>39</v>
      </c>
      <c r="G20" s="19">
        <v>1</v>
      </c>
      <c r="K20" s="13"/>
    </row>
    <row r="21" spans="1:11" ht="15">
      <c r="A21" t="s">
        <v>30</v>
      </c>
      <c r="B21" s="9">
        <v>1276</v>
      </c>
      <c r="C21" s="10" t="s">
        <v>34</v>
      </c>
      <c r="D21" s="11">
        <v>67</v>
      </c>
      <c r="G21" s="19">
        <v>1</v>
      </c>
      <c r="K21" s="13"/>
    </row>
    <row r="22" spans="1:11" ht="15">
      <c r="A22" t="s">
        <v>30</v>
      </c>
      <c r="B22" s="9">
        <v>31264</v>
      </c>
      <c r="C22" s="10" t="s">
        <v>35</v>
      </c>
      <c r="D22" s="11">
        <v>53</v>
      </c>
      <c r="G22" s="19">
        <v>1</v>
      </c>
      <c r="K22" s="13"/>
    </row>
    <row r="23" spans="1:11" ht="15">
      <c r="A23" t="s">
        <v>30</v>
      </c>
      <c r="B23" s="9">
        <v>3207</v>
      </c>
      <c r="C23" s="10" t="s">
        <v>36</v>
      </c>
      <c r="D23" s="11">
        <v>46</v>
      </c>
      <c r="G23" s="19">
        <v>1</v>
      </c>
      <c r="K23" s="13"/>
    </row>
    <row r="24" spans="1:11" ht="15">
      <c r="A24" t="s">
        <v>30</v>
      </c>
      <c r="B24" s="9">
        <v>8505</v>
      </c>
      <c r="C24" s="10" t="s">
        <v>37</v>
      </c>
      <c r="D24" s="11">
        <v>60</v>
      </c>
      <c r="G24" s="19">
        <v>1</v>
      </c>
      <c r="K24" s="13"/>
    </row>
    <row r="25" spans="1:11" ht="15">
      <c r="A25" t="s">
        <v>30</v>
      </c>
      <c r="B25" s="9">
        <v>28659</v>
      </c>
      <c r="C25" s="10" t="s">
        <v>21</v>
      </c>
      <c r="D25" s="11">
        <v>627</v>
      </c>
      <c r="G25" s="19">
        <v>4</v>
      </c>
      <c r="K25" s="13"/>
    </row>
    <row r="26" spans="1:12" ht="15.75" thickBot="1">
      <c r="A26" s="14" t="s">
        <v>30</v>
      </c>
      <c r="B26" s="15">
        <v>18998</v>
      </c>
      <c r="C26" s="16" t="s">
        <v>38</v>
      </c>
      <c r="D26" s="17">
        <v>158</v>
      </c>
      <c r="E26" s="14"/>
      <c r="F26" s="14"/>
      <c r="G26" s="14">
        <v>1</v>
      </c>
      <c r="H26" s="14"/>
      <c r="I26" s="14"/>
      <c r="J26" s="14"/>
      <c r="K26" s="18"/>
      <c r="L26" s="14"/>
    </row>
    <row r="27" spans="1:12" ht="15.75" thickTop="1">
      <c r="A27" t="s">
        <v>39</v>
      </c>
      <c r="B27" s="9">
        <v>28019</v>
      </c>
      <c r="C27" s="10" t="s">
        <v>40</v>
      </c>
      <c r="D27" s="11">
        <v>216</v>
      </c>
      <c r="E27" s="12">
        <f>SUM(D27:D29)</f>
        <v>1363</v>
      </c>
      <c r="F27">
        <f>E27*1.15</f>
        <v>1567.4499999999998</v>
      </c>
      <c r="G27" s="19">
        <v>9</v>
      </c>
      <c r="H27">
        <f>SUM(G27:G29)</f>
        <v>21</v>
      </c>
      <c r="J27">
        <f>F27+I27</f>
        <v>1567.4499999999998</v>
      </c>
      <c r="K27" s="13">
        <v>1320</v>
      </c>
      <c r="L27">
        <f>J27-K27</f>
        <v>247.44999999999982</v>
      </c>
    </row>
    <row r="28" spans="1:11" ht="15">
      <c r="A28" t="s">
        <v>39</v>
      </c>
      <c r="B28" s="9">
        <v>9535</v>
      </c>
      <c r="C28" s="10" t="s">
        <v>41</v>
      </c>
      <c r="D28" s="11">
        <v>132</v>
      </c>
      <c r="G28" s="19">
        <v>8</v>
      </c>
      <c r="K28" s="13"/>
    </row>
    <row r="29" spans="1:12" ht="15.75" thickBot="1">
      <c r="A29" s="14" t="s">
        <v>39</v>
      </c>
      <c r="B29" s="15">
        <v>24859</v>
      </c>
      <c r="C29" s="16" t="s">
        <v>42</v>
      </c>
      <c r="D29" s="17">
        <v>1015</v>
      </c>
      <c r="E29" s="14"/>
      <c r="F29" s="14"/>
      <c r="G29" s="14">
        <v>4</v>
      </c>
      <c r="H29" s="14"/>
      <c r="I29" s="14"/>
      <c r="J29" s="14"/>
      <c r="K29" s="18"/>
      <c r="L29" s="14"/>
    </row>
    <row r="30" spans="1:12" ht="15.75" thickTop="1">
      <c r="A30" t="s">
        <v>43</v>
      </c>
      <c r="B30" s="9">
        <v>12074</v>
      </c>
      <c r="C30" s="10" t="s">
        <v>44</v>
      </c>
      <c r="D30" s="11">
        <v>77</v>
      </c>
      <c r="E30" s="12">
        <f>SUM(D30:D32)</f>
        <v>226</v>
      </c>
      <c r="F30">
        <f>E30*1.15</f>
        <v>259.9</v>
      </c>
      <c r="G30" s="19">
        <v>1</v>
      </c>
      <c r="H30">
        <f>SUM(G30:G32)</f>
        <v>3</v>
      </c>
      <c r="J30">
        <f>F30+I30</f>
        <v>259.9</v>
      </c>
      <c r="K30" s="13">
        <v>260</v>
      </c>
      <c r="L30">
        <f>J30-K30</f>
        <v>-0.10000000000002274</v>
      </c>
    </row>
    <row r="31" spans="1:11" ht="15">
      <c r="A31" t="s">
        <v>43</v>
      </c>
      <c r="B31" s="9">
        <v>12069</v>
      </c>
      <c r="C31" s="10" t="s">
        <v>45</v>
      </c>
      <c r="D31" s="11">
        <v>76</v>
      </c>
      <c r="G31" s="19">
        <v>1</v>
      </c>
      <c r="K31" s="13"/>
    </row>
    <row r="32" spans="1:12" ht="15.75" thickBot="1">
      <c r="A32" s="14" t="s">
        <v>43</v>
      </c>
      <c r="B32" s="15">
        <v>12070</v>
      </c>
      <c r="C32" s="16" t="s">
        <v>46</v>
      </c>
      <c r="D32" s="17">
        <v>73</v>
      </c>
      <c r="E32" s="14"/>
      <c r="F32" s="14"/>
      <c r="G32" s="14">
        <v>1</v>
      </c>
      <c r="H32" s="14"/>
      <c r="I32" s="14"/>
      <c r="J32" s="14"/>
      <c r="K32" s="18"/>
      <c r="L32" s="14"/>
    </row>
    <row r="33" spans="1:12" ht="15.75" thickTop="1">
      <c r="A33" t="s">
        <v>47</v>
      </c>
      <c r="B33" s="9">
        <v>36407</v>
      </c>
      <c r="C33" s="10" t="s">
        <v>48</v>
      </c>
      <c r="D33" s="11">
        <v>368</v>
      </c>
      <c r="E33" s="12">
        <f>SUM(D33:D35)</f>
        <v>1443</v>
      </c>
      <c r="F33">
        <f>E33*1.15</f>
        <v>1659.4499999999998</v>
      </c>
      <c r="G33" s="19">
        <v>1</v>
      </c>
      <c r="H33">
        <f>SUM(G33:G35)</f>
        <v>7</v>
      </c>
      <c r="J33">
        <f>F33+I33</f>
        <v>1659.4499999999998</v>
      </c>
      <c r="K33" s="13">
        <v>1660</v>
      </c>
      <c r="L33">
        <f>J33-K33</f>
        <v>-0.5500000000001819</v>
      </c>
    </row>
    <row r="34" spans="1:11" ht="15">
      <c r="A34" t="s">
        <v>47</v>
      </c>
      <c r="B34" s="9">
        <v>26502</v>
      </c>
      <c r="C34" s="10" t="s">
        <v>49</v>
      </c>
      <c r="D34" s="11">
        <v>910</v>
      </c>
      <c r="G34" s="19">
        <v>5</v>
      </c>
      <c r="K34" s="13"/>
    </row>
    <row r="35" spans="1:12" ht="15.75" thickBot="1">
      <c r="A35" s="14" t="s">
        <v>47</v>
      </c>
      <c r="B35" s="15">
        <v>33369</v>
      </c>
      <c r="C35" s="16" t="s">
        <v>50</v>
      </c>
      <c r="D35" s="17">
        <v>165</v>
      </c>
      <c r="E35" s="14"/>
      <c r="F35" s="14"/>
      <c r="G35" s="14">
        <v>1</v>
      </c>
      <c r="H35" s="14"/>
      <c r="I35" s="14"/>
      <c r="J35" s="14"/>
      <c r="K35" s="18"/>
      <c r="L35" s="14"/>
    </row>
    <row r="36" spans="1:12" ht="15.75" thickTop="1">
      <c r="A36" t="s">
        <v>51</v>
      </c>
      <c r="B36" s="9">
        <v>27917</v>
      </c>
      <c r="C36" s="10" t="s">
        <v>52</v>
      </c>
      <c r="D36" s="11">
        <v>387</v>
      </c>
      <c r="E36" s="12">
        <f>SUM(D36:D37)</f>
        <v>639</v>
      </c>
      <c r="F36">
        <f>E36*1.15</f>
        <v>734.8499999999999</v>
      </c>
      <c r="G36" s="19">
        <v>2</v>
      </c>
      <c r="H36">
        <f>SUM(G36:G37)</f>
        <v>3</v>
      </c>
      <c r="J36">
        <f>F36+I36</f>
        <v>734.8499999999999</v>
      </c>
      <c r="K36" s="13"/>
      <c r="L36">
        <f>J36-K36</f>
        <v>734.8499999999999</v>
      </c>
    </row>
    <row r="37" spans="1:12" ht="15.75" thickBot="1">
      <c r="A37" s="14" t="s">
        <v>51</v>
      </c>
      <c r="B37" s="15">
        <v>29840</v>
      </c>
      <c r="C37" s="16" t="s">
        <v>53</v>
      </c>
      <c r="D37" s="17">
        <v>252</v>
      </c>
      <c r="E37" s="14"/>
      <c r="F37" s="14"/>
      <c r="G37" s="14">
        <v>1</v>
      </c>
      <c r="H37" s="14"/>
      <c r="I37" s="14"/>
      <c r="J37" s="14"/>
      <c r="K37" s="18"/>
      <c r="L37" s="14"/>
    </row>
    <row r="38" spans="1:12" ht="15.75" thickTop="1">
      <c r="A38" t="s">
        <v>54</v>
      </c>
      <c r="B38" s="9">
        <v>35885</v>
      </c>
      <c r="C38" s="10" t="s">
        <v>55</v>
      </c>
      <c r="D38" s="11">
        <v>942</v>
      </c>
      <c r="E38" s="12">
        <f>SUM(D38:D42)</f>
        <v>3766</v>
      </c>
      <c r="F38">
        <f>E38*1.15</f>
        <v>4330.9</v>
      </c>
      <c r="G38" s="19">
        <v>3</v>
      </c>
      <c r="H38">
        <f>SUM(G38:G42)</f>
        <v>10</v>
      </c>
      <c r="J38">
        <f>F38+I38</f>
        <v>4330.9</v>
      </c>
      <c r="K38" s="13"/>
      <c r="L38">
        <f>J38-K38</f>
        <v>4330.9</v>
      </c>
    </row>
    <row r="39" spans="1:11" ht="15">
      <c r="A39" t="s">
        <v>54</v>
      </c>
      <c r="B39" s="9">
        <v>35886</v>
      </c>
      <c r="C39" s="10" t="s">
        <v>56</v>
      </c>
      <c r="D39" s="11">
        <v>741</v>
      </c>
      <c r="G39" s="19">
        <v>2</v>
      </c>
      <c r="K39" s="13"/>
    </row>
    <row r="40" spans="1:11" ht="15">
      <c r="A40" t="s">
        <v>54</v>
      </c>
      <c r="B40" s="9">
        <v>22059</v>
      </c>
      <c r="C40" s="10" t="s">
        <v>13</v>
      </c>
      <c r="D40" s="11">
        <v>344</v>
      </c>
      <c r="F40" t="s">
        <v>57</v>
      </c>
      <c r="G40" s="19">
        <v>1</v>
      </c>
      <c r="K40" s="13"/>
    </row>
    <row r="41" spans="1:11" ht="15">
      <c r="A41" t="s">
        <v>54</v>
      </c>
      <c r="B41" s="9">
        <v>33590</v>
      </c>
      <c r="C41" s="10" t="s">
        <v>58</v>
      </c>
      <c r="D41" s="11">
        <v>1680</v>
      </c>
      <c r="G41" s="19">
        <v>3</v>
      </c>
      <c r="K41" s="13"/>
    </row>
    <row r="42" spans="1:12" ht="15.75" thickBot="1">
      <c r="A42" s="14" t="s">
        <v>54</v>
      </c>
      <c r="B42" s="15">
        <v>30038</v>
      </c>
      <c r="C42" s="16" t="s">
        <v>59</v>
      </c>
      <c r="D42" s="17">
        <v>59</v>
      </c>
      <c r="E42" s="14"/>
      <c r="F42" s="14"/>
      <c r="G42" s="14">
        <v>1</v>
      </c>
      <c r="H42" s="14"/>
      <c r="I42" s="14"/>
      <c r="J42" s="14"/>
      <c r="K42" s="18"/>
      <c r="L42" s="14"/>
    </row>
    <row r="43" spans="1:12" ht="15.75" thickTop="1">
      <c r="A43" t="s">
        <v>60</v>
      </c>
      <c r="B43" s="9">
        <v>27478</v>
      </c>
      <c r="C43" s="10" t="s">
        <v>61</v>
      </c>
      <c r="D43" s="11">
        <v>315</v>
      </c>
      <c r="E43" s="12">
        <f>SUM(D43:D45)</f>
        <v>1645</v>
      </c>
      <c r="F43">
        <f>E43*1.15</f>
        <v>1891.7499999999998</v>
      </c>
      <c r="G43" s="19">
        <v>7</v>
      </c>
      <c r="H43">
        <f>SUM(G43:G45)</f>
        <v>19</v>
      </c>
      <c r="J43">
        <f>F43+I43</f>
        <v>1891.7499999999998</v>
      </c>
      <c r="K43" s="13">
        <v>1891.75</v>
      </c>
      <c r="L43">
        <f>J43-K43</f>
        <v>0</v>
      </c>
    </row>
    <row r="44" spans="1:11" ht="15">
      <c r="A44" t="s">
        <v>60</v>
      </c>
      <c r="B44" s="9">
        <v>15493</v>
      </c>
      <c r="C44" s="10" t="s">
        <v>62</v>
      </c>
      <c r="D44" s="11">
        <v>245</v>
      </c>
      <c r="G44" s="19">
        <v>5</v>
      </c>
      <c r="K44" s="13"/>
    </row>
    <row r="45" spans="1:12" ht="15.75" thickBot="1">
      <c r="A45" s="14" t="s">
        <v>60</v>
      </c>
      <c r="B45" s="15">
        <v>5398</v>
      </c>
      <c r="C45" s="16" t="s">
        <v>63</v>
      </c>
      <c r="D45" s="17">
        <v>1085</v>
      </c>
      <c r="E45" s="14"/>
      <c r="F45" s="14"/>
      <c r="G45" s="14">
        <v>7</v>
      </c>
      <c r="H45" s="14"/>
      <c r="I45" s="14"/>
      <c r="J45" s="14"/>
      <c r="K45" s="18"/>
      <c r="L45" s="14"/>
    </row>
    <row r="46" spans="1:12" ht="16.5" thickBot="1" thickTop="1">
      <c r="A46" s="14" t="s">
        <v>64</v>
      </c>
      <c r="B46" s="15">
        <v>26334</v>
      </c>
      <c r="C46" s="16" t="s">
        <v>65</v>
      </c>
      <c r="D46" s="17">
        <v>1855</v>
      </c>
      <c r="E46" s="20">
        <f>SUM(D46)</f>
        <v>1855</v>
      </c>
      <c r="F46" s="14">
        <f>E46*1.15</f>
        <v>2133.25</v>
      </c>
      <c r="G46" s="14">
        <v>5</v>
      </c>
      <c r="H46" s="14">
        <f>SUM(G46)</f>
        <v>5</v>
      </c>
      <c r="I46" s="14"/>
      <c r="J46" s="14">
        <f>F46+I46</f>
        <v>2133.25</v>
      </c>
      <c r="K46" s="18">
        <v>2133.25</v>
      </c>
      <c r="L46" s="14">
        <f>J46-K46</f>
        <v>0</v>
      </c>
    </row>
    <row r="47" spans="1:12" ht="15.75" thickTop="1">
      <c r="A47" t="s">
        <v>66</v>
      </c>
      <c r="B47" s="9">
        <v>35452</v>
      </c>
      <c r="C47" s="10" t="s">
        <v>67</v>
      </c>
      <c r="D47" s="11">
        <v>970</v>
      </c>
      <c r="E47" s="12">
        <f>SUM(D47:D51)</f>
        <v>4249</v>
      </c>
      <c r="F47">
        <f>E47*1.11</f>
        <v>4716.39</v>
      </c>
      <c r="G47" s="19">
        <v>4</v>
      </c>
      <c r="H47">
        <f>SUM(G47:G51)</f>
        <v>18</v>
      </c>
      <c r="J47">
        <f>F47+I47</f>
        <v>4716.39</v>
      </c>
      <c r="K47" s="13">
        <v>4716.39</v>
      </c>
      <c r="L47">
        <f>J47-K47</f>
        <v>0</v>
      </c>
    </row>
    <row r="48" spans="1:11" ht="15">
      <c r="A48" t="s">
        <v>66</v>
      </c>
      <c r="B48" s="9">
        <v>35452</v>
      </c>
      <c r="C48" s="10" t="s">
        <v>67</v>
      </c>
      <c r="D48" s="11">
        <v>970</v>
      </c>
      <c r="G48" s="19">
        <v>4</v>
      </c>
      <c r="K48" s="13"/>
    </row>
    <row r="49" spans="1:11" ht="15">
      <c r="A49" t="s">
        <v>66</v>
      </c>
      <c r="B49" s="9">
        <v>35452</v>
      </c>
      <c r="C49" s="10" t="s">
        <v>67</v>
      </c>
      <c r="D49" s="11">
        <v>970</v>
      </c>
      <c r="G49" s="19">
        <v>4</v>
      </c>
      <c r="K49" s="13"/>
    </row>
    <row r="50" spans="1:11" ht="15">
      <c r="A50" t="s">
        <v>66</v>
      </c>
      <c r="B50" s="9">
        <v>35452</v>
      </c>
      <c r="C50" s="10" t="s">
        <v>67</v>
      </c>
      <c r="D50" s="11">
        <v>970</v>
      </c>
      <c r="G50" s="19">
        <v>4</v>
      </c>
      <c r="K50" s="13"/>
    </row>
    <row r="51" spans="1:12" ht="15.75" thickBot="1">
      <c r="A51" s="14" t="s">
        <v>66</v>
      </c>
      <c r="B51" s="15">
        <v>17706</v>
      </c>
      <c r="C51" s="16" t="s">
        <v>68</v>
      </c>
      <c r="D51" s="17">
        <v>369</v>
      </c>
      <c r="E51" s="14"/>
      <c r="F51" s="14"/>
      <c r="G51" s="14">
        <v>2</v>
      </c>
      <c r="H51" s="14"/>
      <c r="I51" s="14"/>
      <c r="J51" s="14"/>
      <c r="K51" s="18"/>
      <c r="L51" s="14"/>
    </row>
    <row r="52" spans="1:12" ht="15.75" thickTop="1">
      <c r="A52" t="s">
        <v>69</v>
      </c>
      <c r="B52" s="9">
        <v>28014</v>
      </c>
      <c r="C52" s="10" t="s">
        <v>70</v>
      </c>
      <c r="D52" s="11">
        <v>167</v>
      </c>
      <c r="E52" s="12">
        <f>SUM(D52:D56)</f>
        <v>1389</v>
      </c>
      <c r="F52">
        <f>E52*1.15</f>
        <v>1597.35</v>
      </c>
      <c r="G52" s="19">
        <v>10</v>
      </c>
      <c r="H52">
        <f>SUM(G52:G56)</f>
        <v>27</v>
      </c>
      <c r="J52">
        <f>F52+I52</f>
        <v>1597.35</v>
      </c>
      <c r="K52" s="13">
        <v>1597.35</v>
      </c>
      <c r="L52">
        <f>J52-K52</f>
        <v>0</v>
      </c>
    </row>
    <row r="53" spans="1:11" ht="15">
      <c r="A53" t="s">
        <v>69</v>
      </c>
      <c r="B53" s="9">
        <v>28027</v>
      </c>
      <c r="C53" s="10" t="s">
        <v>71</v>
      </c>
      <c r="D53" s="11">
        <v>179</v>
      </c>
      <c r="G53" s="19">
        <v>10</v>
      </c>
      <c r="K53" s="13"/>
    </row>
    <row r="54" spans="1:11" ht="15">
      <c r="A54" t="s">
        <v>69</v>
      </c>
      <c r="B54" s="9">
        <v>19425</v>
      </c>
      <c r="C54" s="10" t="s">
        <v>72</v>
      </c>
      <c r="D54" s="11">
        <v>665</v>
      </c>
      <c r="G54" s="19">
        <v>5</v>
      </c>
      <c r="K54" s="13"/>
    </row>
    <row r="55" spans="1:11" ht="15">
      <c r="A55" t="s">
        <v>69</v>
      </c>
      <c r="B55" s="9">
        <v>36471</v>
      </c>
      <c r="C55" s="10" t="s">
        <v>73</v>
      </c>
      <c r="D55" s="11">
        <v>273</v>
      </c>
      <c r="G55" s="19">
        <v>1</v>
      </c>
      <c r="K55" s="13"/>
    </row>
    <row r="56" spans="1:12" ht="15.75" thickBot="1">
      <c r="A56" s="14" t="s">
        <v>69</v>
      </c>
      <c r="B56" s="15">
        <v>27804</v>
      </c>
      <c r="C56" s="16" t="s">
        <v>74</v>
      </c>
      <c r="D56" s="17">
        <v>105</v>
      </c>
      <c r="E56" s="14"/>
      <c r="F56" s="14"/>
      <c r="G56" s="14">
        <v>1</v>
      </c>
      <c r="H56" s="14"/>
      <c r="I56" s="14"/>
      <c r="J56" s="14"/>
      <c r="K56" s="18"/>
      <c r="L56" s="14"/>
    </row>
    <row r="57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2012-02-16T09:33:28Z</dcterms:created>
  <dcterms:modified xsi:type="dcterms:W3CDTF">2012-02-16T09:33:59Z</dcterms:modified>
  <cp:category/>
  <cp:version/>
  <cp:contentType/>
  <cp:contentStatus/>
</cp:coreProperties>
</file>