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6605" windowHeight="79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Лист1!$A$1:$O$45</definedName>
  </definedNames>
  <calcPr calcId="124519" refMode="R1C1"/>
</workbook>
</file>

<file path=xl/calcChain.xml><?xml version="1.0" encoding="utf-8"?>
<calcChain xmlns="http://schemas.openxmlformats.org/spreadsheetml/2006/main">
  <c r="M45" i="1"/>
  <c r="M10"/>
  <c r="M9"/>
  <c r="K22"/>
  <c r="H22"/>
  <c r="M44"/>
  <c r="M3"/>
  <c r="M4"/>
  <c r="M5"/>
  <c r="M6"/>
  <c r="M7"/>
  <c r="M8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2"/>
  <c r="H21"/>
  <c r="H8"/>
  <c r="H15"/>
  <c r="H23"/>
  <c r="H6"/>
  <c r="H28"/>
  <c r="H4"/>
  <c r="H7"/>
  <c r="H35"/>
  <c r="H31"/>
  <c r="H18"/>
  <c r="H20"/>
  <c r="H10"/>
  <c r="H30"/>
  <c r="H29"/>
  <c r="H3"/>
  <c r="H33"/>
  <c r="H11"/>
  <c r="H32"/>
  <c r="H34"/>
  <c r="H24"/>
  <c r="H25"/>
  <c r="H17"/>
  <c r="H13"/>
  <c r="H2"/>
  <c r="H26"/>
  <c r="H12"/>
  <c r="H16"/>
  <c r="H9"/>
  <c r="H27"/>
  <c r="H19"/>
  <c r="H5"/>
  <c r="H14"/>
  <c r="G19"/>
  <c r="G2"/>
  <c r="G3"/>
  <c r="G4"/>
  <c r="K4" s="1"/>
  <c r="G6"/>
  <c r="K6" s="1"/>
  <c r="G7"/>
  <c r="K7" s="1"/>
  <c r="G8"/>
  <c r="G9"/>
  <c r="G10"/>
  <c r="G11"/>
  <c r="G12"/>
  <c r="G13"/>
  <c r="G14"/>
  <c r="K14" s="1"/>
  <c r="G15"/>
  <c r="K15" s="1"/>
  <c r="G16"/>
  <c r="G17"/>
  <c r="G18"/>
  <c r="G20"/>
  <c r="K20" s="1"/>
  <c r="G21"/>
  <c r="G23"/>
  <c r="K23" s="1"/>
  <c r="G24"/>
  <c r="G25"/>
  <c r="G26"/>
  <c r="G27"/>
  <c r="G28"/>
  <c r="K28" s="1"/>
  <c r="G29"/>
  <c r="G30"/>
  <c r="G31"/>
  <c r="K31" s="1"/>
  <c r="G32"/>
  <c r="G33"/>
  <c r="G34"/>
  <c r="G35"/>
  <c r="K35" s="1"/>
  <c r="G5"/>
  <c r="K5" s="1"/>
  <c r="N2" l="1"/>
  <c r="K33"/>
  <c r="K29"/>
  <c r="K27"/>
  <c r="K25"/>
  <c r="K21"/>
  <c r="K18"/>
  <c r="K16"/>
  <c r="K12"/>
  <c r="K10"/>
  <c r="K8"/>
  <c r="K3"/>
  <c r="K19"/>
  <c r="K34"/>
  <c r="K32"/>
  <c r="K30"/>
  <c r="K26"/>
  <c r="K24"/>
  <c r="K17"/>
  <c r="K13"/>
  <c r="K11"/>
  <c r="K9"/>
  <c r="K2"/>
</calcChain>
</file>

<file path=xl/sharedStrings.xml><?xml version="1.0" encoding="utf-8"?>
<sst xmlns="http://schemas.openxmlformats.org/spreadsheetml/2006/main" count="58" uniqueCount="58">
  <si>
    <t>покупка</t>
  </si>
  <si>
    <t>растение</t>
  </si>
  <si>
    <t>поля</t>
  </si>
  <si>
    <t>урожай</t>
  </si>
  <si>
    <t>уровень</t>
  </si>
  <si>
    <t>очки с 1 посаженного растения</t>
  </si>
  <si>
    <t>получишь растений</t>
  </si>
  <si>
    <t>время роста, час</t>
  </si>
  <si>
    <t>ЦЕНА РЫНКА</t>
  </si>
  <si>
    <t>вишни</t>
  </si>
  <si>
    <t>грецкие орехи</t>
  </si>
  <si>
    <t>груши</t>
  </si>
  <si>
    <t>краснокочанная капуста</t>
  </si>
  <si>
    <t>оливки</t>
  </si>
  <si>
    <t>сливы</t>
  </si>
  <si>
    <t>тыквы</t>
  </si>
  <si>
    <t>яблоки</t>
  </si>
  <si>
    <t>кТ/растение/час</t>
  </si>
  <si>
    <t>рентабельность одной посадки, очки/час</t>
  </si>
  <si>
    <t>кол-во</t>
  </si>
  <si>
    <t>сумма</t>
  </si>
  <si>
    <t>ИТОГО * 0,9</t>
  </si>
  <si>
    <t>яйца</t>
  </si>
  <si>
    <t>молоко</t>
  </si>
  <si>
    <t>шерсть</t>
  </si>
  <si>
    <t>сыр</t>
  </si>
  <si>
    <t>мед</t>
  </si>
  <si>
    <t>козье молоко</t>
  </si>
  <si>
    <t>йогурт</t>
  </si>
  <si>
    <t>рыбка</t>
  </si>
  <si>
    <t>ботва</t>
  </si>
  <si>
    <t>василёк</t>
  </si>
  <si>
    <t>Герань</t>
  </si>
  <si>
    <t>ежевика</t>
  </si>
  <si>
    <t>зерно</t>
  </si>
  <si>
    <t>кабачки</t>
  </si>
  <si>
    <t>картофель</t>
  </si>
  <si>
    <t>клевер</t>
  </si>
  <si>
    <t>клубника</t>
  </si>
  <si>
    <t>кормовая свёкла</t>
  </si>
  <si>
    <t>кукуруза</t>
  </si>
  <si>
    <t>лук</t>
  </si>
  <si>
    <t>малина</t>
  </si>
  <si>
    <t>Маргаритка</t>
  </si>
  <si>
    <t xml:space="preserve">мирабель </t>
  </si>
  <si>
    <t>огурцы</t>
  </si>
  <si>
    <t>морковь</t>
  </si>
  <si>
    <t>подсолнух</t>
  </si>
  <si>
    <t>помидоры</t>
  </si>
  <si>
    <t>рапс</t>
  </si>
  <si>
    <t>редиска</t>
  </si>
  <si>
    <t>клубок</t>
  </si>
  <si>
    <t>майонез</t>
  </si>
  <si>
    <t>смородина</t>
  </si>
  <si>
    <t>спаржа</t>
  </si>
  <si>
    <t>цветная капуста</t>
  </si>
  <si>
    <t>черника</t>
  </si>
  <si>
    <t>шпинат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</si>
</sst>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2" fontId="1" fillId="2" borderId="0" xfId="0" applyNumberFormat="1" applyFont="1" applyFill="1" applyAlignment="1">
      <alignment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 wrapText="1"/>
    </xf>
    <xf numFmtId="0" fontId="0" fillId="0" borderId="0" xfId="0" applyNumberFormat="1" applyAlignment="1">
      <alignment horizontal="left"/>
    </xf>
    <xf numFmtId="2" fontId="2" fillId="3" borderId="0" xfId="0" applyNumberFormat="1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"/>
  <sheetViews>
    <sheetView tabSelected="1" workbookViewId="0">
      <pane ySplit="1" topLeftCell="A2" activePane="bottomLeft" state="frozen"/>
      <selection activeCell="D1" sqref="D1"/>
      <selection pane="bottomLeft" activeCell="L46" sqref="L46"/>
    </sheetView>
  </sheetViews>
  <sheetFormatPr defaultRowHeight="15"/>
  <cols>
    <col min="1" max="1" width="24.5703125" style="5" customWidth="1"/>
    <col min="2" max="2" width="8.28515625" customWidth="1"/>
    <col min="3" max="3" width="5.7109375" hidden="1" customWidth="1"/>
    <col min="4" max="4" width="8.140625" hidden="1" customWidth="1"/>
    <col min="5" max="5" width="8" hidden="1" customWidth="1"/>
    <col min="6" max="6" width="9.85546875" hidden="1" customWidth="1"/>
    <col min="7" max="7" width="8.42578125" hidden="1" customWidth="1"/>
    <col min="8" max="8" width="9.7109375" style="1" customWidth="1"/>
    <col min="9" max="9" width="6.5703125" style="1" hidden="1" customWidth="1"/>
    <col min="10" max="10" width="9.140625" style="10" customWidth="1"/>
    <col min="11" max="11" width="15" style="1" customWidth="1"/>
    <col min="12" max="12" width="10.28515625" customWidth="1"/>
    <col min="13" max="13" width="14" customWidth="1"/>
    <col min="14" max="14" width="17" customWidth="1"/>
  </cols>
  <sheetData>
    <row r="1" spans="1:14" ht="45">
      <c r="A1" s="6" t="s">
        <v>1</v>
      </c>
      <c r="B1" s="2" t="s">
        <v>0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4" t="s">
        <v>18</v>
      </c>
      <c r="I1" s="3" t="s">
        <v>7</v>
      </c>
      <c r="J1" s="9" t="s">
        <v>8</v>
      </c>
      <c r="K1" s="8" t="s">
        <v>17</v>
      </c>
      <c r="L1" t="s">
        <v>19</v>
      </c>
      <c r="M1" t="s">
        <v>20</v>
      </c>
      <c r="N1" t="s">
        <v>21</v>
      </c>
    </row>
    <row r="2" spans="1:14" ht="21" customHeight="1">
      <c r="A2" s="7" t="s">
        <v>30</v>
      </c>
      <c r="B2">
        <v>8.0500000000000007</v>
      </c>
      <c r="C2">
        <v>4</v>
      </c>
      <c r="D2">
        <v>4</v>
      </c>
      <c r="E2">
        <v>15</v>
      </c>
      <c r="F2">
        <v>128</v>
      </c>
      <c r="G2">
        <f t="shared" ref="G2:G21" si="0">D2-1</f>
        <v>3</v>
      </c>
      <c r="H2" s="1">
        <f t="shared" ref="H2:H35" si="1">F2*(120/C2)/I2</f>
        <v>960</v>
      </c>
      <c r="I2" s="1">
        <v>4</v>
      </c>
      <c r="J2" s="10">
        <v>5.46</v>
      </c>
      <c r="K2" s="1">
        <f t="shared" ref="K2:K35" si="2">(G2*J2)/C2/I2</f>
        <v>1.0237499999999999</v>
      </c>
      <c r="M2">
        <f t="shared" ref="M2:M45" si="3">L2*J2</f>
        <v>0</v>
      </c>
      <c r="N2">
        <f>(SUM(M2:M47))*0.9</f>
        <v>0</v>
      </c>
    </row>
    <row r="3" spans="1:14">
      <c r="A3" s="7" t="s">
        <v>31</v>
      </c>
      <c r="B3">
        <v>18.5</v>
      </c>
      <c r="C3">
        <v>4</v>
      </c>
      <c r="D3">
        <v>5</v>
      </c>
      <c r="E3">
        <v>20</v>
      </c>
      <c r="F3">
        <v>600</v>
      </c>
      <c r="G3">
        <f t="shared" si="0"/>
        <v>4</v>
      </c>
      <c r="H3" s="1">
        <f t="shared" si="1"/>
        <v>1125</v>
      </c>
      <c r="I3" s="1">
        <v>16</v>
      </c>
      <c r="J3" s="10">
        <v>7.85</v>
      </c>
      <c r="K3" s="1">
        <f t="shared" si="2"/>
        <v>0.49062499999999998</v>
      </c>
      <c r="M3">
        <f t="shared" si="3"/>
        <v>0</v>
      </c>
    </row>
    <row r="4" spans="1:14">
      <c r="A4" s="7" t="s">
        <v>9</v>
      </c>
      <c r="B4">
        <v>51.75</v>
      </c>
      <c r="C4">
        <v>4</v>
      </c>
      <c r="D4">
        <v>11</v>
      </c>
      <c r="E4">
        <v>33</v>
      </c>
      <c r="F4">
        <v>4444</v>
      </c>
      <c r="G4">
        <f t="shared" si="0"/>
        <v>10</v>
      </c>
      <c r="H4" s="1">
        <f t="shared" si="1"/>
        <v>1666.5</v>
      </c>
      <c r="I4" s="1">
        <v>80</v>
      </c>
      <c r="J4" s="10">
        <v>25.78</v>
      </c>
      <c r="K4" s="1">
        <f t="shared" si="2"/>
        <v>0.80562500000000004</v>
      </c>
      <c r="M4">
        <f t="shared" si="3"/>
        <v>0</v>
      </c>
    </row>
    <row r="5" spans="1:14">
      <c r="A5" s="5" t="s">
        <v>32</v>
      </c>
      <c r="B5">
        <v>10.119999999999999</v>
      </c>
      <c r="C5">
        <v>4</v>
      </c>
      <c r="D5">
        <v>6</v>
      </c>
      <c r="E5">
        <v>16</v>
      </c>
      <c r="F5">
        <v>31</v>
      </c>
      <c r="G5">
        <f t="shared" si="0"/>
        <v>5</v>
      </c>
      <c r="H5" s="1">
        <f t="shared" si="1"/>
        <v>155</v>
      </c>
      <c r="I5" s="1">
        <v>6</v>
      </c>
      <c r="J5" s="10">
        <v>5.14</v>
      </c>
      <c r="K5" s="1">
        <f t="shared" si="2"/>
        <v>1.0708333333333333</v>
      </c>
      <c r="M5">
        <f t="shared" si="3"/>
        <v>0</v>
      </c>
    </row>
    <row r="6" spans="1:14">
      <c r="A6" s="5" t="s">
        <v>10</v>
      </c>
      <c r="B6">
        <v>58.13</v>
      </c>
      <c r="C6">
        <v>4</v>
      </c>
      <c r="D6">
        <v>13</v>
      </c>
      <c r="E6">
        <v>35</v>
      </c>
      <c r="F6">
        <v>6028</v>
      </c>
      <c r="G6">
        <f t="shared" si="0"/>
        <v>12</v>
      </c>
      <c r="H6" s="1">
        <f t="shared" si="1"/>
        <v>1750.1209716442465</v>
      </c>
      <c r="I6" s="1">
        <v>103.33</v>
      </c>
      <c r="J6" s="10">
        <v>36.5</v>
      </c>
      <c r="K6" s="1">
        <f t="shared" si="2"/>
        <v>1.0597116036001162</v>
      </c>
      <c r="M6">
        <f t="shared" si="3"/>
        <v>0</v>
      </c>
    </row>
    <row r="7" spans="1:14">
      <c r="A7" s="5" t="s">
        <v>11</v>
      </c>
      <c r="B7">
        <v>52.44</v>
      </c>
      <c r="C7">
        <v>4</v>
      </c>
      <c r="D7">
        <v>9</v>
      </c>
      <c r="E7">
        <v>32</v>
      </c>
      <c r="F7">
        <v>3611</v>
      </c>
      <c r="G7">
        <f t="shared" si="0"/>
        <v>8</v>
      </c>
      <c r="H7" s="1">
        <f t="shared" si="1"/>
        <v>1625.1125112511252</v>
      </c>
      <c r="I7" s="1">
        <v>66.66</v>
      </c>
      <c r="J7" s="10">
        <v>15</v>
      </c>
      <c r="K7" s="1">
        <f t="shared" si="2"/>
        <v>0.45004500450045004</v>
      </c>
      <c r="M7">
        <f t="shared" si="3"/>
        <v>0</v>
      </c>
    </row>
    <row r="8" spans="1:14">
      <c r="A8" s="5" t="s">
        <v>33</v>
      </c>
      <c r="B8">
        <v>15.44</v>
      </c>
      <c r="C8">
        <v>4</v>
      </c>
      <c r="D8">
        <v>9</v>
      </c>
      <c r="E8">
        <v>32</v>
      </c>
      <c r="F8">
        <v>405</v>
      </c>
      <c r="G8">
        <f t="shared" si="0"/>
        <v>8</v>
      </c>
      <c r="H8" s="1">
        <f t="shared" si="1"/>
        <v>364.53645364536453</v>
      </c>
      <c r="I8" s="1">
        <v>33.33</v>
      </c>
      <c r="J8" s="10">
        <v>5</v>
      </c>
      <c r="K8" s="1">
        <f t="shared" si="2"/>
        <v>0.30003000300030003</v>
      </c>
      <c r="M8">
        <f t="shared" si="3"/>
        <v>0</v>
      </c>
    </row>
    <row r="9" spans="1:14">
      <c r="A9" s="5" t="s">
        <v>34</v>
      </c>
      <c r="B9">
        <v>0.5</v>
      </c>
      <c r="C9">
        <v>2</v>
      </c>
      <c r="D9">
        <v>2</v>
      </c>
      <c r="E9">
        <v>1</v>
      </c>
      <c r="F9">
        <v>3</v>
      </c>
      <c r="G9">
        <f t="shared" si="0"/>
        <v>1</v>
      </c>
      <c r="H9" s="1">
        <f t="shared" si="1"/>
        <v>545.45454545454538</v>
      </c>
      <c r="I9" s="1">
        <v>0.33</v>
      </c>
      <c r="J9" s="10">
        <v>0.5</v>
      </c>
      <c r="K9" s="1">
        <f t="shared" si="2"/>
        <v>0.75757575757575757</v>
      </c>
      <c r="M9">
        <f t="shared" si="3"/>
        <v>0</v>
      </c>
    </row>
    <row r="10" spans="1:14">
      <c r="A10" s="5" t="s">
        <v>35</v>
      </c>
      <c r="B10">
        <v>3.49</v>
      </c>
      <c r="C10">
        <v>1</v>
      </c>
      <c r="D10">
        <v>7</v>
      </c>
      <c r="E10">
        <v>24</v>
      </c>
      <c r="F10">
        <v>179</v>
      </c>
      <c r="G10">
        <f t="shared" si="0"/>
        <v>6</v>
      </c>
      <c r="H10" s="1">
        <f t="shared" si="1"/>
        <v>1289.3157262905163</v>
      </c>
      <c r="I10" s="1">
        <v>16.66</v>
      </c>
      <c r="J10" s="10">
        <v>2.0499999999999998</v>
      </c>
      <c r="K10" s="1">
        <f t="shared" si="2"/>
        <v>0.7382953181272508</v>
      </c>
      <c r="M10">
        <f t="shared" si="3"/>
        <v>0</v>
      </c>
    </row>
    <row r="11" spans="1:14">
      <c r="A11" s="5" t="s">
        <v>36</v>
      </c>
      <c r="B11">
        <v>4.38</v>
      </c>
      <c r="C11">
        <v>1</v>
      </c>
      <c r="D11">
        <v>4</v>
      </c>
      <c r="E11">
        <v>17</v>
      </c>
      <c r="F11">
        <v>108</v>
      </c>
      <c r="G11">
        <f t="shared" si="0"/>
        <v>3</v>
      </c>
      <c r="H11" s="1">
        <f t="shared" si="1"/>
        <v>996.92307692307691</v>
      </c>
      <c r="I11" s="1">
        <v>13</v>
      </c>
      <c r="J11" s="10">
        <v>3.26</v>
      </c>
      <c r="K11" s="1">
        <f t="shared" si="2"/>
        <v>0.75230769230769223</v>
      </c>
      <c r="M11">
        <f t="shared" si="3"/>
        <v>0</v>
      </c>
    </row>
    <row r="12" spans="1:14">
      <c r="A12" s="5" t="s">
        <v>37</v>
      </c>
      <c r="B12">
        <v>1.34</v>
      </c>
      <c r="C12">
        <v>2</v>
      </c>
      <c r="D12">
        <v>2</v>
      </c>
      <c r="E12">
        <v>11</v>
      </c>
      <c r="F12">
        <v>10</v>
      </c>
      <c r="G12">
        <f t="shared" si="0"/>
        <v>1</v>
      </c>
      <c r="H12" s="1">
        <f t="shared" si="1"/>
        <v>800</v>
      </c>
      <c r="I12" s="1">
        <v>0.75</v>
      </c>
      <c r="J12" s="10">
        <v>1.33</v>
      </c>
      <c r="K12" s="1">
        <f t="shared" si="2"/>
        <v>0.88666666666666671</v>
      </c>
      <c r="M12">
        <f t="shared" si="3"/>
        <v>0</v>
      </c>
    </row>
    <row r="13" spans="1:14">
      <c r="A13" s="5" t="s">
        <v>38</v>
      </c>
      <c r="B13">
        <v>1.44</v>
      </c>
      <c r="C13">
        <v>1</v>
      </c>
      <c r="D13">
        <v>5</v>
      </c>
      <c r="E13">
        <v>4</v>
      </c>
      <c r="F13">
        <v>42</v>
      </c>
      <c r="G13">
        <f t="shared" si="0"/>
        <v>4</v>
      </c>
      <c r="H13" s="1">
        <f t="shared" si="1"/>
        <v>630</v>
      </c>
      <c r="I13" s="1">
        <v>8</v>
      </c>
      <c r="J13" s="10">
        <v>1.43</v>
      </c>
      <c r="K13" s="1">
        <f t="shared" si="2"/>
        <v>0.71499999999999997</v>
      </c>
      <c r="M13">
        <f t="shared" si="3"/>
        <v>0</v>
      </c>
    </row>
    <row r="14" spans="1:14">
      <c r="A14" s="5" t="s">
        <v>39</v>
      </c>
      <c r="B14">
        <v>3.95</v>
      </c>
      <c r="C14">
        <v>4</v>
      </c>
      <c r="D14">
        <v>3</v>
      </c>
      <c r="E14">
        <v>14</v>
      </c>
      <c r="F14">
        <v>64</v>
      </c>
      <c r="G14">
        <f t="shared" si="0"/>
        <v>2</v>
      </c>
      <c r="H14" s="1">
        <f t="shared" si="1"/>
        <v>960</v>
      </c>
      <c r="I14" s="1">
        <v>2</v>
      </c>
      <c r="J14" s="10">
        <v>3.83</v>
      </c>
      <c r="K14" s="1">
        <f t="shared" si="2"/>
        <v>0.95750000000000002</v>
      </c>
      <c r="M14">
        <f t="shared" si="3"/>
        <v>0</v>
      </c>
    </row>
    <row r="15" spans="1:14">
      <c r="A15" s="5" t="s">
        <v>12</v>
      </c>
      <c r="B15">
        <v>18.2</v>
      </c>
      <c r="C15">
        <v>1</v>
      </c>
      <c r="D15">
        <v>13</v>
      </c>
      <c r="E15">
        <v>37</v>
      </c>
      <c r="F15">
        <v>1833</v>
      </c>
      <c r="G15">
        <f t="shared" si="0"/>
        <v>12</v>
      </c>
      <c r="H15" s="1">
        <f t="shared" si="1"/>
        <v>1833</v>
      </c>
      <c r="I15" s="1">
        <v>120</v>
      </c>
      <c r="J15" s="10">
        <v>18.100000000000001</v>
      </c>
      <c r="K15" s="1">
        <f t="shared" si="2"/>
        <v>1.81</v>
      </c>
      <c r="M15">
        <f t="shared" si="3"/>
        <v>0</v>
      </c>
    </row>
    <row r="16" spans="1:14">
      <c r="A16" s="5" t="s">
        <v>40</v>
      </c>
      <c r="B16">
        <v>1.1000000000000001</v>
      </c>
      <c r="C16">
        <v>4</v>
      </c>
      <c r="D16">
        <v>3</v>
      </c>
      <c r="E16">
        <v>6</v>
      </c>
      <c r="F16">
        <v>17</v>
      </c>
      <c r="G16">
        <f t="shared" si="0"/>
        <v>2</v>
      </c>
      <c r="H16" s="1">
        <f t="shared" si="1"/>
        <v>680</v>
      </c>
      <c r="I16" s="1">
        <v>0.75</v>
      </c>
      <c r="J16" s="10">
        <v>1</v>
      </c>
      <c r="K16" s="1">
        <f t="shared" si="2"/>
        <v>0.66666666666666663</v>
      </c>
      <c r="M16">
        <f t="shared" si="3"/>
        <v>0</v>
      </c>
    </row>
    <row r="17" spans="1:13">
      <c r="A17" s="7" t="s">
        <v>41</v>
      </c>
      <c r="B17">
        <v>2.2799999999999998</v>
      </c>
      <c r="C17">
        <v>1</v>
      </c>
      <c r="D17">
        <v>4</v>
      </c>
      <c r="E17">
        <v>9</v>
      </c>
      <c r="F17">
        <v>52</v>
      </c>
      <c r="G17">
        <f t="shared" si="0"/>
        <v>3</v>
      </c>
      <c r="H17" s="1">
        <f t="shared" si="1"/>
        <v>749.09963985594231</v>
      </c>
      <c r="I17" s="1">
        <v>8.33</v>
      </c>
      <c r="J17" s="10">
        <v>2.25</v>
      </c>
      <c r="K17" s="1">
        <f t="shared" si="2"/>
        <v>0.81032412965186074</v>
      </c>
      <c r="M17">
        <f t="shared" si="3"/>
        <v>0</v>
      </c>
    </row>
    <row r="18" spans="1:13">
      <c r="A18" s="7" t="s">
        <v>42</v>
      </c>
      <c r="B18">
        <v>8.75</v>
      </c>
      <c r="C18">
        <v>1</v>
      </c>
      <c r="D18">
        <v>4</v>
      </c>
      <c r="E18">
        <v>26</v>
      </c>
      <c r="F18">
        <v>229</v>
      </c>
      <c r="G18">
        <f t="shared" si="0"/>
        <v>3</v>
      </c>
      <c r="H18" s="1">
        <f t="shared" si="1"/>
        <v>1374</v>
      </c>
      <c r="I18" s="1">
        <v>20</v>
      </c>
      <c r="J18" s="10">
        <v>3.95</v>
      </c>
      <c r="K18" s="1">
        <f t="shared" si="2"/>
        <v>0.59250000000000003</v>
      </c>
      <c r="M18">
        <f t="shared" si="3"/>
        <v>0</v>
      </c>
    </row>
    <row r="19" spans="1:13">
      <c r="A19" s="7" t="s">
        <v>43</v>
      </c>
      <c r="B19">
        <v>3.72</v>
      </c>
      <c r="C19">
        <v>2</v>
      </c>
      <c r="D19">
        <v>2</v>
      </c>
      <c r="E19">
        <v>15</v>
      </c>
      <c r="G19">
        <f t="shared" si="0"/>
        <v>1</v>
      </c>
      <c r="H19" s="1">
        <f t="shared" si="1"/>
        <v>0</v>
      </c>
      <c r="I19" s="1">
        <v>2.25</v>
      </c>
      <c r="J19" s="10">
        <v>4.28</v>
      </c>
      <c r="K19" s="1">
        <f t="shared" si="2"/>
        <v>0.95111111111111113</v>
      </c>
      <c r="M19">
        <f t="shared" si="3"/>
        <v>0</v>
      </c>
    </row>
    <row r="20" spans="1:13">
      <c r="A20" s="7" t="s">
        <v>44</v>
      </c>
      <c r="B20">
        <v>16.88</v>
      </c>
      <c r="C20">
        <v>4</v>
      </c>
      <c r="D20">
        <v>6</v>
      </c>
      <c r="E20">
        <v>29</v>
      </c>
      <c r="F20">
        <v>733</v>
      </c>
      <c r="G20">
        <f t="shared" si="0"/>
        <v>5</v>
      </c>
      <c r="H20" s="1">
        <f t="shared" si="1"/>
        <v>1500</v>
      </c>
      <c r="I20" s="1">
        <v>14.66</v>
      </c>
      <c r="J20" s="10">
        <v>10</v>
      </c>
      <c r="K20" s="1">
        <f t="shared" si="2"/>
        <v>0.85266030013642569</v>
      </c>
      <c r="M20">
        <f t="shared" si="3"/>
        <v>0</v>
      </c>
    </row>
    <row r="21" spans="1:13">
      <c r="A21" s="7" t="s">
        <v>46</v>
      </c>
      <c r="B21">
        <v>0.16</v>
      </c>
      <c r="C21">
        <v>1</v>
      </c>
      <c r="D21">
        <v>3</v>
      </c>
      <c r="E21">
        <v>1</v>
      </c>
      <c r="F21">
        <v>1</v>
      </c>
      <c r="G21">
        <f t="shared" si="0"/>
        <v>2</v>
      </c>
      <c r="H21" s="1">
        <f t="shared" si="1"/>
        <v>480</v>
      </c>
      <c r="I21" s="1">
        <v>0.25</v>
      </c>
      <c r="J21" s="10">
        <v>0.15</v>
      </c>
      <c r="K21" s="1">
        <f t="shared" si="2"/>
        <v>1.2</v>
      </c>
      <c r="M21">
        <f t="shared" si="3"/>
        <v>0</v>
      </c>
    </row>
    <row r="22" spans="1:13">
      <c r="A22" s="7" t="s">
        <v>45</v>
      </c>
      <c r="B22">
        <v>0.52</v>
      </c>
      <c r="C22">
        <v>1</v>
      </c>
      <c r="D22">
        <v>3</v>
      </c>
      <c r="E22">
        <v>3</v>
      </c>
      <c r="F22">
        <v>7</v>
      </c>
      <c r="G22">
        <v>2</v>
      </c>
      <c r="H22" s="1">
        <f t="shared" si="1"/>
        <v>1272.7272727272727</v>
      </c>
      <c r="I22" s="1">
        <v>0.66</v>
      </c>
      <c r="J22" s="10">
        <v>0.5</v>
      </c>
      <c r="K22" s="1">
        <f t="shared" si="2"/>
        <v>1.5151515151515151</v>
      </c>
      <c r="M22">
        <f t="shared" si="3"/>
        <v>0</v>
      </c>
    </row>
    <row r="23" spans="1:13">
      <c r="A23" s="7" t="s">
        <v>13</v>
      </c>
      <c r="B23">
        <v>66.19</v>
      </c>
      <c r="C23">
        <v>4</v>
      </c>
      <c r="D23">
        <v>13</v>
      </c>
      <c r="E23">
        <v>36</v>
      </c>
      <c r="F23">
        <v>6769</v>
      </c>
      <c r="G23">
        <f t="shared" ref="G23:G35" si="4">D23-1</f>
        <v>12</v>
      </c>
      <c r="H23" s="1">
        <f t="shared" si="1"/>
        <v>1791.846819024089</v>
      </c>
      <c r="I23" s="1">
        <v>113.33</v>
      </c>
      <c r="J23" s="10">
        <v>58</v>
      </c>
      <c r="K23" s="1">
        <f t="shared" si="2"/>
        <v>1.5353392746845496</v>
      </c>
      <c r="M23">
        <f t="shared" si="3"/>
        <v>0</v>
      </c>
    </row>
    <row r="24" spans="1:13">
      <c r="A24" s="7" t="s">
        <v>47</v>
      </c>
      <c r="B24">
        <v>17.8</v>
      </c>
      <c r="C24">
        <v>4</v>
      </c>
      <c r="D24">
        <v>3</v>
      </c>
      <c r="E24">
        <v>19</v>
      </c>
      <c r="F24">
        <v>300</v>
      </c>
      <c r="G24">
        <f t="shared" si="4"/>
        <v>2</v>
      </c>
      <c r="H24" s="1">
        <f t="shared" si="1"/>
        <v>1125</v>
      </c>
      <c r="I24" s="1">
        <v>8</v>
      </c>
      <c r="J24" s="10">
        <v>9</v>
      </c>
      <c r="K24" s="1">
        <f t="shared" si="2"/>
        <v>0.5625</v>
      </c>
      <c r="M24">
        <f t="shared" si="3"/>
        <v>0</v>
      </c>
    </row>
    <row r="25" spans="1:13">
      <c r="A25" s="5" t="s">
        <v>48</v>
      </c>
      <c r="B25">
        <v>1.96</v>
      </c>
      <c r="C25">
        <v>1</v>
      </c>
      <c r="D25">
        <v>5</v>
      </c>
      <c r="E25">
        <v>8</v>
      </c>
      <c r="F25">
        <v>63</v>
      </c>
      <c r="G25">
        <f t="shared" si="4"/>
        <v>4</v>
      </c>
      <c r="H25" s="1">
        <f t="shared" si="1"/>
        <v>756</v>
      </c>
      <c r="I25" s="1">
        <v>10</v>
      </c>
      <c r="J25" s="10">
        <v>1.87</v>
      </c>
      <c r="K25" s="1">
        <f t="shared" si="2"/>
        <v>0.748</v>
      </c>
      <c r="M25">
        <f t="shared" si="3"/>
        <v>0</v>
      </c>
    </row>
    <row r="26" spans="1:13">
      <c r="A26" s="5" t="s">
        <v>49</v>
      </c>
      <c r="B26">
        <v>2.75</v>
      </c>
      <c r="C26">
        <v>4</v>
      </c>
      <c r="D26">
        <v>3</v>
      </c>
      <c r="E26">
        <v>12</v>
      </c>
      <c r="F26">
        <v>44</v>
      </c>
      <c r="G26">
        <f t="shared" si="4"/>
        <v>2</v>
      </c>
      <c r="H26" s="1">
        <f t="shared" si="1"/>
        <v>880</v>
      </c>
      <c r="I26" s="1">
        <v>1.5</v>
      </c>
      <c r="J26" s="10">
        <v>2.74</v>
      </c>
      <c r="K26" s="1">
        <f t="shared" si="2"/>
        <v>0.91333333333333344</v>
      </c>
      <c r="M26">
        <f t="shared" si="3"/>
        <v>0</v>
      </c>
    </row>
    <row r="27" spans="1:13">
      <c r="A27" s="5" t="s">
        <v>50</v>
      </c>
      <c r="B27">
        <v>1.02</v>
      </c>
      <c r="C27">
        <v>1</v>
      </c>
      <c r="D27">
        <v>4</v>
      </c>
      <c r="E27">
        <v>7</v>
      </c>
      <c r="F27">
        <v>1</v>
      </c>
      <c r="G27">
        <f t="shared" si="4"/>
        <v>3</v>
      </c>
      <c r="H27" s="1">
        <f t="shared" si="1"/>
        <v>30</v>
      </c>
      <c r="I27" s="1">
        <v>4</v>
      </c>
      <c r="J27" s="10">
        <v>1.01</v>
      </c>
      <c r="K27" s="1">
        <f t="shared" si="2"/>
        <v>0.75750000000000006</v>
      </c>
      <c r="M27">
        <f t="shared" si="3"/>
        <v>0</v>
      </c>
    </row>
    <row r="28" spans="1:13">
      <c r="A28" s="5" t="s">
        <v>14</v>
      </c>
      <c r="B28">
        <v>60.25</v>
      </c>
      <c r="C28">
        <v>4</v>
      </c>
      <c r="D28">
        <v>11</v>
      </c>
      <c r="E28">
        <v>34</v>
      </c>
      <c r="F28">
        <v>5220</v>
      </c>
      <c r="G28">
        <f t="shared" si="4"/>
        <v>10</v>
      </c>
      <c r="H28" s="1">
        <f t="shared" si="1"/>
        <v>1708.4878900283657</v>
      </c>
      <c r="I28" s="1">
        <v>91.66</v>
      </c>
      <c r="J28" s="10">
        <v>30</v>
      </c>
      <c r="K28" s="1">
        <f t="shared" si="2"/>
        <v>0.81824132664193761</v>
      </c>
      <c r="M28">
        <f t="shared" si="3"/>
        <v>0</v>
      </c>
    </row>
    <row r="29" spans="1:13">
      <c r="A29" s="5" t="s">
        <v>53</v>
      </c>
      <c r="B29">
        <v>6</v>
      </c>
      <c r="C29">
        <v>1</v>
      </c>
      <c r="D29">
        <v>4</v>
      </c>
      <c r="E29">
        <v>27</v>
      </c>
      <c r="F29">
        <v>157</v>
      </c>
      <c r="G29">
        <f t="shared" si="4"/>
        <v>3</v>
      </c>
      <c r="H29" s="1">
        <f t="shared" si="1"/>
        <v>1413.3533383345837</v>
      </c>
      <c r="I29" s="1">
        <v>13.33</v>
      </c>
      <c r="J29" s="10">
        <v>3.4</v>
      </c>
      <c r="K29" s="1">
        <f t="shared" si="2"/>
        <v>0.76519129782445605</v>
      </c>
      <c r="M29">
        <f t="shared" si="3"/>
        <v>0</v>
      </c>
    </row>
    <row r="30" spans="1:13">
      <c r="A30" s="5" t="s">
        <v>54</v>
      </c>
      <c r="B30">
        <v>12.4</v>
      </c>
      <c r="C30">
        <v>2</v>
      </c>
      <c r="D30">
        <v>4</v>
      </c>
      <c r="E30">
        <v>22</v>
      </c>
      <c r="F30">
        <v>319</v>
      </c>
      <c r="G30">
        <f t="shared" si="4"/>
        <v>3</v>
      </c>
      <c r="H30" s="1">
        <f t="shared" si="1"/>
        <v>1209.0966519267215</v>
      </c>
      <c r="I30" s="1">
        <v>15.83</v>
      </c>
      <c r="J30" s="10">
        <v>7.76</v>
      </c>
      <c r="K30" s="1">
        <f t="shared" si="2"/>
        <v>0.73531269740998106</v>
      </c>
      <c r="M30">
        <f t="shared" si="3"/>
        <v>0</v>
      </c>
    </row>
    <row r="31" spans="1:13">
      <c r="A31" s="5" t="s">
        <v>15</v>
      </c>
      <c r="B31">
        <v>3.9</v>
      </c>
      <c r="C31">
        <v>1</v>
      </c>
      <c r="D31">
        <v>7</v>
      </c>
      <c r="E31">
        <v>31</v>
      </c>
      <c r="F31">
        <v>211</v>
      </c>
      <c r="G31">
        <f t="shared" si="4"/>
        <v>6</v>
      </c>
      <c r="H31" s="1">
        <f t="shared" si="1"/>
        <v>1582.5</v>
      </c>
      <c r="I31" s="1">
        <v>16</v>
      </c>
      <c r="J31" s="10">
        <v>2.14</v>
      </c>
      <c r="K31" s="1">
        <f t="shared" si="2"/>
        <v>0.80249999999999999</v>
      </c>
      <c r="M31">
        <f t="shared" si="3"/>
        <v>0</v>
      </c>
    </row>
    <row r="32" spans="1:13">
      <c r="A32" s="5" t="s">
        <v>55</v>
      </c>
      <c r="B32">
        <v>3.69</v>
      </c>
      <c r="C32">
        <v>1</v>
      </c>
      <c r="D32">
        <v>4</v>
      </c>
      <c r="E32">
        <v>13</v>
      </c>
      <c r="F32">
        <v>92</v>
      </c>
      <c r="G32">
        <f t="shared" si="4"/>
        <v>3</v>
      </c>
      <c r="H32" s="1">
        <f t="shared" si="1"/>
        <v>920</v>
      </c>
      <c r="I32" s="1">
        <v>12</v>
      </c>
      <c r="J32" s="10">
        <v>3.39</v>
      </c>
      <c r="K32" s="1">
        <f t="shared" si="2"/>
        <v>0.84750000000000003</v>
      </c>
      <c r="M32">
        <f t="shared" si="3"/>
        <v>0</v>
      </c>
    </row>
    <row r="33" spans="1:13">
      <c r="A33" s="5" t="s">
        <v>56</v>
      </c>
      <c r="B33">
        <v>5.19</v>
      </c>
      <c r="C33">
        <v>1</v>
      </c>
      <c r="D33">
        <v>4</v>
      </c>
      <c r="E33">
        <v>25</v>
      </c>
      <c r="F33">
        <v>133</v>
      </c>
      <c r="G33">
        <f t="shared" si="4"/>
        <v>3</v>
      </c>
      <c r="H33" s="1">
        <f t="shared" si="1"/>
        <v>1330</v>
      </c>
      <c r="I33" s="1">
        <v>12</v>
      </c>
      <c r="J33" s="10">
        <v>3.38</v>
      </c>
      <c r="K33" s="1">
        <f t="shared" si="2"/>
        <v>0.84500000000000008</v>
      </c>
      <c r="M33">
        <f t="shared" si="3"/>
        <v>0</v>
      </c>
    </row>
    <row r="34" spans="1:13">
      <c r="A34" s="5" t="s">
        <v>57</v>
      </c>
      <c r="B34">
        <v>3.8</v>
      </c>
      <c r="C34">
        <v>1</v>
      </c>
      <c r="D34">
        <v>4</v>
      </c>
      <c r="E34">
        <v>10</v>
      </c>
      <c r="F34">
        <v>88</v>
      </c>
      <c r="G34">
        <f t="shared" si="4"/>
        <v>3</v>
      </c>
      <c r="H34" s="1">
        <f t="shared" si="1"/>
        <v>792.19804951237813</v>
      </c>
      <c r="I34" s="1">
        <v>13.33</v>
      </c>
      <c r="J34" s="10">
        <v>3.2</v>
      </c>
      <c r="K34" s="1">
        <f t="shared" si="2"/>
        <v>0.72018004501125288</v>
      </c>
      <c r="M34">
        <f t="shared" si="3"/>
        <v>0</v>
      </c>
    </row>
    <row r="35" spans="1:13">
      <c r="A35" s="5" t="s">
        <v>16</v>
      </c>
      <c r="B35">
        <v>37.4</v>
      </c>
      <c r="C35">
        <v>4</v>
      </c>
      <c r="D35">
        <v>9</v>
      </c>
      <c r="E35">
        <v>30</v>
      </c>
      <c r="F35">
        <v>2569</v>
      </c>
      <c r="G35">
        <f t="shared" si="4"/>
        <v>8</v>
      </c>
      <c r="H35" s="1">
        <f t="shared" si="1"/>
        <v>1541.4</v>
      </c>
      <c r="I35" s="1">
        <v>50</v>
      </c>
      <c r="J35" s="10">
        <v>15</v>
      </c>
      <c r="K35" s="1">
        <f t="shared" si="2"/>
        <v>0.6</v>
      </c>
      <c r="M35">
        <f t="shared" si="3"/>
        <v>0</v>
      </c>
    </row>
    <row r="36" spans="1:13">
      <c r="A36" s="5" t="s">
        <v>22</v>
      </c>
      <c r="J36" s="10">
        <v>14.5</v>
      </c>
      <c r="M36">
        <f t="shared" si="3"/>
        <v>0</v>
      </c>
    </row>
    <row r="37" spans="1:13">
      <c r="A37" s="5" t="s">
        <v>23</v>
      </c>
      <c r="J37" s="10">
        <v>22</v>
      </c>
      <c r="M37">
        <f t="shared" si="3"/>
        <v>0</v>
      </c>
    </row>
    <row r="38" spans="1:13">
      <c r="A38" s="5" t="s">
        <v>24</v>
      </c>
      <c r="J38" s="10">
        <v>35</v>
      </c>
      <c r="M38">
        <f t="shared" si="3"/>
        <v>0</v>
      </c>
    </row>
    <row r="39" spans="1:13">
      <c r="A39" s="5" t="s">
        <v>25</v>
      </c>
      <c r="J39" s="10">
        <v>57</v>
      </c>
      <c r="M39">
        <f t="shared" si="3"/>
        <v>0</v>
      </c>
    </row>
    <row r="40" spans="1:13">
      <c r="A40" s="5" t="s">
        <v>26</v>
      </c>
      <c r="J40" s="10">
        <v>39</v>
      </c>
      <c r="M40">
        <f t="shared" si="3"/>
        <v>0</v>
      </c>
    </row>
    <row r="41" spans="1:13">
      <c r="A41" s="5" t="s">
        <v>27</v>
      </c>
      <c r="J41" s="10">
        <v>144</v>
      </c>
      <c r="M41">
        <f t="shared" si="3"/>
        <v>0</v>
      </c>
    </row>
    <row r="42" spans="1:13">
      <c r="A42" s="5" t="s">
        <v>28</v>
      </c>
      <c r="J42" s="10">
        <v>400</v>
      </c>
      <c r="M42">
        <f t="shared" si="3"/>
        <v>0</v>
      </c>
    </row>
    <row r="43" spans="1:13">
      <c r="A43" s="5" t="s">
        <v>29</v>
      </c>
      <c r="J43" s="10">
        <v>140</v>
      </c>
      <c r="M43">
        <f t="shared" si="3"/>
        <v>0</v>
      </c>
    </row>
    <row r="44" spans="1:13">
      <c r="A44" s="5" t="s">
        <v>51</v>
      </c>
      <c r="J44" s="10">
        <v>111</v>
      </c>
      <c r="M44">
        <f t="shared" si="3"/>
        <v>0</v>
      </c>
    </row>
    <row r="45" spans="1:13">
      <c r="A45" s="5" t="s">
        <v>52</v>
      </c>
      <c r="J45" s="10">
        <v>30</v>
      </c>
      <c r="M45">
        <f t="shared" si="3"/>
        <v>0</v>
      </c>
    </row>
  </sheetData>
  <autoFilter ref="A1:O45"/>
  <sortState ref="A2:K35">
    <sortCondition ref="A2:A35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Людмила</cp:lastModifiedBy>
  <dcterms:created xsi:type="dcterms:W3CDTF">2012-01-27T08:51:58Z</dcterms:created>
  <dcterms:modified xsi:type="dcterms:W3CDTF">2012-01-30T14:52:22Z</dcterms:modified>
</cp:coreProperties>
</file>