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9320" windowHeight="11025" activeTab="0"/>
  </bookViews>
  <sheets>
    <sheet name="OUTDOOR" sheetId="1" r:id="rId1"/>
    <sheet name="INDOOR" sheetId="2" r:id="rId2"/>
    <sheet name="Sheet3" sheetId="3" r:id="rId3"/>
  </sheets>
  <definedNames>
    <definedName name="_xlnm.Print_Area" localSheetId="0">'OUTDOOR'!$A$1:$R$318</definedName>
  </definedNames>
  <calcPr fullCalcOnLoad="1"/>
</workbook>
</file>

<file path=xl/sharedStrings.xml><?xml version="1.0" encoding="utf-8"?>
<sst xmlns="http://schemas.openxmlformats.org/spreadsheetml/2006/main" count="485" uniqueCount="149">
  <si>
    <t>DESCRIPTION:</t>
  </si>
  <si>
    <t>Shell:</t>
  </si>
  <si>
    <t>Lining:</t>
  </si>
  <si>
    <t>Padding:</t>
  </si>
  <si>
    <t>Comments:</t>
  </si>
  <si>
    <t>Main seams taped</t>
  </si>
  <si>
    <t>Print name:</t>
  </si>
  <si>
    <t>main seams taped</t>
  </si>
  <si>
    <t>PULMU</t>
  </si>
  <si>
    <t>Teddy Baby</t>
  </si>
  <si>
    <t xml:space="preserve">100% CO jersey </t>
  </si>
  <si>
    <t>180g pes</t>
  </si>
  <si>
    <t>100% PES</t>
  </si>
  <si>
    <t>Girls TECH jkt</t>
  </si>
  <si>
    <t>100% CO poplin</t>
  </si>
  <si>
    <t>300g pes</t>
  </si>
  <si>
    <t>SYLVI</t>
  </si>
  <si>
    <t>Girls DOWN jkt</t>
  </si>
  <si>
    <t>Bunny Down</t>
  </si>
  <si>
    <t>80/20 Down</t>
  </si>
  <si>
    <t>330T Polyester lamination( 100% PES)</t>
  </si>
  <si>
    <t>SONJA</t>
  </si>
  <si>
    <t>Girls HEAVY PADDED jkt</t>
  </si>
  <si>
    <t>Snow heavy</t>
  </si>
  <si>
    <t>280g pes</t>
  </si>
  <si>
    <t>Girls pants</t>
  </si>
  <si>
    <t>PLAIN</t>
  </si>
  <si>
    <t>120g pes</t>
  </si>
  <si>
    <t>ILTA</t>
  </si>
  <si>
    <t>Girls pants HEAVY</t>
  </si>
  <si>
    <t>240g pes</t>
  </si>
  <si>
    <t>Boys TECH jkt</t>
  </si>
  <si>
    <t>NUUTTI</t>
  </si>
  <si>
    <t>Boys DOWN jkt</t>
  </si>
  <si>
    <t>Dino Down</t>
  </si>
  <si>
    <t>MIIKA</t>
  </si>
  <si>
    <t>Boys HEAVY PADDED jkt</t>
  </si>
  <si>
    <t>Bug heavy</t>
  </si>
  <si>
    <t>Boys Pants</t>
  </si>
  <si>
    <t>JANI</t>
  </si>
  <si>
    <t>Boys pants HEAVY</t>
  </si>
  <si>
    <t>SALLI</t>
  </si>
  <si>
    <t>Swirl tech</t>
  </si>
  <si>
    <t>Pritex brushed side up// Pritex SSU(100% PES)</t>
  </si>
  <si>
    <t>SANNI</t>
  </si>
  <si>
    <t>Blossom Down</t>
  </si>
  <si>
    <t>Taffeta + Fleece</t>
  </si>
  <si>
    <t>330T Polyester lamination (100% PES)</t>
  </si>
  <si>
    <t>SARA</t>
  </si>
  <si>
    <t>Deer heavy</t>
  </si>
  <si>
    <t>Taffeta + Fleece(100% PES)</t>
  </si>
  <si>
    <t>Taffeta + Fleece (100% PES)</t>
  </si>
  <si>
    <t>HEINI</t>
  </si>
  <si>
    <t>Pritex brushed side up// Taffeta(100% PES)</t>
  </si>
  <si>
    <t>IIRIS</t>
  </si>
  <si>
    <t>HANNE</t>
  </si>
  <si>
    <t>Girls overall</t>
  </si>
  <si>
    <t>Swirl tech//Plain</t>
  </si>
  <si>
    <t>Pritex brushed side up// Taffeta( 100% PES)</t>
  </si>
  <si>
    <t>LASSE</t>
  </si>
  <si>
    <t>Wheel tech</t>
  </si>
  <si>
    <t>Form Down</t>
  </si>
  <si>
    <t>LARI</t>
  </si>
  <si>
    <t>5514834V</t>
  </si>
  <si>
    <t>5504832V</t>
  </si>
  <si>
    <t>5504831V</t>
  </si>
  <si>
    <t>4514824V</t>
  </si>
  <si>
    <t>4504822V</t>
  </si>
  <si>
    <t>4504821V</t>
  </si>
  <si>
    <t>6524820V</t>
  </si>
  <si>
    <t>4504828V</t>
  </si>
  <si>
    <t>4504827V</t>
  </si>
  <si>
    <t>4504826V</t>
  </si>
  <si>
    <t>5504838V</t>
  </si>
  <si>
    <t>4524829V</t>
  </si>
  <si>
    <t>4514830V</t>
  </si>
  <si>
    <t>4514831V</t>
  </si>
  <si>
    <t>5504836V</t>
  </si>
  <si>
    <t>MAUNU</t>
  </si>
  <si>
    <t>ESKO</t>
  </si>
  <si>
    <t>5504837V</t>
  </si>
  <si>
    <t>5514841V</t>
  </si>
  <si>
    <t>ILKKA</t>
  </si>
  <si>
    <t>5514840V</t>
  </si>
  <si>
    <t>Boys Pants HEAVY</t>
  </si>
  <si>
    <t>ENSIO</t>
  </si>
  <si>
    <t>Boys overall</t>
  </si>
  <si>
    <t>5524839V</t>
  </si>
  <si>
    <t>Baby overall PADDING</t>
  </si>
  <si>
    <t>3K/3K</t>
  </si>
  <si>
    <t xml:space="preserve"> 5K/5K(100% PES)</t>
  </si>
  <si>
    <t>5K/5K(100% PES)</t>
  </si>
  <si>
    <t xml:space="preserve"> 3K/3K</t>
  </si>
  <si>
    <t>240T Soft pongee</t>
  </si>
  <si>
    <t>3K/3K (100% PES)</t>
  </si>
  <si>
    <t>3K/3K(100% PES)</t>
  </si>
  <si>
    <t>dk grey boys aop 98</t>
  </si>
  <si>
    <t>dk grey, boys aop 98</t>
  </si>
  <si>
    <t>blue, boys aop 65</t>
  </si>
  <si>
    <t>pink girls aop 32</t>
  </si>
  <si>
    <t>lila girls aop 72</t>
  </si>
  <si>
    <t>white girls aop 01</t>
  </si>
  <si>
    <t>pink baby aop 31</t>
  </si>
  <si>
    <t>lila girls aop 71</t>
  </si>
  <si>
    <t>light pink aop 31</t>
  </si>
  <si>
    <t>black 99</t>
  </si>
  <si>
    <t>dk grey 98</t>
  </si>
  <si>
    <t>turqouise boys aop 61</t>
  </si>
  <si>
    <t>blue baby aop 61</t>
  </si>
  <si>
    <t>turqouise boys aop 64</t>
  </si>
  <si>
    <t>blue, boys aop 69</t>
  </si>
  <si>
    <t>200g pes</t>
  </si>
  <si>
    <t>Цена в руб.</t>
  </si>
  <si>
    <t>Taffeta( 100% PES)</t>
  </si>
  <si>
    <t>Артикул</t>
  </si>
  <si>
    <t>Наименование</t>
  </si>
  <si>
    <t>Цвет</t>
  </si>
  <si>
    <t>Итого шт.</t>
  </si>
  <si>
    <t>ILARI SET</t>
  </si>
  <si>
    <t>5524902V</t>
  </si>
  <si>
    <t>Tech padded</t>
  </si>
  <si>
    <t>651 AOP</t>
  </si>
  <si>
    <t>QUALITY:</t>
  </si>
  <si>
    <t>- Shell:</t>
  </si>
  <si>
    <t>Pes Taslan 230T, 5K/5K coating</t>
  </si>
  <si>
    <t>- Lining:</t>
  </si>
  <si>
    <t>Taffeta AOP, fleece</t>
  </si>
  <si>
    <t>Padding</t>
  </si>
  <si>
    <t>Pes silk touch, jkt 180g, pants 120g</t>
  </si>
  <si>
    <t>JAMI JKT</t>
  </si>
  <si>
    <t>5504901V</t>
  </si>
  <si>
    <t>Plain padded</t>
  </si>
  <si>
    <t>New 3K</t>
  </si>
  <si>
    <t>Pes silk touch, 180g</t>
  </si>
  <si>
    <t>LINNEA PANTS</t>
  </si>
  <si>
    <t>4514900V</t>
  </si>
  <si>
    <t>- Padding</t>
  </si>
  <si>
    <t>Pes silk touch, 120g</t>
  </si>
  <si>
    <t>Taffeta AOP</t>
  </si>
  <si>
    <t>RIIKKA OVERALL</t>
  </si>
  <si>
    <t>4524901V</t>
  </si>
  <si>
    <t>362 AOP</t>
  </si>
  <si>
    <t>JACKET QUALITY:</t>
  </si>
  <si>
    <t>Pes Taslan 230T 5K/5K coating</t>
  </si>
  <si>
    <t>EMILIA SET</t>
  </si>
  <si>
    <t>4524902V</t>
  </si>
  <si>
    <t>Сумма в руб.</t>
  </si>
  <si>
    <t>blue, boys aop 61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</si>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</sst>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409]#,##0.00"/>
    <numFmt numFmtId="189" formatCode="_-[$$-409]* #,##0.00_ ;_-[$$-409]* \-#,##0.00\ ;_-[$$-409]* &quot;-&quot;??_ ;_-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_€"/>
    <numFmt numFmtId="195" formatCode="0.0"/>
  </numFmts>
  <fonts count="44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12"/>
      <name val="Calibri"/>
      <family val="2"/>
    </font>
    <font>
      <sz val="10"/>
      <color indexed="20"/>
      <name val="Calibri"/>
      <family val="2"/>
    </font>
    <font>
      <sz val="10"/>
      <color indexed="10"/>
      <name val="Calibri"/>
      <family val="2"/>
    </font>
    <font>
      <sz val="10"/>
      <color indexed="14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4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1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88" fontId="4" fillId="0" borderId="0" xfId="0" applyNumberFormat="1" applyFont="1" applyAlignment="1">
      <alignment/>
    </xf>
    <xf numFmtId="0" fontId="16" fillId="6" borderId="17" xfId="0" applyFont="1" applyFill="1" applyBorder="1" applyAlignment="1">
      <alignment horizontal="center"/>
    </xf>
    <xf numFmtId="188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6" borderId="17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18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6" borderId="13" xfId="0" applyFont="1" applyFill="1" applyBorder="1" applyAlignment="1">
      <alignment/>
    </xf>
    <xf numFmtId="0" fontId="16" fillId="6" borderId="11" xfId="0" applyFont="1" applyFill="1" applyBorder="1" applyAlignment="1">
      <alignment/>
    </xf>
    <xf numFmtId="0" fontId="16" fillId="6" borderId="17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 quotePrefix="1">
      <alignment/>
    </xf>
    <xf numFmtId="0" fontId="17" fillId="0" borderId="0" xfId="0" applyFont="1" applyFill="1" applyBorder="1" applyAlignment="1">
      <alignment/>
    </xf>
    <xf numFmtId="0" fontId="16" fillId="6" borderId="12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88" fontId="18" fillId="0" borderId="0" xfId="0" applyNumberFormat="1" applyFont="1" applyAlignment="1">
      <alignment/>
    </xf>
    <xf numFmtId="0" fontId="20" fillId="6" borderId="12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22" fillId="0" borderId="10" xfId="0" applyNumberFormat="1" applyFont="1" applyBorder="1" applyAlignment="1">
      <alignment/>
    </xf>
    <xf numFmtId="188" fontId="22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21" fillId="17" borderId="10" xfId="0" applyFont="1" applyFill="1" applyBorder="1" applyAlignment="1">
      <alignment/>
    </xf>
    <xf numFmtId="1" fontId="23" fillId="17" borderId="10" xfId="0" applyNumberFormat="1" applyFont="1" applyFill="1" applyBorder="1" applyAlignment="1">
      <alignment/>
    </xf>
    <xf numFmtId="1" fontId="18" fillId="17" borderId="1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5" fillId="6" borderId="17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6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6" fillId="2" borderId="10" xfId="0" applyFont="1" applyFill="1" applyBorder="1" applyAlignment="1">
      <alignment/>
    </xf>
    <xf numFmtId="1" fontId="24" fillId="2" borderId="10" xfId="0" applyNumberFormat="1" applyFont="1" applyFill="1" applyBorder="1" applyAlignment="1">
      <alignment/>
    </xf>
    <xf numFmtId="1" fontId="4" fillId="2" borderId="10" xfId="0" applyNumberFormat="1" applyFont="1" applyFill="1" applyBorder="1" applyAlignment="1">
      <alignment/>
    </xf>
    <xf numFmtId="188" fontId="26" fillId="2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Border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 quotePrefix="1">
      <alignment/>
    </xf>
    <xf numFmtId="4" fontId="18" fillId="0" borderId="10" xfId="0" applyNumberFormat="1" applyFont="1" applyBorder="1" applyAlignment="1">
      <alignment horizontal="center"/>
    </xf>
    <xf numFmtId="4" fontId="21" fillId="17" borderId="10" xfId="0" applyNumberFormat="1" applyFont="1" applyFill="1" applyBorder="1" applyAlignment="1">
      <alignment horizontal="center"/>
    </xf>
    <xf numFmtId="4" fontId="21" fillId="17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4" fontId="18" fillId="18" borderId="10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188" fontId="26" fillId="2" borderId="19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2" fontId="9" fillId="0" borderId="13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/>
    </xf>
    <xf numFmtId="0" fontId="16" fillId="6" borderId="16" xfId="0" applyFont="1" applyFill="1" applyBorder="1" applyAlignment="1">
      <alignment horizontal="center"/>
    </xf>
    <xf numFmtId="1" fontId="4" fillId="0" borderId="21" xfId="0" applyNumberFormat="1" applyFont="1" applyBorder="1" applyAlignment="1">
      <alignment/>
    </xf>
    <xf numFmtId="1" fontId="18" fillId="0" borderId="22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88" fontId="17" fillId="0" borderId="24" xfId="0" applyNumberFormat="1" applyFont="1" applyBorder="1" applyAlignment="1">
      <alignment/>
    </xf>
    <xf numFmtId="188" fontId="18" fillId="0" borderId="25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1" fontId="4" fillId="2" borderId="10" xfId="0" applyNumberFormat="1" applyFont="1" applyFill="1" applyBorder="1" applyAlignment="1">
      <alignment/>
    </xf>
    <xf numFmtId="1" fontId="4" fillId="0" borderId="19" xfId="0" applyNumberFormat="1" applyFont="1" applyBorder="1" applyAlignment="1">
      <alignment/>
    </xf>
    <xf numFmtId="4" fontId="19" fillId="18" borderId="20" xfId="0" applyNumberFormat="1" applyFon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4" fontId="18" fillId="18" borderId="20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/>
    </xf>
    <xf numFmtId="1" fontId="9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6" fillId="6" borderId="19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" fontId="18" fillId="18" borderId="12" xfId="0" applyNumberFormat="1" applyFont="1" applyFill="1" applyBorder="1" applyAlignment="1">
      <alignment horizontal="center" vertical="center"/>
    </xf>
    <xf numFmtId="4" fontId="18" fillId="18" borderId="18" xfId="0" applyNumberFormat="1" applyFont="1" applyFill="1" applyBorder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/>
    </xf>
    <xf numFmtId="4" fontId="18" fillId="2" borderId="18" xfId="0" applyNumberFormat="1" applyFont="1" applyFill="1" applyBorder="1" applyAlignment="1">
      <alignment horizontal="center" vertical="center"/>
    </xf>
    <xf numFmtId="4" fontId="18" fillId="18" borderId="24" xfId="0" applyNumberFormat="1" applyFont="1" applyFill="1" applyBorder="1" applyAlignment="1">
      <alignment horizontal="center" vertical="center"/>
    </xf>
    <xf numFmtId="4" fontId="18" fillId="18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9</xdr:row>
      <xdr:rowOff>76200</xdr:rowOff>
    </xdr:from>
    <xdr:to>
      <xdr:col>13</xdr:col>
      <xdr:colOff>1133475</xdr:colOff>
      <xdr:row>15</xdr:row>
      <xdr:rowOff>28575</xdr:rowOff>
    </xdr:to>
    <xdr:pic>
      <xdr:nvPicPr>
        <xdr:cNvPr id="1" name="Picture 28" descr="kuuttilogo"/>
        <xdr:cNvPicPr preferRelativeResize="1">
          <a:picLocks noChangeAspect="1"/>
        </xdr:cNvPicPr>
      </xdr:nvPicPr>
      <xdr:blipFill>
        <a:blip r:embed="rId1"/>
        <a:srcRect l="2609"/>
        <a:stretch>
          <a:fillRect/>
        </a:stretch>
      </xdr:blipFill>
      <xdr:spPr>
        <a:xfrm>
          <a:off x="7658100" y="1771650"/>
          <a:ext cx="2114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152400</xdr:rowOff>
    </xdr:from>
    <xdr:to>
      <xdr:col>11</xdr:col>
      <xdr:colOff>57150</xdr:colOff>
      <xdr:row>29</xdr:row>
      <xdr:rowOff>114300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3838575"/>
          <a:ext cx="27527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33</xdr:row>
      <xdr:rowOff>85725</xdr:rowOff>
    </xdr:from>
    <xdr:to>
      <xdr:col>10</xdr:col>
      <xdr:colOff>466725</xdr:colOff>
      <xdr:row>42</xdr:row>
      <xdr:rowOff>19050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143625"/>
          <a:ext cx="2600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46</xdr:row>
      <xdr:rowOff>114300</xdr:rowOff>
    </xdr:from>
    <xdr:to>
      <xdr:col>11</xdr:col>
      <xdr:colOff>57150</xdr:colOff>
      <xdr:row>55</xdr:row>
      <xdr:rowOff>142875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8372475"/>
          <a:ext cx="29241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59</xdr:row>
      <xdr:rowOff>57150</xdr:rowOff>
    </xdr:from>
    <xdr:to>
      <xdr:col>8</xdr:col>
      <xdr:colOff>238125</xdr:colOff>
      <xdr:row>72</xdr:row>
      <xdr:rowOff>114300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10591800"/>
          <a:ext cx="14478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819150</xdr:colOff>
      <xdr:row>108</xdr:row>
      <xdr:rowOff>47625</xdr:rowOff>
    </xdr:from>
    <xdr:to>
      <xdr:col>8</xdr:col>
      <xdr:colOff>28575</xdr:colOff>
      <xdr:row>122</xdr:row>
      <xdr:rowOff>57150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76650" y="18878550"/>
          <a:ext cx="18669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1266825</xdr:colOff>
      <xdr:row>92</xdr:row>
      <xdr:rowOff>104775</xdr:rowOff>
    </xdr:from>
    <xdr:to>
      <xdr:col>9</xdr:col>
      <xdr:colOff>400050</xdr:colOff>
      <xdr:row>103</xdr:row>
      <xdr:rowOff>28575</xdr:rowOff>
    </xdr:to>
    <xdr:pic>
      <xdr:nvPicPr>
        <xdr:cNvPr id="7" name="Рисунок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33675" y="16259175"/>
          <a:ext cx="35814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77</xdr:row>
      <xdr:rowOff>152400</xdr:rowOff>
    </xdr:from>
    <xdr:to>
      <xdr:col>11</xdr:col>
      <xdr:colOff>66675</xdr:colOff>
      <xdr:row>88</xdr:row>
      <xdr:rowOff>57150</xdr:rowOff>
    </xdr:to>
    <xdr:pic>
      <xdr:nvPicPr>
        <xdr:cNvPr id="8" name="Рисунок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19425" y="13706475"/>
          <a:ext cx="39528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704850</xdr:colOff>
      <xdr:row>126</xdr:row>
      <xdr:rowOff>152400</xdr:rowOff>
    </xdr:from>
    <xdr:to>
      <xdr:col>10</xdr:col>
      <xdr:colOff>38100</xdr:colOff>
      <xdr:row>135</xdr:row>
      <xdr:rowOff>104775</xdr:rowOff>
    </xdr:to>
    <xdr:pic>
      <xdr:nvPicPr>
        <xdr:cNvPr id="9" name="Рисунок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22059900"/>
          <a:ext cx="28860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139</xdr:row>
      <xdr:rowOff>38100</xdr:rowOff>
    </xdr:from>
    <xdr:to>
      <xdr:col>10</xdr:col>
      <xdr:colOff>238125</xdr:colOff>
      <xdr:row>148</xdr:row>
      <xdr:rowOff>38100</xdr:rowOff>
    </xdr:to>
    <xdr:pic>
      <xdr:nvPicPr>
        <xdr:cNvPr id="10" name="Рисунок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48050" y="24260175"/>
          <a:ext cx="32004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152</xdr:row>
      <xdr:rowOff>85725</xdr:rowOff>
    </xdr:from>
    <xdr:to>
      <xdr:col>6</xdr:col>
      <xdr:colOff>200025</xdr:colOff>
      <xdr:row>163</xdr:row>
      <xdr:rowOff>85725</xdr:rowOff>
    </xdr:to>
    <xdr:pic>
      <xdr:nvPicPr>
        <xdr:cNvPr id="11" name="Рисунок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47775" y="26603325"/>
          <a:ext cx="37338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201</xdr:row>
      <xdr:rowOff>57150</xdr:rowOff>
    </xdr:from>
    <xdr:to>
      <xdr:col>4</xdr:col>
      <xdr:colOff>209550</xdr:colOff>
      <xdr:row>211</xdr:row>
      <xdr:rowOff>47625</xdr:rowOff>
    </xdr:to>
    <xdr:pic>
      <xdr:nvPicPr>
        <xdr:cNvPr id="12" name="Рисунок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0" y="35252025"/>
          <a:ext cx="23241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166</xdr:row>
      <xdr:rowOff>47625</xdr:rowOff>
    </xdr:from>
    <xdr:to>
      <xdr:col>4</xdr:col>
      <xdr:colOff>228600</xdr:colOff>
      <xdr:row>177</xdr:row>
      <xdr:rowOff>66675</xdr:rowOff>
    </xdr:to>
    <xdr:pic>
      <xdr:nvPicPr>
        <xdr:cNvPr id="13" name="Рисунок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90900" y="29032200"/>
          <a:ext cx="952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185</xdr:row>
      <xdr:rowOff>152400</xdr:rowOff>
    </xdr:from>
    <xdr:to>
      <xdr:col>4</xdr:col>
      <xdr:colOff>76200</xdr:colOff>
      <xdr:row>196</xdr:row>
      <xdr:rowOff>9525</xdr:rowOff>
    </xdr:to>
    <xdr:pic>
      <xdr:nvPicPr>
        <xdr:cNvPr id="14" name="Рисунок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14700" y="32537400"/>
          <a:ext cx="8763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215</xdr:row>
      <xdr:rowOff>142875</xdr:rowOff>
    </xdr:from>
    <xdr:to>
      <xdr:col>5</xdr:col>
      <xdr:colOff>295275</xdr:colOff>
      <xdr:row>227</xdr:row>
      <xdr:rowOff>152400</xdr:rowOff>
    </xdr:to>
    <xdr:pic>
      <xdr:nvPicPr>
        <xdr:cNvPr id="15" name="Рисунок 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3425" y="37776150"/>
          <a:ext cx="39814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233</xdr:row>
      <xdr:rowOff>66675</xdr:rowOff>
    </xdr:from>
    <xdr:to>
      <xdr:col>5</xdr:col>
      <xdr:colOff>295275</xdr:colOff>
      <xdr:row>244</xdr:row>
      <xdr:rowOff>28575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" y="40786050"/>
          <a:ext cx="38100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253</xdr:row>
      <xdr:rowOff>66675</xdr:rowOff>
    </xdr:from>
    <xdr:to>
      <xdr:col>8</xdr:col>
      <xdr:colOff>304800</xdr:colOff>
      <xdr:row>264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19300" y="44196000"/>
          <a:ext cx="38004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285</xdr:row>
      <xdr:rowOff>38100</xdr:rowOff>
    </xdr:from>
    <xdr:to>
      <xdr:col>10</xdr:col>
      <xdr:colOff>66675</xdr:colOff>
      <xdr:row>299</xdr:row>
      <xdr:rowOff>9525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19725" y="49891950"/>
          <a:ext cx="1057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269</xdr:row>
      <xdr:rowOff>28575</xdr:rowOff>
    </xdr:from>
    <xdr:to>
      <xdr:col>10</xdr:col>
      <xdr:colOff>295275</xdr:colOff>
      <xdr:row>282</xdr:row>
      <xdr:rowOff>66675</xdr:rowOff>
    </xdr:to>
    <xdr:pic>
      <xdr:nvPicPr>
        <xdr:cNvPr id="19" name="Picture 2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705475" y="47015400"/>
          <a:ext cx="1000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303</xdr:row>
      <xdr:rowOff>85725</xdr:rowOff>
    </xdr:from>
    <xdr:to>
      <xdr:col>10</xdr:col>
      <xdr:colOff>333375</xdr:colOff>
      <xdr:row>316</xdr:row>
      <xdr:rowOff>28575</xdr:rowOff>
    </xdr:to>
    <xdr:pic>
      <xdr:nvPicPr>
        <xdr:cNvPr id="20" name="Picture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48075" y="53006625"/>
          <a:ext cx="30956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321</xdr:row>
      <xdr:rowOff>142875</xdr:rowOff>
    </xdr:from>
    <xdr:to>
      <xdr:col>8</xdr:col>
      <xdr:colOff>323850</xdr:colOff>
      <xdr:row>337</xdr:row>
      <xdr:rowOff>114300</xdr:rowOff>
    </xdr:to>
    <xdr:pic>
      <xdr:nvPicPr>
        <xdr:cNvPr id="21" name="Picture 1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48175" y="56264175"/>
          <a:ext cx="13906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344</xdr:row>
      <xdr:rowOff>28575</xdr:rowOff>
    </xdr:from>
    <xdr:to>
      <xdr:col>10</xdr:col>
      <xdr:colOff>323850</xdr:colOff>
      <xdr:row>361</xdr:row>
      <xdr:rowOff>76200</xdr:rowOff>
    </xdr:to>
    <xdr:pic>
      <xdr:nvPicPr>
        <xdr:cNvPr id="22" name="Picture 17"/>
        <xdr:cNvPicPr preferRelativeResize="1">
          <a:picLocks noChangeAspect="1"/>
        </xdr:cNvPicPr>
      </xdr:nvPicPr>
      <xdr:blipFill>
        <a:blip r:embed="rId21"/>
        <a:srcRect l="-2116" t="-561"/>
        <a:stretch>
          <a:fillRect/>
        </a:stretch>
      </xdr:blipFill>
      <xdr:spPr>
        <a:xfrm>
          <a:off x="3514725" y="59978925"/>
          <a:ext cx="32194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367</xdr:row>
      <xdr:rowOff>38100</xdr:rowOff>
    </xdr:from>
    <xdr:to>
      <xdr:col>6</xdr:col>
      <xdr:colOff>161925</xdr:colOff>
      <xdr:row>380</xdr:row>
      <xdr:rowOff>114300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19575" y="63807975"/>
          <a:ext cx="7239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367</xdr:row>
      <xdr:rowOff>85725</xdr:rowOff>
    </xdr:from>
    <xdr:to>
      <xdr:col>9</xdr:col>
      <xdr:colOff>190500</xdr:colOff>
      <xdr:row>381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381625" y="63855600"/>
          <a:ext cx="7239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385</xdr:row>
      <xdr:rowOff>123825</xdr:rowOff>
    </xdr:from>
    <xdr:to>
      <xdr:col>9</xdr:col>
      <xdr:colOff>171450</xdr:colOff>
      <xdr:row>395</xdr:row>
      <xdr:rowOff>123825</xdr:rowOff>
    </xdr:to>
    <xdr:pic>
      <xdr:nvPicPr>
        <xdr:cNvPr id="25" name="Picture 1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72025" y="67046475"/>
          <a:ext cx="13144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401</xdr:row>
      <xdr:rowOff>66675</xdr:rowOff>
    </xdr:from>
    <xdr:to>
      <xdr:col>9</xdr:col>
      <xdr:colOff>361950</xdr:colOff>
      <xdr:row>415</xdr:row>
      <xdr:rowOff>114300</xdr:rowOff>
    </xdr:to>
    <xdr:pic>
      <xdr:nvPicPr>
        <xdr:cNvPr id="26" name="Picture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38675" y="69675375"/>
          <a:ext cx="1638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18"/>
  <sheetViews>
    <sheetView tabSelected="1" zoomScale="75" zoomScaleNormal="75" zoomScaleSheetLayoutView="100" zoomScalePageLayoutView="0" workbookViewId="0" topLeftCell="A1">
      <selection activeCell="W29" sqref="W29"/>
    </sheetView>
  </sheetViews>
  <sheetFormatPr defaultColWidth="11.421875" defaultRowHeight="12.75"/>
  <cols>
    <col min="1" max="1" width="9.421875" style="1" customWidth="1"/>
    <col min="2" max="2" width="12.57421875" style="1" customWidth="1"/>
    <col min="3" max="3" width="20.8515625" style="1" bestFit="1" customWidth="1"/>
    <col min="4" max="4" width="18.8515625" style="1" customWidth="1"/>
    <col min="5" max="5" width="4.57421875" style="1" customWidth="1"/>
    <col min="6" max="6" width="5.421875" style="1" customWidth="1"/>
    <col min="7" max="7" width="5.57421875" style="1" customWidth="1"/>
    <col min="8" max="8" width="5.421875" style="1" customWidth="1"/>
    <col min="9" max="9" width="6.00390625" style="1" customWidth="1"/>
    <col min="10" max="12" width="7.421875" style="1" customWidth="1"/>
    <col min="13" max="13" width="18.57421875" style="1" customWidth="1"/>
    <col min="14" max="14" width="23.57421875" style="1" customWidth="1"/>
    <col min="15" max="16" width="15.57421875" style="1" customWidth="1"/>
    <col min="17" max="17" width="19.421875" style="1" bestFit="1" customWidth="1"/>
    <col min="18" max="18" width="9.140625" style="1" hidden="1" customWidth="1"/>
    <col min="19" max="19" width="3.57421875" style="1" customWidth="1"/>
    <col min="20" max="20" width="1.421875" style="1" customWidth="1"/>
    <col min="21" max="16384" width="11.421875" style="1" customWidth="1"/>
  </cols>
  <sheetData>
    <row r="1" ht="12.75" customHeight="1"/>
    <row r="2" ht="12.75" customHeight="1"/>
    <row r="3" ht="12.75" customHeight="1"/>
    <row r="4" ht="12.75" customHeight="1"/>
    <row r="6" spans="8:12" ht="23.25">
      <c r="H6" s="2"/>
      <c r="I6" s="2"/>
      <c r="J6" s="3"/>
      <c r="K6" s="3"/>
      <c r="L6" s="3"/>
    </row>
    <row r="7" spans="1:12" ht="18.75">
      <c r="A7" s="2"/>
      <c r="B7" s="2"/>
      <c r="C7" s="2"/>
      <c r="E7" s="2"/>
      <c r="H7" s="2"/>
      <c r="I7" s="2"/>
      <c r="J7" s="4"/>
      <c r="K7" s="4"/>
      <c r="L7" s="4"/>
    </row>
    <row r="8" spans="1:5" ht="12.75" customHeight="1">
      <c r="A8" s="2"/>
      <c r="B8" s="2"/>
      <c r="C8" s="2"/>
      <c r="E8" s="2"/>
    </row>
    <row r="9" spans="1:14" s="6" customFormat="1" ht="15" customHeight="1">
      <c r="A9" s="172"/>
      <c r="B9" s="173"/>
      <c r="C9" s="172"/>
      <c r="D9" s="174"/>
      <c r="E9" s="174"/>
      <c r="F9" s="174"/>
      <c r="G9" s="174"/>
      <c r="H9" s="173"/>
      <c r="I9" s="5"/>
      <c r="J9" s="169"/>
      <c r="K9" s="169"/>
      <c r="L9" s="169"/>
      <c r="M9" s="169"/>
      <c r="N9" s="169"/>
    </row>
    <row r="10" spans="1:14" s="6" customFormat="1" ht="15" customHeight="1">
      <c r="A10" s="172"/>
      <c r="B10" s="173"/>
      <c r="C10" s="172"/>
      <c r="D10" s="174"/>
      <c r="E10" s="174"/>
      <c r="F10" s="174"/>
      <c r="G10" s="174"/>
      <c r="H10" s="173"/>
      <c r="I10" s="5"/>
      <c r="J10" s="169"/>
      <c r="K10" s="169"/>
      <c r="L10" s="169"/>
      <c r="M10" s="169"/>
      <c r="N10" s="169"/>
    </row>
    <row r="11" spans="1:14" s="6" customFormat="1" ht="15" customHeight="1">
      <c r="A11" s="172"/>
      <c r="B11" s="173"/>
      <c r="C11" s="172"/>
      <c r="D11" s="174"/>
      <c r="E11" s="174"/>
      <c r="F11" s="174"/>
      <c r="G11" s="174"/>
      <c r="H11" s="173"/>
      <c r="I11" s="5"/>
      <c r="J11" s="169"/>
      <c r="K11" s="169"/>
      <c r="L11" s="169"/>
      <c r="M11" s="169"/>
      <c r="N11" s="169"/>
    </row>
    <row r="12" spans="1:14" s="6" customFormat="1" ht="15" customHeight="1">
      <c r="A12" s="172"/>
      <c r="B12" s="173"/>
      <c r="C12" s="208"/>
      <c r="D12" s="209"/>
      <c r="E12" s="209"/>
      <c r="F12" s="209"/>
      <c r="G12" s="209"/>
      <c r="H12" s="210"/>
      <c r="I12" s="5"/>
      <c r="J12" s="169"/>
      <c r="K12" s="169"/>
      <c r="L12" s="169"/>
      <c r="M12" s="169"/>
      <c r="N12" s="169"/>
    </row>
    <row r="13" spans="1:14" s="6" customFormat="1" ht="15" customHeight="1">
      <c r="A13" s="178"/>
      <c r="B13" s="179"/>
      <c r="C13" s="208"/>
      <c r="D13" s="209"/>
      <c r="E13" s="209"/>
      <c r="F13" s="209"/>
      <c r="G13" s="209"/>
      <c r="H13" s="210"/>
      <c r="I13" s="5"/>
      <c r="J13" s="169"/>
      <c r="K13" s="169"/>
      <c r="L13" s="169"/>
      <c r="M13" s="169"/>
      <c r="N13" s="169"/>
    </row>
    <row r="14" spans="1:14" s="6" customFormat="1" ht="15" customHeight="1">
      <c r="A14" s="172"/>
      <c r="B14" s="173"/>
      <c r="C14" s="208"/>
      <c r="D14" s="209"/>
      <c r="E14" s="209"/>
      <c r="F14" s="209"/>
      <c r="G14" s="209"/>
      <c r="H14" s="210"/>
      <c r="I14" s="5"/>
      <c r="J14" s="169"/>
      <c r="K14" s="169"/>
      <c r="L14" s="169"/>
      <c r="M14" s="169"/>
      <c r="N14" s="169"/>
    </row>
    <row r="15" spans="1:14" s="6" customFormat="1" ht="15" customHeight="1">
      <c r="A15" s="172"/>
      <c r="B15" s="173"/>
      <c r="C15" s="208"/>
      <c r="D15" s="209"/>
      <c r="E15" s="209"/>
      <c r="F15" s="209"/>
      <c r="G15" s="209"/>
      <c r="H15" s="210"/>
      <c r="I15" s="5"/>
      <c r="J15" s="169"/>
      <c r="K15" s="169"/>
      <c r="L15" s="169"/>
      <c r="M15" s="169"/>
      <c r="N15" s="169"/>
    </row>
    <row r="16" ht="15.75" customHeight="1"/>
    <row r="17" spans="1:15" s="59" customFormat="1" ht="16.5" thickBot="1">
      <c r="A17" s="56"/>
      <c r="B17" s="47" t="s">
        <v>114</v>
      </c>
      <c r="C17" s="57" t="s">
        <v>115</v>
      </c>
      <c r="D17" s="47" t="s">
        <v>116</v>
      </c>
      <c r="E17" s="149">
        <v>68</v>
      </c>
      <c r="F17" s="150"/>
      <c r="G17" s="149">
        <v>74</v>
      </c>
      <c r="H17" s="150"/>
      <c r="I17" s="57">
        <v>80</v>
      </c>
      <c r="J17" s="57">
        <v>86</v>
      </c>
      <c r="K17" s="47"/>
      <c r="L17" s="47"/>
      <c r="M17" s="47" t="s">
        <v>117</v>
      </c>
      <c r="N17" s="47" t="s">
        <v>112</v>
      </c>
      <c r="O17" s="47" t="s">
        <v>146</v>
      </c>
    </row>
    <row r="18" spans="1:17" ht="19.5" customHeight="1" thickBot="1">
      <c r="A18" s="180" t="s">
        <v>8</v>
      </c>
      <c r="B18" s="147" t="s">
        <v>69</v>
      </c>
      <c r="C18" s="155" t="s">
        <v>88</v>
      </c>
      <c r="D18" s="7" t="s">
        <v>108</v>
      </c>
      <c r="E18" s="151"/>
      <c r="F18" s="152"/>
      <c r="G18" s="151"/>
      <c r="H18" s="152"/>
      <c r="I18" s="8"/>
      <c r="J18" s="8"/>
      <c r="K18" s="25"/>
      <c r="L18" s="25"/>
      <c r="M18" s="109">
        <f>SUM(E18:J18)</f>
        <v>0</v>
      </c>
      <c r="N18" s="167">
        <v>2500</v>
      </c>
      <c r="O18" s="120">
        <f>N18*P18</f>
        <v>0</v>
      </c>
      <c r="P18" s="121">
        <f>M18</f>
        <v>0</v>
      </c>
      <c r="Q18" s="52"/>
    </row>
    <row r="19" spans="1:17" ht="15" customHeight="1" thickBot="1">
      <c r="A19" s="181"/>
      <c r="B19" s="148"/>
      <c r="C19" s="156"/>
      <c r="D19" s="7" t="s">
        <v>102</v>
      </c>
      <c r="E19" s="151"/>
      <c r="F19" s="152"/>
      <c r="G19" s="151"/>
      <c r="H19" s="152"/>
      <c r="I19" s="8"/>
      <c r="J19" s="8"/>
      <c r="K19" s="25"/>
      <c r="L19" s="25"/>
      <c r="M19" s="109">
        <f>SUM(E19:J19)</f>
        <v>0</v>
      </c>
      <c r="N19" s="168"/>
      <c r="O19" s="120">
        <f>N18*P19</f>
        <v>0</v>
      </c>
      <c r="P19" s="121">
        <f>M19</f>
        <v>0</v>
      </c>
      <c r="Q19" s="48"/>
    </row>
    <row r="20" spans="1:16" ht="12.75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0</v>
      </c>
      <c r="N20" s="11"/>
      <c r="O20" s="110"/>
      <c r="P20" s="46"/>
    </row>
    <row r="21" spans="1:16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O21" s="13"/>
      <c r="P21" s="46"/>
    </row>
    <row r="22" spans="13:16" s="13" customFormat="1" ht="12.75" customHeight="1">
      <c r="M22" s="1" t="s">
        <v>1</v>
      </c>
      <c r="N22" s="1" t="s">
        <v>93</v>
      </c>
      <c r="P22" s="46"/>
    </row>
    <row r="23" spans="13:16" s="59" customFormat="1" ht="13.5" customHeight="1">
      <c r="M23" s="63" t="s">
        <v>2</v>
      </c>
      <c r="N23" s="64" t="s">
        <v>10</v>
      </c>
      <c r="P23" s="58"/>
    </row>
    <row r="24" spans="13:16" s="13" customFormat="1" ht="12.75" customHeight="1">
      <c r="M24" s="14" t="s">
        <v>3</v>
      </c>
      <c r="N24" s="54" t="s">
        <v>111</v>
      </c>
      <c r="P24" s="46"/>
    </row>
    <row r="25" spans="13:16" s="13" customFormat="1" ht="12.75" customHeight="1">
      <c r="M25" s="14" t="s">
        <v>4</v>
      </c>
      <c r="N25" s="1"/>
      <c r="P25" s="46"/>
    </row>
    <row r="26" spans="13:16" s="13" customFormat="1" ht="12.75" customHeight="1">
      <c r="M26" s="1" t="s">
        <v>6</v>
      </c>
      <c r="N26" s="15" t="s">
        <v>9</v>
      </c>
      <c r="P26" s="46"/>
    </row>
    <row r="27" spans="1:16" s="13" customFormat="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6"/>
      <c r="O27" s="1"/>
      <c r="P27" s="46"/>
    </row>
    <row r="28" spans="13:16" ht="12.75">
      <c r="M28" s="15"/>
      <c r="N28" s="13"/>
      <c r="P28" s="46"/>
    </row>
    <row r="29" spans="13:16" ht="12.75">
      <c r="M29" s="15"/>
      <c r="N29" s="13"/>
      <c r="P29" s="46"/>
    </row>
    <row r="30" ht="13.5" thickBot="1">
      <c r="P30" s="46"/>
    </row>
    <row r="31" spans="1:16" s="59" customFormat="1" ht="16.5" thickBot="1">
      <c r="A31" s="56"/>
      <c r="B31" s="47" t="s">
        <v>114</v>
      </c>
      <c r="C31" s="57" t="s">
        <v>115</v>
      </c>
      <c r="D31" s="47" t="s">
        <v>116</v>
      </c>
      <c r="E31" s="149">
        <v>80</v>
      </c>
      <c r="F31" s="150"/>
      <c r="G31" s="171">
        <v>86</v>
      </c>
      <c r="H31" s="171"/>
      <c r="I31" s="170">
        <v>92</v>
      </c>
      <c r="J31" s="150"/>
      <c r="K31" s="47"/>
      <c r="L31" s="47"/>
      <c r="M31" s="47" t="s">
        <v>117</v>
      </c>
      <c r="N31" s="47" t="s">
        <v>112</v>
      </c>
      <c r="O31" s="122" t="s">
        <v>146</v>
      </c>
      <c r="P31" s="123"/>
    </row>
    <row r="32" spans="1:17" ht="15.75">
      <c r="A32" s="143" t="s">
        <v>16</v>
      </c>
      <c r="B32" s="143" t="s">
        <v>68</v>
      </c>
      <c r="C32" s="158" t="s">
        <v>17</v>
      </c>
      <c r="D32" s="17" t="s">
        <v>103</v>
      </c>
      <c r="E32" s="153">
        <v>17</v>
      </c>
      <c r="F32" s="154"/>
      <c r="G32" s="145">
        <v>36</v>
      </c>
      <c r="H32" s="145"/>
      <c r="I32" s="20">
        <v>35</v>
      </c>
      <c r="J32" s="21"/>
      <c r="K32" s="21"/>
      <c r="L32" s="21"/>
      <c r="M32" s="109">
        <f>SUM(E32:J32)</f>
        <v>88</v>
      </c>
      <c r="N32" s="167">
        <v>2081</v>
      </c>
      <c r="O32" s="120">
        <f>N32*P32</f>
        <v>183128</v>
      </c>
      <c r="P32" s="124">
        <f>M32</f>
        <v>88</v>
      </c>
      <c r="Q32" s="52"/>
    </row>
    <row r="33" spans="1:16" ht="12.75" customHeight="1" thickBot="1">
      <c r="A33" s="144"/>
      <c r="B33" s="144"/>
      <c r="C33" s="156"/>
      <c r="D33" s="7" t="s">
        <v>99</v>
      </c>
      <c r="E33" s="151">
        <v>17</v>
      </c>
      <c r="F33" s="152"/>
      <c r="G33" s="146">
        <v>37</v>
      </c>
      <c r="H33" s="146"/>
      <c r="I33" s="22">
        <v>35</v>
      </c>
      <c r="J33" s="23"/>
      <c r="K33" s="23"/>
      <c r="L33" s="23"/>
      <c r="M33" s="109">
        <f>SUM(E33:J33)</f>
        <v>89</v>
      </c>
      <c r="N33" s="168"/>
      <c r="O33" s="120">
        <f>N32*P33</f>
        <v>185209</v>
      </c>
      <c r="P33" s="125">
        <f>M33</f>
        <v>89</v>
      </c>
    </row>
    <row r="34" spans="13:16" ht="12.75">
      <c r="M34" s="12" t="s">
        <v>0</v>
      </c>
      <c r="N34" s="11"/>
      <c r="O34" s="117"/>
      <c r="P34" s="46"/>
    </row>
    <row r="35" spans="1:1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O35" s="13"/>
      <c r="P35" s="46"/>
    </row>
    <row r="36" spans="13:16" s="13" customFormat="1" ht="12.75" customHeight="1">
      <c r="M36" s="1" t="s">
        <v>1</v>
      </c>
      <c r="N36" s="54" t="s">
        <v>20</v>
      </c>
      <c r="P36" s="46"/>
    </row>
    <row r="37" spans="13:16" s="13" customFormat="1" ht="12.75" customHeight="1">
      <c r="M37" s="14" t="s">
        <v>2</v>
      </c>
      <c r="N37" s="54" t="s">
        <v>14</v>
      </c>
      <c r="P37" s="46"/>
    </row>
    <row r="38" spans="13:16" s="13" customFormat="1" ht="12.75" customHeight="1">
      <c r="M38" s="14" t="s">
        <v>3</v>
      </c>
      <c r="N38" s="54" t="s">
        <v>19</v>
      </c>
      <c r="P38" s="46"/>
    </row>
    <row r="39" spans="13:16" s="13" customFormat="1" ht="12.75" customHeight="1">
      <c r="M39" s="14" t="s">
        <v>4</v>
      </c>
      <c r="N39" s="1"/>
      <c r="P39" s="46"/>
    </row>
    <row r="40" spans="13:16" s="13" customFormat="1" ht="12.75" customHeight="1">
      <c r="M40" s="18" t="s">
        <v>6</v>
      </c>
      <c r="N40" s="1" t="s">
        <v>18</v>
      </c>
      <c r="P40" s="46"/>
    </row>
    <row r="41" spans="1:16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6"/>
    </row>
    <row r="42" ht="12.75">
      <c r="P42" s="46"/>
    </row>
    <row r="43" ht="13.5" thickBot="1">
      <c r="P43" s="46"/>
    </row>
    <row r="44" spans="1:16" s="59" customFormat="1" ht="16.5" thickBot="1">
      <c r="A44" s="56"/>
      <c r="B44" s="47" t="s">
        <v>114</v>
      </c>
      <c r="C44" s="57" t="s">
        <v>115</v>
      </c>
      <c r="D44" s="47" t="s">
        <v>116</v>
      </c>
      <c r="E44" s="149">
        <v>80</v>
      </c>
      <c r="F44" s="150"/>
      <c r="G44" s="171">
        <v>86</v>
      </c>
      <c r="H44" s="171"/>
      <c r="I44" s="170">
        <v>92</v>
      </c>
      <c r="J44" s="150"/>
      <c r="K44" s="47"/>
      <c r="L44" s="47"/>
      <c r="M44" s="47" t="s">
        <v>117</v>
      </c>
      <c r="N44" s="47" t="s">
        <v>112</v>
      </c>
      <c r="O44" s="122" t="s">
        <v>146</v>
      </c>
      <c r="P44" s="123"/>
    </row>
    <row r="45" spans="1:17" ht="15.75">
      <c r="A45" s="147" t="s">
        <v>21</v>
      </c>
      <c r="B45" s="147" t="s">
        <v>67</v>
      </c>
      <c r="C45" s="140" t="s">
        <v>22</v>
      </c>
      <c r="D45" s="7" t="s">
        <v>104</v>
      </c>
      <c r="E45" s="182">
        <v>16</v>
      </c>
      <c r="F45" s="183"/>
      <c r="G45" s="184">
        <v>36</v>
      </c>
      <c r="H45" s="184"/>
      <c r="I45" s="51">
        <v>31</v>
      </c>
      <c r="J45" s="25"/>
      <c r="K45" s="25"/>
      <c r="L45" s="25"/>
      <c r="M45" s="135">
        <f>SUM(E45:J45)</f>
        <v>83</v>
      </c>
      <c r="N45" s="167">
        <v>1525</v>
      </c>
      <c r="O45" s="120">
        <f>N45*P45</f>
        <v>126575</v>
      </c>
      <c r="P45" s="124">
        <f>M45</f>
        <v>83</v>
      </c>
      <c r="Q45" s="52"/>
    </row>
    <row r="46" spans="1:16" ht="12.75" customHeight="1" thickBot="1">
      <c r="A46" s="148"/>
      <c r="B46" s="148"/>
      <c r="C46" s="141"/>
      <c r="D46" s="7" t="s">
        <v>101</v>
      </c>
      <c r="E46" s="182">
        <v>17</v>
      </c>
      <c r="F46" s="183"/>
      <c r="G46" s="184">
        <v>37</v>
      </c>
      <c r="H46" s="184"/>
      <c r="I46" s="51">
        <v>34</v>
      </c>
      <c r="J46" s="25"/>
      <c r="K46" s="25"/>
      <c r="L46" s="25"/>
      <c r="M46" s="135">
        <f>SUM(E46:J46)</f>
        <v>88</v>
      </c>
      <c r="N46" s="168"/>
      <c r="O46" s="120">
        <f>N45*P46</f>
        <v>134200</v>
      </c>
      <c r="P46" s="125">
        <f>M46</f>
        <v>88</v>
      </c>
    </row>
    <row r="47" spans="13:16" ht="12.75">
      <c r="M47" s="12" t="s">
        <v>0</v>
      </c>
      <c r="N47" s="11"/>
      <c r="P47" s="46"/>
    </row>
    <row r="48" ht="12.75">
      <c r="P48" s="46"/>
    </row>
    <row r="49" spans="13:16" ht="12.75">
      <c r="M49" s="1" t="s">
        <v>1</v>
      </c>
      <c r="N49" s="1" t="s">
        <v>89</v>
      </c>
      <c r="P49" s="46"/>
    </row>
    <row r="50" spans="13:16" ht="15.75">
      <c r="M50" s="14" t="s">
        <v>2</v>
      </c>
      <c r="N50" s="54" t="s">
        <v>14</v>
      </c>
      <c r="P50" s="46"/>
    </row>
    <row r="51" spans="13:16" ht="15.75">
      <c r="M51" s="14" t="s">
        <v>3</v>
      </c>
      <c r="N51" s="54" t="s">
        <v>24</v>
      </c>
      <c r="P51" s="46"/>
    </row>
    <row r="52" spans="13:16" ht="12.75">
      <c r="M52" s="14" t="s">
        <v>4</v>
      </c>
      <c r="P52" s="46"/>
    </row>
    <row r="53" spans="13:16" ht="12.75">
      <c r="M53" s="18" t="s">
        <v>6</v>
      </c>
      <c r="N53" s="1" t="s">
        <v>23</v>
      </c>
      <c r="P53" s="46"/>
    </row>
    <row r="54" ht="12.75">
      <c r="P54" s="46"/>
    </row>
    <row r="55" ht="12.75">
      <c r="P55" s="46"/>
    </row>
    <row r="56" ht="13.5" thickBot="1">
      <c r="P56" s="46"/>
    </row>
    <row r="57" spans="1:16" s="59" customFormat="1" ht="16.5" thickBot="1">
      <c r="A57" s="56"/>
      <c r="B57" s="47" t="s">
        <v>114</v>
      </c>
      <c r="C57" s="57" t="s">
        <v>115</v>
      </c>
      <c r="D57" s="47" t="s">
        <v>116</v>
      </c>
      <c r="E57" s="149">
        <v>80</v>
      </c>
      <c r="F57" s="150"/>
      <c r="G57" s="171">
        <v>86</v>
      </c>
      <c r="H57" s="171"/>
      <c r="I57" s="60">
        <v>92</v>
      </c>
      <c r="J57" s="61"/>
      <c r="K57" s="62"/>
      <c r="L57" s="62"/>
      <c r="M57" s="47" t="s">
        <v>117</v>
      </c>
      <c r="N57" s="47" t="s">
        <v>112</v>
      </c>
      <c r="O57" s="122" t="s">
        <v>146</v>
      </c>
      <c r="P57" s="126"/>
    </row>
    <row r="58" spans="1:17" ht="15.75">
      <c r="A58" s="176" t="s">
        <v>28</v>
      </c>
      <c r="B58" s="143" t="s">
        <v>66</v>
      </c>
      <c r="C58" s="175" t="s">
        <v>29</v>
      </c>
      <c r="D58" s="19" t="s">
        <v>105</v>
      </c>
      <c r="E58" s="153"/>
      <c r="F58" s="154"/>
      <c r="G58" s="145"/>
      <c r="H58" s="145"/>
      <c r="I58" s="20"/>
      <c r="J58" s="21"/>
      <c r="K58" s="21"/>
      <c r="L58" s="21"/>
      <c r="M58" s="136"/>
      <c r="N58" s="167">
        <v>1088</v>
      </c>
      <c r="O58" s="120"/>
      <c r="P58" s="127"/>
      <c r="Q58" s="52"/>
    </row>
    <row r="59" spans="1:16" ht="12.75" customHeight="1" thickBot="1">
      <c r="A59" s="177"/>
      <c r="B59" s="144"/>
      <c r="C59" s="175"/>
      <c r="D59" s="7" t="s">
        <v>106</v>
      </c>
      <c r="E59" s="151">
        <v>18</v>
      </c>
      <c r="F59" s="152"/>
      <c r="G59" s="146">
        <v>54</v>
      </c>
      <c r="H59" s="146"/>
      <c r="I59" s="24">
        <v>55</v>
      </c>
      <c r="J59" s="25"/>
      <c r="K59" s="25"/>
      <c r="L59" s="25"/>
      <c r="M59" s="135">
        <f>SUM(E59:J59)</f>
        <v>127</v>
      </c>
      <c r="N59" s="168"/>
      <c r="O59" s="120">
        <f>N58*P59</f>
        <v>138176</v>
      </c>
      <c r="P59" s="125">
        <f>M59</f>
        <v>127</v>
      </c>
    </row>
    <row r="60" spans="1:16" ht="12.75">
      <c r="A60" s="28"/>
      <c r="B60" s="28"/>
      <c r="C60" s="2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3"/>
    </row>
    <row r="61" spans="1:16" ht="12.75">
      <c r="A61" s="28"/>
      <c r="B61" s="28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0</v>
      </c>
      <c r="N61" s="11"/>
      <c r="O61" s="11"/>
      <c r="P61" s="46"/>
    </row>
    <row r="62" spans="1:16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O62" s="13"/>
      <c r="P62" s="46"/>
    </row>
    <row r="63" spans="13:16" s="13" customFormat="1" ht="12.75" customHeight="1">
      <c r="M63" s="1" t="s">
        <v>1</v>
      </c>
      <c r="N63" s="1" t="s">
        <v>89</v>
      </c>
      <c r="P63" s="46"/>
    </row>
    <row r="64" spans="13:16" s="13" customFormat="1" ht="12.75" customHeight="1">
      <c r="M64" s="14" t="s">
        <v>2</v>
      </c>
      <c r="N64" s="65" t="s">
        <v>14</v>
      </c>
      <c r="P64" s="46"/>
    </row>
    <row r="65" spans="13:16" s="13" customFormat="1" ht="12.75" customHeight="1">
      <c r="M65" s="14" t="s">
        <v>3</v>
      </c>
      <c r="N65" s="54" t="s">
        <v>30</v>
      </c>
      <c r="P65" s="46"/>
    </row>
    <row r="66" spans="13:16" s="13" customFormat="1" ht="12.75" customHeight="1">
      <c r="M66" s="14" t="s">
        <v>4</v>
      </c>
      <c r="N66" s="1"/>
      <c r="P66" s="46"/>
    </row>
    <row r="67" spans="13:16" s="13" customFormat="1" ht="12.75" customHeight="1">
      <c r="M67" s="18" t="s">
        <v>6</v>
      </c>
      <c r="N67" s="1" t="s">
        <v>26</v>
      </c>
      <c r="P67" s="46"/>
    </row>
    <row r="68" spans="1:16" s="13" customFormat="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O68" s="1"/>
      <c r="P68" s="46"/>
    </row>
    <row r="69" spans="13:16" ht="12.75">
      <c r="M69" s="15"/>
      <c r="N69" s="13"/>
      <c r="P69" s="46"/>
    </row>
    <row r="70" spans="13:16" ht="12.75">
      <c r="M70" s="15"/>
      <c r="N70" s="13"/>
      <c r="P70" s="46"/>
    </row>
    <row r="71" ht="12.75">
      <c r="P71" s="46"/>
    </row>
    <row r="72" ht="12.75">
      <c r="P72" s="46"/>
    </row>
    <row r="73" ht="12.75">
      <c r="P73" s="46"/>
    </row>
    <row r="74" ht="13.5" thickBot="1">
      <c r="P74" s="46"/>
    </row>
    <row r="75" spans="1:16" s="59" customFormat="1" ht="16.5" thickBot="1">
      <c r="A75" s="56"/>
      <c r="B75" s="47" t="s">
        <v>114</v>
      </c>
      <c r="C75" s="57" t="s">
        <v>115</v>
      </c>
      <c r="D75" s="47" t="s">
        <v>116</v>
      </c>
      <c r="E75" s="149">
        <v>80</v>
      </c>
      <c r="F75" s="150"/>
      <c r="G75" s="149">
        <v>86</v>
      </c>
      <c r="H75" s="170"/>
      <c r="I75" s="171">
        <v>92</v>
      </c>
      <c r="J75" s="171"/>
      <c r="K75" s="47"/>
      <c r="L75" s="47"/>
      <c r="M75" s="47" t="s">
        <v>117</v>
      </c>
      <c r="N75" s="47" t="s">
        <v>112</v>
      </c>
      <c r="O75" s="122" t="s">
        <v>146</v>
      </c>
      <c r="P75" s="126"/>
    </row>
    <row r="76" spans="1:17" ht="16.5" thickBot="1">
      <c r="A76" s="142" t="s">
        <v>32</v>
      </c>
      <c r="B76" s="147" t="s">
        <v>65</v>
      </c>
      <c r="C76" s="162" t="s">
        <v>33</v>
      </c>
      <c r="D76" s="30" t="s">
        <v>96</v>
      </c>
      <c r="E76" s="151">
        <v>16</v>
      </c>
      <c r="F76" s="152"/>
      <c r="G76" s="146">
        <v>36</v>
      </c>
      <c r="H76" s="146"/>
      <c r="I76" s="24">
        <v>35</v>
      </c>
      <c r="J76" s="25"/>
      <c r="K76" s="25"/>
      <c r="L76" s="25"/>
      <c r="M76" s="135">
        <f>SUM(E76:J76)</f>
        <v>87</v>
      </c>
      <c r="N76" s="167">
        <v>2081</v>
      </c>
      <c r="O76" s="120">
        <f>N76*P76</f>
        <v>181047</v>
      </c>
      <c r="P76" s="125">
        <f>M76</f>
        <v>87</v>
      </c>
      <c r="Q76" s="52"/>
    </row>
    <row r="77" spans="1:16" ht="12.75" customHeight="1" thickBot="1">
      <c r="A77" s="142"/>
      <c r="B77" s="148"/>
      <c r="C77" s="162"/>
      <c r="D77" s="30" t="s">
        <v>109</v>
      </c>
      <c r="E77" s="151">
        <v>16</v>
      </c>
      <c r="F77" s="152"/>
      <c r="G77" s="146">
        <v>37</v>
      </c>
      <c r="H77" s="146"/>
      <c r="I77" s="24">
        <v>34</v>
      </c>
      <c r="J77" s="25"/>
      <c r="K77" s="25"/>
      <c r="L77" s="25"/>
      <c r="M77" s="135">
        <f>SUM(E77:J77)</f>
        <v>87</v>
      </c>
      <c r="N77" s="168"/>
      <c r="O77" s="120">
        <f>N76*P77</f>
        <v>181047</v>
      </c>
      <c r="P77" s="125">
        <f>M77</f>
        <v>87</v>
      </c>
    </row>
    <row r="78" ht="12.75">
      <c r="P78" s="46"/>
    </row>
    <row r="79" spans="13:16" ht="12.75">
      <c r="M79" s="12" t="s">
        <v>0</v>
      </c>
      <c r="P79" s="46"/>
    </row>
    <row r="80" spans="3:16" ht="12.75">
      <c r="C80" s="11"/>
      <c r="D80" s="11"/>
      <c r="E80" s="11"/>
      <c r="F80" s="11"/>
      <c r="G80" s="11"/>
      <c r="H80" s="11"/>
      <c r="I80" s="107"/>
      <c r="J80" s="11"/>
      <c r="K80" s="11"/>
      <c r="L80" s="11"/>
      <c r="M80" s="11"/>
      <c r="N80" s="11"/>
      <c r="O80" s="11"/>
      <c r="P80" s="46"/>
    </row>
    <row r="81" spans="3:16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 t="s">
        <v>1</v>
      </c>
      <c r="N81" s="1" t="s">
        <v>93</v>
      </c>
      <c r="O81" s="11"/>
      <c r="P81" s="46"/>
    </row>
    <row r="82" spans="3:16" ht="15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4" t="s">
        <v>2</v>
      </c>
      <c r="N82" s="53" t="s">
        <v>14</v>
      </c>
      <c r="O82" s="11"/>
      <c r="P82" s="46"/>
    </row>
    <row r="83" spans="3:16" ht="15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4" t="s">
        <v>3</v>
      </c>
      <c r="N83" s="53" t="s">
        <v>19</v>
      </c>
      <c r="O83" s="11"/>
      <c r="P83" s="46"/>
    </row>
    <row r="84" spans="3:16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4" t="s">
        <v>4</v>
      </c>
      <c r="N84" s="11"/>
      <c r="O84" s="11"/>
      <c r="P84" s="46"/>
    </row>
    <row r="85" spans="3:16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8" t="s">
        <v>6</v>
      </c>
      <c r="N85" s="11" t="s">
        <v>34</v>
      </c>
      <c r="O85" s="11"/>
      <c r="P85" s="46"/>
    </row>
    <row r="86" spans="3:16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46"/>
    </row>
    <row r="87" spans="3:16" ht="12.75">
      <c r="C87" s="11"/>
      <c r="D87" s="11"/>
      <c r="E87" s="11"/>
      <c r="F87" s="33"/>
      <c r="G87" s="33"/>
      <c r="H87" s="34"/>
      <c r="I87" s="34"/>
      <c r="J87" s="11"/>
      <c r="K87" s="11"/>
      <c r="L87" s="11"/>
      <c r="M87" s="11"/>
      <c r="N87" s="11"/>
      <c r="O87" s="11"/>
      <c r="P87" s="46"/>
    </row>
    <row r="88" spans="3:16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46"/>
    </row>
    <row r="89" ht="12.75">
      <c r="P89" s="46"/>
    </row>
    <row r="90" spans="1:16" s="59" customFormat="1" ht="16.5" thickBot="1">
      <c r="A90" s="56"/>
      <c r="B90" s="47" t="s">
        <v>114</v>
      </c>
      <c r="C90" s="57" t="s">
        <v>115</v>
      </c>
      <c r="D90" s="47" t="s">
        <v>116</v>
      </c>
      <c r="E90" s="149">
        <v>80</v>
      </c>
      <c r="F90" s="150"/>
      <c r="G90" s="149">
        <v>86</v>
      </c>
      <c r="H90" s="170"/>
      <c r="I90" s="171">
        <v>92</v>
      </c>
      <c r="J90" s="171"/>
      <c r="K90" s="47"/>
      <c r="L90" s="47"/>
      <c r="M90" s="47" t="s">
        <v>117</v>
      </c>
      <c r="N90" s="47" t="s">
        <v>112</v>
      </c>
      <c r="O90" s="47" t="s">
        <v>146</v>
      </c>
      <c r="P90" s="58"/>
    </row>
    <row r="91" spans="1:17" ht="16.5" thickBot="1">
      <c r="A91" s="159" t="s">
        <v>35</v>
      </c>
      <c r="B91" s="143" t="s">
        <v>64</v>
      </c>
      <c r="C91" s="160" t="s">
        <v>36</v>
      </c>
      <c r="D91" s="35" t="s">
        <v>97</v>
      </c>
      <c r="E91" s="153">
        <v>15</v>
      </c>
      <c r="F91" s="154"/>
      <c r="G91" s="145">
        <v>11</v>
      </c>
      <c r="H91" s="145"/>
      <c r="I91" s="153">
        <v>13</v>
      </c>
      <c r="J91" s="154"/>
      <c r="K91" s="45"/>
      <c r="L91" s="45"/>
      <c r="M91" s="135">
        <f>SUM(E91:J91)</f>
        <v>39</v>
      </c>
      <c r="N91" s="167">
        <v>1525</v>
      </c>
      <c r="O91" s="120">
        <f>N91*P91</f>
        <v>59475</v>
      </c>
      <c r="P91" s="125">
        <f>M91</f>
        <v>39</v>
      </c>
      <c r="Q91" s="52"/>
    </row>
    <row r="92" spans="1:16" ht="12.75" customHeight="1" thickBot="1">
      <c r="A92" s="159"/>
      <c r="B92" s="144"/>
      <c r="C92" s="161"/>
      <c r="D92" s="7" t="s">
        <v>98</v>
      </c>
      <c r="E92" s="151">
        <v>15</v>
      </c>
      <c r="F92" s="152"/>
      <c r="G92" s="146">
        <v>12</v>
      </c>
      <c r="H92" s="146"/>
      <c r="I92" s="151">
        <v>15</v>
      </c>
      <c r="J92" s="152"/>
      <c r="K92" s="44"/>
      <c r="L92" s="44"/>
      <c r="M92" s="135">
        <f>SUM(E92:J92)</f>
        <v>42</v>
      </c>
      <c r="N92" s="168"/>
      <c r="O92" s="120">
        <f>N91*P92</f>
        <v>64050</v>
      </c>
      <c r="P92" s="125">
        <f>M92</f>
        <v>42</v>
      </c>
    </row>
    <row r="93" spans="13:16" ht="12.75">
      <c r="M93" s="2"/>
      <c r="P93" s="46"/>
    </row>
    <row r="94" spans="13:16" ht="12.75">
      <c r="M94" s="12" t="s">
        <v>0</v>
      </c>
      <c r="P94" s="46"/>
    </row>
    <row r="95" spans="1:16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N95" s="11"/>
      <c r="O95" s="31"/>
      <c r="P95" s="46"/>
    </row>
    <row r="96" spans="13:16" s="13" customFormat="1" ht="12.75" customHeight="1">
      <c r="M96" s="1" t="s">
        <v>1</v>
      </c>
      <c r="N96" s="11" t="s">
        <v>92</v>
      </c>
      <c r="O96" s="31"/>
      <c r="P96" s="46"/>
    </row>
    <row r="97" spans="13:16" s="13" customFormat="1" ht="12.75" customHeight="1">
      <c r="M97" s="14" t="s">
        <v>2</v>
      </c>
      <c r="N97" s="53" t="s">
        <v>14</v>
      </c>
      <c r="O97" s="31"/>
      <c r="P97" s="46"/>
    </row>
    <row r="98" spans="13:16" s="13" customFormat="1" ht="12.75" customHeight="1">
      <c r="M98" s="14" t="s">
        <v>3</v>
      </c>
      <c r="N98" s="54" t="s">
        <v>24</v>
      </c>
      <c r="P98" s="46"/>
    </row>
    <row r="99" spans="13:16" s="13" customFormat="1" ht="12.75" customHeight="1">
      <c r="M99" s="14" t="s">
        <v>4</v>
      </c>
      <c r="N99" s="11"/>
      <c r="P99" s="46"/>
    </row>
    <row r="100" spans="13:16" s="13" customFormat="1" ht="12.75" customHeight="1">
      <c r="M100" s="1" t="s">
        <v>6</v>
      </c>
      <c r="N100" s="1" t="s">
        <v>37</v>
      </c>
      <c r="P100" s="46"/>
    </row>
    <row r="101" spans="1:16" s="13" customFormat="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P101" s="46"/>
    </row>
    <row r="102" ht="12.75">
      <c r="P102" s="46"/>
    </row>
    <row r="103" ht="12.75">
      <c r="P103" s="46"/>
    </row>
    <row r="104" ht="12.75">
      <c r="P104" s="46"/>
    </row>
    <row r="105" spans="1:16" s="59" customFormat="1" ht="16.5" thickBot="1">
      <c r="A105" s="56"/>
      <c r="B105" s="47" t="s">
        <v>114</v>
      </c>
      <c r="C105" s="57" t="s">
        <v>115</v>
      </c>
      <c r="D105" s="47" t="s">
        <v>116</v>
      </c>
      <c r="E105" s="149">
        <v>80</v>
      </c>
      <c r="F105" s="150"/>
      <c r="G105" s="171">
        <v>86</v>
      </c>
      <c r="H105" s="171"/>
      <c r="I105" s="149">
        <v>92</v>
      </c>
      <c r="J105" s="150"/>
      <c r="K105" s="47"/>
      <c r="L105" s="47"/>
      <c r="M105" s="47" t="s">
        <v>117</v>
      </c>
      <c r="N105" s="47" t="s">
        <v>112</v>
      </c>
      <c r="O105" s="47" t="s">
        <v>146</v>
      </c>
      <c r="P105" s="58"/>
    </row>
    <row r="106" spans="1:17" ht="15.75" customHeight="1" thickBot="1">
      <c r="A106" s="185" t="s">
        <v>39</v>
      </c>
      <c r="B106" s="147" t="s">
        <v>63</v>
      </c>
      <c r="C106" s="139" t="s">
        <v>40</v>
      </c>
      <c r="D106" s="19" t="s">
        <v>105</v>
      </c>
      <c r="E106" s="151">
        <v>8</v>
      </c>
      <c r="F106" s="152"/>
      <c r="G106" s="146">
        <v>39</v>
      </c>
      <c r="H106" s="146"/>
      <c r="I106" s="151">
        <v>36</v>
      </c>
      <c r="J106" s="152"/>
      <c r="K106" s="44"/>
      <c r="L106" s="44"/>
      <c r="M106" s="135">
        <f>SUM(E106:J106)</f>
        <v>83</v>
      </c>
      <c r="N106" s="167">
        <v>1088</v>
      </c>
      <c r="O106" s="120">
        <f>N106*P106</f>
        <v>90304</v>
      </c>
      <c r="P106" s="121">
        <f>M106</f>
        <v>83</v>
      </c>
      <c r="Q106" s="52"/>
    </row>
    <row r="107" spans="1:16" s="11" customFormat="1" ht="12.75" customHeight="1" thickBot="1">
      <c r="A107" s="185"/>
      <c r="B107" s="148"/>
      <c r="C107" s="139"/>
      <c r="D107" s="7" t="s">
        <v>106</v>
      </c>
      <c r="E107" s="151">
        <v>6</v>
      </c>
      <c r="F107" s="152"/>
      <c r="G107" s="146">
        <v>13</v>
      </c>
      <c r="H107" s="146"/>
      <c r="I107" s="151">
        <v>6</v>
      </c>
      <c r="J107" s="152"/>
      <c r="K107" s="44"/>
      <c r="L107" s="44"/>
      <c r="M107" s="135">
        <f>SUM(E107:J107)</f>
        <v>25</v>
      </c>
      <c r="N107" s="168"/>
      <c r="O107" s="120">
        <f>N106*P107</f>
        <v>27200</v>
      </c>
      <c r="P107" s="125">
        <f>M107</f>
        <v>25</v>
      </c>
    </row>
    <row r="108" spans="1:16" s="11" customFormat="1" ht="12.75">
      <c r="A108" s="36"/>
      <c r="B108" s="36"/>
      <c r="C108" s="36"/>
      <c r="P108" s="46"/>
    </row>
    <row r="109" ht="12.75">
      <c r="P109" s="46"/>
    </row>
    <row r="110" spans="10:16" ht="12.75">
      <c r="J110" s="11"/>
      <c r="K110" s="11"/>
      <c r="L110" s="11"/>
      <c r="M110" s="12" t="s">
        <v>0</v>
      </c>
      <c r="N110" s="11"/>
      <c r="O110" s="11"/>
      <c r="P110" s="46"/>
    </row>
    <row r="111" spans="10:16" ht="12.75">
      <c r="J111" s="11"/>
      <c r="K111" s="11"/>
      <c r="L111" s="11"/>
      <c r="M111" s="11"/>
      <c r="N111" s="11"/>
      <c r="O111" s="11"/>
      <c r="P111" s="46"/>
    </row>
    <row r="112" spans="10:16" ht="12.75">
      <c r="J112" s="11"/>
      <c r="K112" s="11"/>
      <c r="L112" s="11"/>
      <c r="M112" s="11" t="s">
        <v>1</v>
      </c>
      <c r="N112" s="11" t="s">
        <v>89</v>
      </c>
      <c r="O112" s="11"/>
      <c r="P112" s="46"/>
    </row>
    <row r="113" spans="10:16" ht="15.75">
      <c r="J113" s="11"/>
      <c r="K113" s="11"/>
      <c r="L113" s="11"/>
      <c r="M113" s="14" t="s">
        <v>2</v>
      </c>
      <c r="N113" s="53" t="s">
        <v>14</v>
      </c>
      <c r="O113" s="11"/>
      <c r="P113" s="46"/>
    </row>
    <row r="114" spans="10:16" ht="15.75">
      <c r="J114" s="11"/>
      <c r="K114" s="11"/>
      <c r="L114" s="11"/>
      <c r="M114" s="14" t="s">
        <v>3</v>
      </c>
      <c r="N114" s="53" t="s">
        <v>30</v>
      </c>
      <c r="O114" s="11"/>
      <c r="P114" s="46"/>
    </row>
    <row r="115" spans="10:16" ht="12.75">
      <c r="J115" s="11"/>
      <c r="K115" s="11"/>
      <c r="L115" s="11"/>
      <c r="M115" s="14" t="s">
        <v>4</v>
      </c>
      <c r="N115" s="11" t="s">
        <v>5</v>
      </c>
      <c r="O115" s="11"/>
      <c r="P115" s="46"/>
    </row>
    <row r="116" spans="10:16" ht="12.75">
      <c r="J116" s="11"/>
      <c r="K116" s="11"/>
      <c r="L116" s="11"/>
      <c r="M116" s="18" t="s">
        <v>6</v>
      </c>
      <c r="N116" s="11" t="s">
        <v>26</v>
      </c>
      <c r="O116" s="11"/>
      <c r="P116" s="46"/>
    </row>
    <row r="117" spans="10:16" ht="12.75">
      <c r="J117" s="11"/>
      <c r="K117" s="11"/>
      <c r="L117" s="11"/>
      <c r="M117" s="11"/>
      <c r="N117" s="11"/>
      <c r="O117" s="11"/>
      <c r="P117" s="46"/>
    </row>
    <row r="118" spans="10:16" ht="12.75">
      <c r="J118" s="11"/>
      <c r="K118" s="11"/>
      <c r="L118" s="11"/>
      <c r="M118" s="11"/>
      <c r="N118" s="11"/>
      <c r="O118" s="11"/>
      <c r="P118" s="46"/>
    </row>
    <row r="119" ht="12.75">
      <c r="P119" s="46"/>
    </row>
    <row r="120" ht="12.75">
      <c r="P120" s="46"/>
    </row>
    <row r="121" ht="12.75">
      <c r="P121" s="46"/>
    </row>
    <row r="122" ht="12.75">
      <c r="P122" s="46"/>
    </row>
    <row r="123" ht="12.75">
      <c r="P123" s="46"/>
    </row>
    <row r="124" spans="1:16" s="59" customFormat="1" ht="16.5" thickBot="1">
      <c r="A124" s="56"/>
      <c r="B124" s="47" t="s">
        <v>114</v>
      </c>
      <c r="C124" s="57" t="s">
        <v>115</v>
      </c>
      <c r="D124" s="47" t="s">
        <v>116</v>
      </c>
      <c r="E124" s="47">
        <v>98</v>
      </c>
      <c r="F124" s="47">
        <v>104</v>
      </c>
      <c r="G124" s="47">
        <v>110</v>
      </c>
      <c r="H124" s="47">
        <v>116</v>
      </c>
      <c r="I124" s="47">
        <v>122</v>
      </c>
      <c r="J124" s="47">
        <v>128</v>
      </c>
      <c r="K124" s="47"/>
      <c r="L124" s="47"/>
      <c r="M124" s="47" t="s">
        <v>117</v>
      </c>
      <c r="N124" s="47" t="s">
        <v>112</v>
      </c>
      <c r="O124" s="47" t="s">
        <v>146</v>
      </c>
      <c r="P124" s="58"/>
    </row>
    <row r="125" spans="1:17" ht="15.75">
      <c r="A125" s="147" t="s">
        <v>41</v>
      </c>
      <c r="B125" s="147" t="s">
        <v>70</v>
      </c>
      <c r="C125" s="158" t="s">
        <v>13</v>
      </c>
      <c r="D125" s="7"/>
      <c r="E125" s="7"/>
      <c r="F125" s="7"/>
      <c r="G125" s="7"/>
      <c r="H125" s="7"/>
      <c r="I125" s="7"/>
      <c r="J125" s="7"/>
      <c r="K125" s="7"/>
      <c r="L125" s="7"/>
      <c r="M125" s="130"/>
      <c r="N125" s="167">
        <v>1525</v>
      </c>
      <c r="O125" s="111"/>
      <c r="P125" s="9"/>
      <c r="Q125" s="52"/>
    </row>
    <row r="126" spans="1:16" ht="12.75" customHeight="1" thickBot="1">
      <c r="A126" s="148"/>
      <c r="B126" s="148"/>
      <c r="C126" s="156"/>
      <c r="D126" s="7" t="s">
        <v>99</v>
      </c>
      <c r="E126" s="7">
        <v>4</v>
      </c>
      <c r="F126" s="7">
        <v>6</v>
      </c>
      <c r="G126" s="7">
        <v>5</v>
      </c>
      <c r="H126" s="7">
        <v>6</v>
      </c>
      <c r="I126" s="7">
        <v>8</v>
      </c>
      <c r="J126" s="7"/>
      <c r="K126" s="7"/>
      <c r="L126" s="7"/>
      <c r="M126" s="132">
        <f>SUM(E126:J126)</f>
        <v>29</v>
      </c>
      <c r="N126" s="168"/>
      <c r="O126" s="111">
        <f>N125*P126</f>
        <v>44225</v>
      </c>
      <c r="P126" s="125">
        <f>M126</f>
        <v>29</v>
      </c>
    </row>
    <row r="127" ht="12.75">
      <c r="P127" s="46"/>
    </row>
    <row r="128" spans="13:16" ht="12.75">
      <c r="M128" s="12" t="s">
        <v>0</v>
      </c>
      <c r="P128" s="46"/>
    </row>
    <row r="129" ht="12.75">
      <c r="P129" s="46"/>
    </row>
    <row r="130" spans="3:17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 t="s">
        <v>1</v>
      </c>
      <c r="N130" s="11" t="s">
        <v>91</v>
      </c>
      <c r="O130" s="11"/>
      <c r="P130" s="46"/>
      <c r="Q130" s="11"/>
    </row>
    <row r="131" spans="3:17" ht="15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4" t="s">
        <v>2</v>
      </c>
      <c r="N131" s="53" t="s">
        <v>43</v>
      </c>
      <c r="O131" s="11"/>
      <c r="P131" s="46"/>
      <c r="Q131" s="11"/>
    </row>
    <row r="132" spans="3:17" ht="15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4" t="s">
        <v>3</v>
      </c>
      <c r="N132" s="53" t="s">
        <v>11</v>
      </c>
      <c r="O132" s="11"/>
      <c r="P132" s="46"/>
      <c r="Q132" s="11"/>
    </row>
    <row r="133" spans="3:17" ht="15.75">
      <c r="C133" s="11"/>
      <c r="D133" s="11"/>
      <c r="E133" s="11"/>
      <c r="F133" s="11"/>
      <c r="G133" s="11"/>
      <c r="H133" s="11"/>
      <c r="I133" s="11"/>
      <c r="J133" s="11"/>
      <c r="K133" s="11"/>
      <c r="L133" s="53"/>
      <c r="M133" s="14" t="s">
        <v>4</v>
      </c>
      <c r="N133" s="11" t="s">
        <v>5</v>
      </c>
      <c r="O133" s="11"/>
      <c r="P133" s="46"/>
      <c r="Q133" s="11"/>
    </row>
    <row r="134" spans="3:17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8" t="s">
        <v>6</v>
      </c>
      <c r="N134" s="37" t="s">
        <v>42</v>
      </c>
      <c r="O134" s="11"/>
      <c r="P134" s="46"/>
      <c r="Q134" s="11"/>
    </row>
    <row r="135" spans="3:17" ht="12.75">
      <c r="C135" s="37"/>
      <c r="D135" s="11"/>
      <c r="E135" s="37"/>
      <c r="F135" s="32"/>
      <c r="G135" s="32"/>
      <c r="H135" s="11"/>
      <c r="I135" s="11"/>
      <c r="J135" s="11"/>
      <c r="K135" s="11"/>
      <c r="L135" s="11"/>
      <c r="M135" s="37"/>
      <c r="N135" s="11"/>
      <c r="O135" s="11"/>
      <c r="P135" s="46"/>
      <c r="Q135" s="11"/>
    </row>
    <row r="136" ht="12.75">
      <c r="P136" s="46"/>
    </row>
    <row r="137" spans="1:16" s="59" customFormat="1" ht="16.5" thickBot="1">
      <c r="A137" s="56"/>
      <c r="B137" s="47" t="s">
        <v>114</v>
      </c>
      <c r="C137" s="57" t="s">
        <v>115</v>
      </c>
      <c r="D137" s="47" t="s">
        <v>116</v>
      </c>
      <c r="E137" s="47">
        <v>98</v>
      </c>
      <c r="F137" s="47">
        <v>104</v>
      </c>
      <c r="G137" s="47">
        <v>110</v>
      </c>
      <c r="H137" s="47">
        <v>116</v>
      </c>
      <c r="I137" s="47">
        <v>122</v>
      </c>
      <c r="J137" s="47">
        <v>128</v>
      </c>
      <c r="K137" s="47"/>
      <c r="L137" s="47"/>
      <c r="M137" s="47" t="s">
        <v>117</v>
      </c>
      <c r="N137" s="47" t="s">
        <v>112</v>
      </c>
      <c r="O137" s="47" t="s">
        <v>146</v>
      </c>
      <c r="P137" s="58"/>
    </row>
    <row r="138" spans="1:17" ht="16.5" thickBot="1">
      <c r="A138" s="147" t="s">
        <v>44</v>
      </c>
      <c r="B138" s="147" t="s">
        <v>72</v>
      </c>
      <c r="C138" s="155" t="s">
        <v>17</v>
      </c>
      <c r="D138" s="43" t="s">
        <v>101</v>
      </c>
      <c r="E138" s="17">
        <v>2</v>
      </c>
      <c r="F138" s="17">
        <v>1</v>
      </c>
      <c r="G138" s="17">
        <v>5</v>
      </c>
      <c r="H138" s="17">
        <v>6</v>
      </c>
      <c r="I138" s="17">
        <v>7</v>
      </c>
      <c r="J138" s="17">
        <v>7</v>
      </c>
      <c r="K138" s="17"/>
      <c r="L138" s="17"/>
      <c r="M138" s="132">
        <f>SUM(E138:J138)</f>
        <v>28</v>
      </c>
      <c r="N138" s="167">
        <v>2245</v>
      </c>
      <c r="O138" s="111">
        <f>N138*P138</f>
        <v>62860</v>
      </c>
      <c r="P138" s="121">
        <f>M138</f>
        <v>28</v>
      </c>
      <c r="Q138" s="52"/>
    </row>
    <row r="139" spans="1:16" ht="12.75" customHeight="1" thickBot="1">
      <c r="A139" s="148"/>
      <c r="B139" s="148"/>
      <c r="C139" s="156"/>
      <c r="D139" s="7" t="s">
        <v>100</v>
      </c>
      <c r="E139" s="7">
        <v>1</v>
      </c>
      <c r="F139" s="7">
        <v>1</v>
      </c>
      <c r="G139" s="7">
        <v>5</v>
      </c>
      <c r="H139" s="7">
        <v>6</v>
      </c>
      <c r="I139" s="7">
        <v>5</v>
      </c>
      <c r="J139" s="7">
        <v>4</v>
      </c>
      <c r="K139" s="7"/>
      <c r="L139" s="7"/>
      <c r="M139" s="132">
        <f>SUM(E139:J139)</f>
        <v>22</v>
      </c>
      <c r="N139" s="168"/>
      <c r="O139" s="111">
        <f>N138*P139</f>
        <v>49390</v>
      </c>
      <c r="P139" s="125">
        <f>M139</f>
        <v>22</v>
      </c>
    </row>
    <row r="140" spans="1:16" ht="12.75">
      <c r="A140" s="36"/>
      <c r="B140" s="36"/>
      <c r="C140" s="36"/>
      <c r="D140" s="11"/>
      <c r="E140" s="11"/>
      <c r="F140" s="11"/>
      <c r="G140" s="11"/>
      <c r="H140" s="11"/>
      <c r="I140" s="11"/>
      <c r="J140" s="11"/>
      <c r="K140" s="11"/>
      <c r="L140" s="11"/>
      <c r="M140" s="12" t="s">
        <v>0</v>
      </c>
      <c r="N140" s="11"/>
      <c r="O140" s="11"/>
      <c r="P140" s="46"/>
    </row>
    <row r="141" ht="12.75">
      <c r="P141" s="46"/>
    </row>
    <row r="142" spans="13:16" ht="12.75">
      <c r="M142" s="1" t="s">
        <v>1</v>
      </c>
      <c r="N142" s="1" t="s">
        <v>47</v>
      </c>
      <c r="P142" s="46"/>
    </row>
    <row r="143" spans="13:16" ht="15.75">
      <c r="M143" s="14" t="s">
        <v>2</v>
      </c>
      <c r="N143" s="54" t="s">
        <v>46</v>
      </c>
      <c r="P143" s="46"/>
    </row>
    <row r="144" spans="13:16" ht="15.75">
      <c r="M144" s="14" t="s">
        <v>3</v>
      </c>
      <c r="N144" s="54" t="s">
        <v>19</v>
      </c>
      <c r="P144" s="46"/>
    </row>
    <row r="145" spans="13:16" ht="12.75">
      <c r="M145" s="14" t="s">
        <v>4</v>
      </c>
      <c r="N145" s="1" t="s">
        <v>7</v>
      </c>
      <c r="P145" s="46"/>
    </row>
    <row r="146" spans="13:16" ht="12.75">
      <c r="M146" s="18" t="s">
        <v>6</v>
      </c>
      <c r="N146" s="1" t="s">
        <v>45</v>
      </c>
      <c r="P146" s="46"/>
    </row>
    <row r="147" ht="12.75">
      <c r="P147" s="46"/>
    </row>
    <row r="148" ht="12.75">
      <c r="P148" s="46"/>
    </row>
    <row r="149" spans="1:16" s="37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46"/>
    </row>
    <row r="150" spans="1:16" s="66" customFormat="1" ht="16.5" thickBot="1">
      <c r="A150" s="56"/>
      <c r="B150" s="47" t="s">
        <v>114</v>
      </c>
      <c r="C150" s="57" t="s">
        <v>115</v>
      </c>
      <c r="D150" s="47" t="s">
        <v>116</v>
      </c>
      <c r="E150" s="47">
        <v>98</v>
      </c>
      <c r="F150" s="47">
        <v>104</v>
      </c>
      <c r="G150" s="47">
        <v>110</v>
      </c>
      <c r="H150" s="47">
        <v>116</v>
      </c>
      <c r="I150" s="47">
        <v>122</v>
      </c>
      <c r="J150" s="47">
        <v>128</v>
      </c>
      <c r="K150" s="47"/>
      <c r="L150" s="47"/>
      <c r="M150" s="47" t="s">
        <v>117</v>
      </c>
      <c r="N150" s="47" t="s">
        <v>112</v>
      </c>
      <c r="O150" s="47" t="s">
        <v>146</v>
      </c>
      <c r="P150" s="58"/>
    </row>
    <row r="151" spans="1:17" s="37" customFormat="1" ht="18" customHeight="1" thickBot="1">
      <c r="A151" s="147" t="s">
        <v>48</v>
      </c>
      <c r="B151" s="147" t="s">
        <v>71</v>
      </c>
      <c r="C151" s="186" t="s">
        <v>22</v>
      </c>
      <c r="D151" s="7" t="s">
        <v>100</v>
      </c>
      <c r="E151" s="7">
        <v>16</v>
      </c>
      <c r="F151" s="7">
        <v>15</v>
      </c>
      <c r="G151" s="7">
        <v>37</v>
      </c>
      <c r="H151" s="7">
        <v>33</v>
      </c>
      <c r="I151" s="7">
        <v>17</v>
      </c>
      <c r="J151" s="7">
        <v>3</v>
      </c>
      <c r="K151" s="7"/>
      <c r="L151" s="7"/>
      <c r="M151" s="138">
        <f>SUM(E151:J151)</f>
        <v>121</v>
      </c>
      <c r="N151" s="167">
        <v>1643</v>
      </c>
      <c r="O151" s="111">
        <f>N151*P151</f>
        <v>198803</v>
      </c>
      <c r="P151" s="121">
        <f>M151</f>
        <v>121</v>
      </c>
      <c r="Q151" s="52"/>
    </row>
    <row r="152" spans="1:16" ht="12.75" customHeight="1" thickBot="1">
      <c r="A152" s="148"/>
      <c r="B152" s="148"/>
      <c r="C152" s="187"/>
      <c r="D152" s="7" t="s">
        <v>99</v>
      </c>
      <c r="E152" s="7">
        <v>5</v>
      </c>
      <c r="F152" s="7">
        <v>5</v>
      </c>
      <c r="G152" s="7">
        <v>17</v>
      </c>
      <c r="H152" s="7">
        <v>16</v>
      </c>
      <c r="I152" s="7">
        <v>9</v>
      </c>
      <c r="J152" s="7">
        <v>1</v>
      </c>
      <c r="K152" s="7"/>
      <c r="L152" s="7"/>
      <c r="M152" s="138">
        <f>SUM(E152:J152)</f>
        <v>53</v>
      </c>
      <c r="N152" s="168"/>
      <c r="O152" s="111">
        <f>N151*P152</f>
        <v>87079</v>
      </c>
      <c r="P152" s="125">
        <f>M152</f>
        <v>53</v>
      </c>
    </row>
    <row r="153" spans="13:16" ht="12.75">
      <c r="M153" s="12"/>
      <c r="N153" s="11"/>
      <c r="P153" s="46"/>
    </row>
    <row r="154" spans="1:16" ht="12.75">
      <c r="A154" s="13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8"/>
      <c r="N154" s="12"/>
      <c r="O154" s="12"/>
      <c r="P154" s="46"/>
    </row>
    <row r="155" spans="2:16" s="13" customFormat="1" ht="12.75" customHeight="1">
      <c r="B155" s="31"/>
      <c r="C155" s="31"/>
      <c r="D155" s="31"/>
      <c r="E155" s="31"/>
      <c r="F155" s="31"/>
      <c r="G155" s="31"/>
      <c r="H155" s="31"/>
      <c r="I155" s="31"/>
      <c r="J155" s="12" t="s">
        <v>0</v>
      </c>
      <c r="K155" s="12"/>
      <c r="L155" s="12"/>
      <c r="M155" s="11"/>
      <c r="N155" s="11"/>
      <c r="O155" s="31"/>
      <c r="P155" s="46"/>
    </row>
    <row r="156" spans="2:16" s="13" customFormat="1" ht="12.75" customHeight="1">
      <c r="B156" s="31"/>
      <c r="C156" s="31"/>
      <c r="D156" s="31"/>
      <c r="E156" s="31"/>
      <c r="F156" s="31"/>
      <c r="G156" s="31"/>
      <c r="H156" s="31"/>
      <c r="I156" s="31"/>
      <c r="J156" s="11"/>
      <c r="K156" s="11"/>
      <c r="L156" s="11"/>
      <c r="M156" s="14"/>
      <c r="N156" s="11"/>
      <c r="O156" s="31"/>
      <c r="P156" s="46"/>
    </row>
    <row r="157" spans="2:16" s="13" customFormat="1" ht="12.75" customHeight="1">
      <c r="B157" s="31"/>
      <c r="C157" s="31"/>
      <c r="D157" s="31"/>
      <c r="E157" s="31"/>
      <c r="F157" s="31"/>
      <c r="G157" s="31"/>
      <c r="H157" s="31"/>
      <c r="I157" s="31"/>
      <c r="J157" s="11" t="s">
        <v>1</v>
      </c>
      <c r="K157" s="11"/>
      <c r="L157" s="11"/>
      <c r="M157" s="31"/>
      <c r="N157" s="11" t="s">
        <v>94</v>
      </c>
      <c r="O157" s="31"/>
      <c r="P157" s="46"/>
    </row>
    <row r="158" spans="2:16" s="13" customFormat="1" ht="12.75" customHeight="1">
      <c r="B158" s="31"/>
      <c r="C158" s="31"/>
      <c r="D158" s="31"/>
      <c r="E158" s="31"/>
      <c r="F158" s="31"/>
      <c r="G158" s="31"/>
      <c r="H158" s="31"/>
      <c r="I158" s="31"/>
      <c r="J158" s="14" t="s">
        <v>2</v>
      </c>
      <c r="K158" s="14"/>
      <c r="L158" s="14"/>
      <c r="M158" s="31"/>
      <c r="N158" s="53" t="s">
        <v>51</v>
      </c>
      <c r="O158" s="31"/>
      <c r="P158" s="46"/>
    </row>
    <row r="159" spans="2:16" s="13" customFormat="1" ht="12.75" customHeight="1">
      <c r="B159" s="31"/>
      <c r="C159" s="31"/>
      <c r="D159" s="31"/>
      <c r="E159" s="31"/>
      <c r="F159" s="31"/>
      <c r="G159" s="31"/>
      <c r="H159" s="31"/>
      <c r="I159" s="31"/>
      <c r="J159" s="14" t="s">
        <v>3</v>
      </c>
      <c r="K159" s="14"/>
      <c r="L159" s="14"/>
      <c r="M159" s="31"/>
      <c r="N159" s="53" t="s">
        <v>15</v>
      </c>
      <c r="O159" s="31"/>
      <c r="P159" s="46"/>
    </row>
    <row r="160" spans="1:16" s="13" customFormat="1" ht="12.75" customHeight="1">
      <c r="A160" s="1"/>
      <c r="B160" s="11"/>
      <c r="C160" s="11"/>
      <c r="D160" s="11"/>
      <c r="E160" s="11"/>
      <c r="F160" s="11"/>
      <c r="G160" s="11"/>
      <c r="H160" s="11"/>
      <c r="I160" s="11"/>
      <c r="J160" s="14" t="s">
        <v>4</v>
      </c>
      <c r="K160" s="14"/>
      <c r="L160" s="14"/>
      <c r="M160" s="11"/>
      <c r="N160" s="11"/>
      <c r="O160" s="11"/>
      <c r="P160" s="46"/>
    </row>
    <row r="161" spans="2:17" ht="12.75">
      <c r="B161" s="31"/>
      <c r="C161" s="31"/>
      <c r="D161" s="31"/>
      <c r="E161" s="31"/>
      <c r="F161" s="31"/>
      <c r="G161" s="31"/>
      <c r="H161" s="31"/>
      <c r="I161" s="31"/>
      <c r="J161" s="18" t="s">
        <v>6</v>
      </c>
      <c r="K161" s="18"/>
      <c r="L161" s="18"/>
      <c r="M161" s="31"/>
      <c r="N161" s="11" t="s">
        <v>49</v>
      </c>
      <c r="O161" s="31"/>
      <c r="P161" s="46"/>
      <c r="Q161" s="13"/>
    </row>
    <row r="162" spans="2:17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14"/>
      <c r="O162" s="31"/>
      <c r="P162" s="46"/>
      <c r="Q162" s="13"/>
    </row>
    <row r="163" spans="1:17" s="41" customFormat="1" ht="12.75">
      <c r="A163" s="39"/>
      <c r="B163" s="11"/>
      <c r="C163" s="11"/>
      <c r="D163" s="37"/>
      <c r="E163" s="40"/>
      <c r="F163" s="32"/>
      <c r="G163" s="32"/>
      <c r="H163" s="11"/>
      <c r="I163" s="11"/>
      <c r="J163" s="11"/>
      <c r="K163" s="11"/>
      <c r="L163" s="11"/>
      <c r="M163" s="11"/>
      <c r="N163" s="11"/>
      <c r="O163" s="31"/>
      <c r="P163" s="46"/>
      <c r="Q163" s="13"/>
    </row>
    <row r="164" spans="1:16" s="41" customFormat="1" ht="12.75">
      <c r="A164" s="28"/>
      <c r="B164" s="28"/>
      <c r="C164" s="28"/>
      <c r="P164" s="46"/>
    </row>
    <row r="165" spans="1:16" s="68" customFormat="1" ht="16.5" thickBot="1">
      <c r="A165" s="67"/>
      <c r="B165" s="47" t="s">
        <v>114</v>
      </c>
      <c r="C165" s="57" t="s">
        <v>115</v>
      </c>
      <c r="D165" s="47" t="s">
        <v>116</v>
      </c>
      <c r="E165" s="55">
        <v>98</v>
      </c>
      <c r="F165" s="55">
        <v>104</v>
      </c>
      <c r="G165" s="55">
        <v>110</v>
      </c>
      <c r="H165" s="55">
        <v>116</v>
      </c>
      <c r="I165" s="55">
        <v>122</v>
      </c>
      <c r="J165" s="55">
        <v>128</v>
      </c>
      <c r="K165" s="55"/>
      <c r="L165" s="55"/>
      <c r="M165" s="47" t="s">
        <v>117</v>
      </c>
      <c r="N165" s="47" t="s">
        <v>112</v>
      </c>
      <c r="O165" s="47" t="s">
        <v>146</v>
      </c>
      <c r="P165" s="48"/>
    </row>
    <row r="166" spans="1:17" ht="24.75" customHeight="1" thickBot="1">
      <c r="A166" s="50" t="s">
        <v>52</v>
      </c>
      <c r="B166" s="50" t="s">
        <v>76</v>
      </c>
      <c r="C166" s="7" t="s">
        <v>25</v>
      </c>
      <c r="D166" s="7" t="s">
        <v>106</v>
      </c>
      <c r="E166" s="7"/>
      <c r="F166" s="7"/>
      <c r="G166" s="7">
        <v>3</v>
      </c>
      <c r="H166" s="7">
        <v>2</v>
      </c>
      <c r="I166" s="7">
        <v>4</v>
      </c>
      <c r="J166" s="7">
        <v>5</v>
      </c>
      <c r="K166" s="7"/>
      <c r="L166" s="7"/>
      <c r="M166" s="138">
        <f>SUM(E166:J166)</f>
        <v>14</v>
      </c>
      <c r="N166" s="131">
        <v>1000</v>
      </c>
      <c r="O166" s="111">
        <f>N166*P166</f>
        <v>14000</v>
      </c>
      <c r="P166" s="125">
        <f>M166</f>
        <v>14</v>
      </c>
      <c r="Q166" s="52"/>
    </row>
    <row r="167" spans="15:16" ht="13.5" customHeight="1">
      <c r="O167" s="112"/>
      <c r="P167" s="113"/>
    </row>
    <row r="168" spans="15:16" ht="12.75">
      <c r="O168" s="11"/>
      <c r="P168" s="114"/>
    </row>
    <row r="169" spans="8:16" ht="12.75">
      <c r="H169" s="12" t="s">
        <v>0</v>
      </c>
      <c r="I169" s="12"/>
      <c r="P169" s="46"/>
    </row>
    <row r="170" ht="12.75">
      <c r="P170" s="46"/>
    </row>
    <row r="171" spans="8:16" ht="12.75">
      <c r="H171" s="1" t="s">
        <v>1</v>
      </c>
      <c r="M171" s="1" t="s">
        <v>91</v>
      </c>
      <c r="P171" s="46"/>
    </row>
    <row r="172" spans="8:16" ht="15.75">
      <c r="H172" s="14" t="s">
        <v>2</v>
      </c>
      <c r="I172" s="14"/>
      <c r="M172" s="54" t="s">
        <v>53</v>
      </c>
      <c r="P172" s="46"/>
    </row>
    <row r="173" spans="8:16" ht="15.75">
      <c r="H173" s="14" t="s">
        <v>3</v>
      </c>
      <c r="I173" s="14"/>
      <c r="M173" s="54" t="s">
        <v>27</v>
      </c>
      <c r="P173" s="46"/>
    </row>
    <row r="174" spans="8:16" ht="12.75">
      <c r="H174" s="14" t="s">
        <v>4</v>
      </c>
      <c r="I174" s="14"/>
      <c r="M174" s="1" t="s">
        <v>5</v>
      </c>
      <c r="P174" s="46"/>
    </row>
    <row r="175" spans="8:16" ht="12.75">
      <c r="H175" s="18" t="s">
        <v>6</v>
      </c>
      <c r="I175" s="18"/>
      <c r="M175" s="1" t="s">
        <v>26</v>
      </c>
      <c r="P175" s="46"/>
    </row>
    <row r="176" ht="12.75">
      <c r="P176" s="46"/>
    </row>
    <row r="177" ht="12.75">
      <c r="P177" s="46"/>
    </row>
    <row r="178" ht="12.75">
      <c r="P178" s="46"/>
    </row>
    <row r="179" ht="12.75">
      <c r="P179" s="46"/>
    </row>
    <row r="180" ht="12.75">
      <c r="P180" s="46"/>
    </row>
    <row r="181" ht="12.75">
      <c r="P181" s="46"/>
    </row>
    <row r="182" ht="12.75">
      <c r="P182" s="46"/>
    </row>
    <row r="183" spans="11:16" ht="15.75">
      <c r="K183" s="59"/>
      <c r="P183" s="46"/>
    </row>
    <row r="184" spans="1:16" s="59" customFormat="1" ht="16.5" thickBot="1">
      <c r="A184" s="57"/>
      <c r="B184" s="47" t="s">
        <v>114</v>
      </c>
      <c r="C184" s="57" t="s">
        <v>115</v>
      </c>
      <c r="D184" s="47" t="s">
        <v>116</v>
      </c>
      <c r="E184" s="57">
        <v>98</v>
      </c>
      <c r="F184" s="57">
        <v>104</v>
      </c>
      <c r="G184" s="57">
        <v>110</v>
      </c>
      <c r="H184" s="57">
        <v>116</v>
      </c>
      <c r="I184" s="57">
        <v>122</v>
      </c>
      <c r="J184" s="57">
        <v>128</v>
      </c>
      <c r="K184" s="57"/>
      <c r="L184" s="57"/>
      <c r="M184" s="47" t="s">
        <v>117</v>
      </c>
      <c r="N184" s="47" t="s">
        <v>112</v>
      </c>
      <c r="O184" s="47" t="s">
        <v>146</v>
      </c>
      <c r="P184" s="58"/>
    </row>
    <row r="185" spans="1:17" ht="24.75" customHeight="1" thickBot="1">
      <c r="A185" s="49" t="s">
        <v>54</v>
      </c>
      <c r="B185" s="49" t="s">
        <v>75</v>
      </c>
      <c r="C185" s="26" t="s">
        <v>29</v>
      </c>
      <c r="D185" s="7" t="s">
        <v>106</v>
      </c>
      <c r="E185" s="7">
        <v>1</v>
      </c>
      <c r="F185" s="7">
        <v>1</v>
      </c>
      <c r="G185" s="7">
        <v>1</v>
      </c>
      <c r="H185" s="7"/>
      <c r="I185" s="7"/>
      <c r="J185" s="7"/>
      <c r="K185" s="7"/>
      <c r="L185" s="7"/>
      <c r="M185" s="132">
        <f>SUM(E185:J185)</f>
        <v>3</v>
      </c>
      <c r="N185" s="134">
        <v>1088</v>
      </c>
      <c r="O185" s="133">
        <f>N185*P185</f>
        <v>3264</v>
      </c>
      <c r="P185" s="125">
        <f>M185</f>
        <v>3</v>
      </c>
      <c r="Q185" s="52"/>
    </row>
    <row r="186" spans="15:16" ht="13.5" customHeight="1">
      <c r="O186" s="112"/>
      <c r="P186" s="113"/>
    </row>
    <row r="187" ht="12.75">
      <c r="P187" s="46"/>
    </row>
    <row r="188" spans="8:16" ht="12.75">
      <c r="H188" s="12" t="s">
        <v>0</v>
      </c>
      <c r="I188" s="12"/>
      <c r="P188" s="46"/>
    </row>
    <row r="189" ht="12.75">
      <c r="P189" s="46"/>
    </row>
    <row r="190" spans="8:16" ht="12.75">
      <c r="H190" s="1" t="s">
        <v>1</v>
      </c>
      <c r="M190" s="1" t="s">
        <v>95</v>
      </c>
      <c r="P190" s="46"/>
    </row>
    <row r="191" spans="8:16" ht="15.75">
      <c r="H191" s="14" t="s">
        <v>2</v>
      </c>
      <c r="I191" s="14"/>
      <c r="M191" s="54" t="s">
        <v>113</v>
      </c>
      <c r="P191" s="46"/>
    </row>
    <row r="192" spans="8:16" ht="15.75">
      <c r="H192" s="14" t="s">
        <v>3</v>
      </c>
      <c r="I192" s="14"/>
      <c r="M192" s="54" t="s">
        <v>30</v>
      </c>
      <c r="P192" s="46"/>
    </row>
    <row r="193" spans="8:16" ht="12.75">
      <c r="H193" s="14" t="s">
        <v>4</v>
      </c>
      <c r="I193" s="14"/>
      <c r="P193" s="46"/>
    </row>
    <row r="194" spans="8:16" ht="12.75">
      <c r="H194" s="18" t="s">
        <v>6</v>
      </c>
      <c r="I194" s="18"/>
      <c r="M194" s="1" t="s">
        <v>26</v>
      </c>
      <c r="P194" s="46"/>
    </row>
    <row r="195" ht="12.75">
      <c r="P195" s="46"/>
    </row>
    <row r="196" ht="12.75">
      <c r="P196" s="46"/>
    </row>
    <row r="197" ht="12.75">
      <c r="P197" s="46"/>
    </row>
    <row r="198" ht="12.75">
      <c r="P198" s="46"/>
    </row>
    <row r="199" spans="1:16" s="59" customFormat="1" ht="16.5" thickBot="1">
      <c r="A199" s="56"/>
      <c r="B199" s="47" t="s">
        <v>114</v>
      </c>
      <c r="C199" s="57" t="s">
        <v>115</v>
      </c>
      <c r="D199" s="47" t="s">
        <v>116</v>
      </c>
      <c r="E199" s="47">
        <v>98</v>
      </c>
      <c r="F199" s="47">
        <v>104</v>
      </c>
      <c r="G199" s="47">
        <v>110</v>
      </c>
      <c r="H199" s="47">
        <v>116</v>
      </c>
      <c r="I199" s="47">
        <v>122</v>
      </c>
      <c r="J199" s="47">
        <v>128</v>
      </c>
      <c r="K199" s="47"/>
      <c r="L199" s="47"/>
      <c r="M199" s="47" t="s">
        <v>117</v>
      </c>
      <c r="N199" s="47" t="s">
        <v>112</v>
      </c>
      <c r="O199" s="47" t="s">
        <v>146</v>
      </c>
      <c r="P199" s="69"/>
    </row>
    <row r="200" spans="1:17" ht="19.5" customHeight="1" thickBot="1">
      <c r="A200" s="147" t="s">
        <v>55</v>
      </c>
      <c r="B200" s="147" t="s">
        <v>74</v>
      </c>
      <c r="C200" s="139" t="s">
        <v>56</v>
      </c>
      <c r="D200" s="7" t="s">
        <v>100</v>
      </c>
      <c r="E200" s="7"/>
      <c r="F200" s="7"/>
      <c r="G200" s="7"/>
      <c r="H200" s="7"/>
      <c r="I200" s="7"/>
      <c r="J200" s="7"/>
      <c r="K200" s="7"/>
      <c r="L200" s="7"/>
      <c r="M200" s="27">
        <f>SUM(E200:J200)</f>
        <v>0</v>
      </c>
      <c r="N200" s="163">
        <v>2000</v>
      </c>
      <c r="O200" s="111">
        <f>N200*P200</f>
        <v>0</v>
      </c>
      <c r="P200" s="121">
        <f>M200</f>
        <v>0</v>
      </c>
      <c r="Q200" s="52"/>
    </row>
    <row r="201" spans="1:16" ht="12.75" customHeight="1" thickBot="1">
      <c r="A201" s="148"/>
      <c r="B201" s="148"/>
      <c r="C201" s="139"/>
      <c r="D201" s="7" t="s">
        <v>99</v>
      </c>
      <c r="E201" s="7">
        <v>8</v>
      </c>
      <c r="F201" s="7">
        <v>1</v>
      </c>
      <c r="G201" s="7">
        <v>1</v>
      </c>
      <c r="H201" s="7">
        <v>3</v>
      </c>
      <c r="I201" s="7"/>
      <c r="J201" s="7"/>
      <c r="K201" s="7"/>
      <c r="L201" s="7"/>
      <c r="M201" s="27">
        <f>SUM(E201:J201)</f>
        <v>13</v>
      </c>
      <c r="N201" s="164"/>
      <c r="O201" s="111">
        <f>N200*P201</f>
        <v>26000</v>
      </c>
      <c r="P201" s="125">
        <f>M201</f>
        <v>13</v>
      </c>
    </row>
    <row r="202" ht="12.75">
      <c r="P202" s="46"/>
    </row>
    <row r="203" ht="12.75">
      <c r="P203" s="46"/>
    </row>
    <row r="204" spans="8:16" ht="12.75">
      <c r="H204" s="12" t="s">
        <v>0</v>
      </c>
      <c r="I204" s="12"/>
      <c r="P204" s="46"/>
    </row>
    <row r="205" ht="12.75">
      <c r="P205" s="46"/>
    </row>
    <row r="206" spans="8:16" ht="12.75">
      <c r="H206" s="1" t="s">
        <v>1</v>
      </c>
      <c r="M206" s="1" t="s">
        <v>90</v>
      </c>
      <c r="P206" s="46"/>
    </row>
    <row r="207" spans="8:16" ht="15.75">
      <c r="H207" s="14" t="s">
        <v>2</v>
      </c>
      <c r="I207" s="14"/>
      <c r="M207" s="54" t="s">
        <v>58</v>
      </c>
      <c r="P207" s="46"/>
    </row>
    <row r="208" spans="8:16" ht="15.75">
      <c r="H208" s="14" t="s">
        <v>3</v>
      </c>
      <c r="I208" s="14"/>
      <c r="M208" s="54" t="s">
        <v>11</v>
      </c>
      <c r="P208" s="46"/>
    </row>
    <row r="209" spans="8:16" ht="12.75">
      <c r="H209" s="14" t="s">
        <v>4</v>
      </c>
      <c r="I209" s="14"/>
      <c r="M209" s="1" t="s">
        <v>5</v>
      </c>
      <c r="P209" s="46"/>
    </row>
    <row r="210" spans="8:16" ht="12.75">
      <c r="H210" s="18" t="s">
        <v>6</v>
      </c>
      <c r="I210" s="18"/>
      <c r="M210" s="1" t="s">
        <v>57</v>
      </c>
      <c r="P210" s="46"/>
    </row>
    <row r="211" ht="12.75">
      <c r="P211" s="46"/>
    </row>
    <row r="212" ht="12.75">
      <c r="P212" s="46"/>
    </row>
    <row r="213" spans="1:16" s="59" customFormat="1" ht="16.5" thickBot="1">
      <c r="A213" s="56"/>
      <c r="B213" s="47" t="s">
        <v>114</v>
      </c>
      <c r="C213" s="57" t="s">
        <v>115</v>
      </c>
      <c r="D213" s="47" t="s">
        <v>116</v>
      </c>
      <c r="E213" s="47">
        <v>98</v>
      </c>
      <c r="F213" s="47">
        <v>104</v>
      </c>
      <c r="G213" s="47">
        <v>110</v>
      </c>
      <c r="H213" s="47">
        <v>116</v>
      </c>
      <c r="I213" s="47">
        <v>122</v>
      </c>
      <c r="J213" s="47">
        <v>128</v>
      </c>
      <c r="K213" s="47"/>
      <c r="L213" s="47"/>
      <c r="M213" s="47" t="s">
        <v>117</v>
      </c>
      <c r="N213" s="47" t="s">
        <v>112</v>
      </c>
      <c r="O213" s="47" t="s">
        <v>146</v>
      </c>
      <c r="P213" s="58"/>
    </row>
    <row r="214" spans="1:17" ht="16.5" thickBot="1">
      <c r="A214" s="147" t="s">
        <v>59</v>
      </c>
      <c r="B214" s="147" t="s">
        <v>73</v>
      </c>
      <c r="C214" s="155" t="s">
        <v>31</v>
      </c>
      <c r="D214" s="30" t="s">
        <v>96</v>
      </c>
      <c r="E214" s="7">
        <v>2</v>
      </c>
      <c r="F214" s="7">
        <v>2</v>
      </c>
      <c r="G214" s="7">
        <v>4</v>
      </c>
      <c r="H214" s="7">
        <v>2</v>
      </c>
      <c r="I214" s="7">
        <v>1</v>
      </c>
      <c r="J214" s="7">
        <v>1</v>
      </c>
      <c r="K214" s="7"/>
      <c r="L214" s="7"/>
      <c r="M214" s="27">
        <f>SUM(E214:J214)</f>
        <v>12</v>
      </c>
      <c r="N214" s="163">
        <v>1525</v>
      </c>
      <c r="O214" s="111">
        <f>N214*P214</f>
        <v>18300</v>
      </c>
      <c r="P214" s="121">
        <f>M214</f>
        <v>12</v>
      </c>
      <c r="Q214" s="52"/>
    </row>
    <row r="215" spans="1:16" ht="12.75" customHeight="1" thickBot="1">
      <c r="A215" s="148"/>
      <c r="B215" s="148"/>
      <c r="C215" s="156"/>
      <c r="D215" s="30" t="s">
        <v>107</v>
      </c>
      <c r="E215" s="7">
        <v>5</v>
      </c>
      <c r="F215" s="7">
        <v>5</v>
      </c>
      <c r="G215" s="7">
        <v>1</v>
      </c>
      <c r="H215" s="7">
        <v>3</v>
      </c>
      <c r="I215" s="7">
        <v>3</v>
      </c>
      <c r="J215" s="7">
        <v>2</v>
      </c>
      <c r="K215" s="7"/>
      <c r="L215" s="7"/>
      <c r="M215" s="27">
        <f>SUM(E215:J215)</f>
        <v>19</v>
      </c>
      <c r="N215" s="164"/>
      <c r="O215" s="111">
        <f>N214*P215</f>
        <v>28975</v>
      </c>
      <c r="P215" s="125">
        <f>M215</f>
        <v>19</v>
      </c>
    </row>
    <row r="216" ht="12.75">
      <c r="P216" s="46"/>
    </row>
    <row r="217" ht="12.75">
      <c r="P217" s="46"/>
    </row>
    <row r="218" spans="8:16" ht="12.75">
      <c r="H218" s="12" t="s">
        <v>0</v>
      </c>
      <c r="I218" s="12"/>
      <c r="P218" s="46"/>
    </row>
    <row r="219" ht="12.75">
      <c r="P219" s="46"/>
    </row>
    <row r="220" spans="8:16" ht="12.75">
      <c r="H220" s="1" t="s">
        <v>1</v>
      </c>
      <c r="M220" s="1" t="s">
        <v>91</v>
      </c>
      <c r="P220" s="46"/>
    </row>
    <row r="221" spans="8:16" ht="15.75">
      <c r="H221" s="14" t="s">
        <v>2</v>
      </c>
      <c r="I221" s="14"/>
      <c r="M221" s="54" t="s">
        <v>43</v>
      </c>
      <c r="P221" s="46"/>
    </row>
    <row r="222" spans="8:16" ht="15.75">
      <c r="H222" s="14" t="s">
        <v>3</v>
      </c>
      <c r="I222" s="14"/>
      <c r="M222" s="54" t="s">
        <v>11</v>
      </c>
      <c r="P222" s="46"/>
    </row>
    <row r="223" spans="8:16" ht="12.75">
      <c r="H223" s="14" t="s">
        <v>4</v>
      </c>
      <c r="I223" s="14"/>
      <c r="M223" s="1" t="s">
        <v>5</v>
      </c>
      <c r="P223" s="46"/>
    </row>
    <row r="224" spans="8:16" ht="12.75">
      <c r="H224" s="18" t="s">
        <v>6</v>
      </c>
      <c r="I224" s="18"/>
      <c r="M224" s="1" t="s">
        <v>60</v>
      </c>
      <c r="P224" s="46"/>
    </row>
    <row r="225" ht="12.75">
      <c r="P225" s="46"/>
    </row>
    <row r="226" ht="12.75">
      <c r="P226" s="46"/>
    </row>
    <row r="227" ht="12.75">
      <c r="P227" s="46"/>
    </row>
    <row r="228" ht="12.75">
      <c r="P228" s="46"/>
    </row>
    <row r="229" ht="12.75">
      <c r="P229" s="46"/>
    </row>
    <row r="230" spans="1:16" s="59" customFormat="1" ht="16.5" thickBot="1">
      <c r="A230" s="56"/>
      <c r="B230" s="47" t="s">
        <v>114</v>
      </c>
      <c r="C230" s="57" t="s">
        <v>115</v>
      </c>
      <c r="D230" s="47" t="s">
        <v>116</v>
      </c>
      <c r="E230" s="47">
        <v>98</v>
      </c>
      <c r="F230" s="47">
        <v>104</v>
      </c>
      <c r="G230" s="47">
        <v>110</v>
      </c>
      <c r="H230" s="47">
        <v>116</v>
      </c>
      <c r="I230" s="47">
        <v>122</v>
      </c>
      <c r="J230" s="47">
        <v>128</v>
      </c>
      <c r="K230" s="47"/>
      <c r="L230" s="47"/>
      <c r="M230" s="47" t="s">
        <v>117</v>
      </c>
      <c r="N230" s="47" t="s">
        <v>112</v>
      </c>
      <c r="O230" s="47" t="s">
        <v>146</v>
      </c>
      <c r="P230" s="58"/>
    </row>
    <row r="231" spans="1:17" ht="16.5" thickBot="1">
      <c r="A231" s="147" t="s">
        <v>62</v>
      </c>
      <c r="B231" s="190" t="s">
        <v>77</v>
      </c>
      <c r="C231" s="158" t="s">
        <v>33</v>
      </c>
      <c r="D231" s="35" t="s">
        <v>97</v>
      </c>
      <c r="E231" s="7">
        <v>16</v>
      </c>
      <c r="F231" s="7">
        <v>16</v>
      </c>
      <c r="G231" s="7">
        <v>17</v>
      </c>
      <c r="H231" s="7">
        <v>14</v>
      </c>
      <c r="I231" s="7">
        <v>16</v>
      </c>
      <c r="J231" s="7">
        <v>16</v>
      </c>
      <c r="K231" s="7"/>
      <c r="L231" s="7"/>
      <c r="M231" s="27">
        <f>SUM(E231:J231)</f>
        <v>95</v>
      </c>
      <c r="N231" s="192">
        <v>2245</v>
      </c>
      <c r="O231" s="111">
        <f>N231*P231</f>
        <v>213275</v>
      </c>
      <c r="P231" s="121">
        <f>M231</f>
        <v>95</v>
      </c>
      <c r="Q231" s="52"/>
    </row>
    <row r="232" spans="1:16" ht="12.75" customHeight="1" thickBot="1">
      <c r="A232" s="148"/>
      <c r="B232" s="191"/>
      <c r="C232" s="156"/>
      <c r="D232" s="7" t="s">
        <v>147</v>
      </c>
      <c r="E232" s="7">
        <v>18</v>
      </c>
      <c r="F232" s="7">
        <v>18</v>
      </c>
      <c r="G232" s="7">
        <v>15</v>
      </c>
      <c r="H232" s="7">
        <v>15</v>
      </c>
      <c r="I232" s="7">
        <v>12</v>
      </c>
      <c r="J232" s="7">
        <v>14</v>
      </c>
      <c r="K232" s="7"/>
      <c r="L232" s="7"/>
      <c r="M232" s="27">
        <f>SUM(E232:J232)</f>
        <v>92</v>
      </c>
      <c r="N232" s="193"/>
      <c r="O232" s="111">
        <f>N231*P232</f>
        <v>206540</v>
      </c>
      <c r="P232" s="125">
        <f>M232</f>
        <v>92</v>
      </c>
    </row>
    <row r="233" ht="12.75">
      <c r="P233" s="46"/>
    </row>
    <row r="234" ht="12.75">
      <c r="P234" s="46"/>
    </row>
    <row r="235" spans="5:16" ht="12.75">
      <c r="E235" s="11"/>
      <c r="F235" s="11"/>
      <c r="G235" s="11"/>
      <c r="H235" s="12" t="s">
        <v>0</v>
      </c>
      <c r="I235" s="12"/>
      <c r="J235" s="11"/>
      <c r="K235" s="11"/>
      <c r="L235" s="11"/>
      <c r="M235" s="11"/>
      <c r="N235" s="11"/>
      <c r="P235" s="46"/>
    </row>
    <row r="236" spans="5:16" ht="12.75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P236" s="46"/>
    </row>
    <row r="237" spans="5:16" ht="12.75">
      <c r="E237" s="11"/>
      <c r="F237" s="11"/>
      <c r="G237" s="11"/>
      <c r="H237" s="11" t="s">
        <v>1</v>
      </c>
      <c r="I237" s="11"/>
      <c r="J237" s="11"/>
      <c r="K237" s="11"/>
      <c r="L237" s="11"/>
      <c r="M237" s="1" t="s">
        <v>93</v>
      </c>
      <c r="N237" s="13" t="s">
        <v>12</v>
      </c>
      <c r="P237" s="46"/>
    </row>
    <row r="238" spans="5:16" ht="15.75">
      <c r="E238" s="11"/>
      <c r="F238" s="11"/>
      <c r="G238" s="11"/>
      <c r="H238" s="14" t="s">
        <v>2</v>
      </c>
      <c r="I238" s="14"/>
      <c r="J238" s="11"/>
      <c r="K238" s="11"/>
      <c r="L238" s="11"/>
      <c r="M238" s="53" t="s">
        <v>50</v>
      </c>
      <c r="N238" s="11"/>
      <c r="P238" s="46"/>
    </row>
    <row r="239" spans="5:16" ht="15.75">
      <c r="E239" s="11"/>
      <c r="F239" s="11"/>
      <c r="G239" s="11"/>
      <c r="H239" s="14" t="s">
        <v>3</v>
      </c>
      <c r="I239" s="14"/>
      <c r="J239" s="11"/>
      <c r="K239" s="11"/>
      <c r="L239" s="11"/>
      <c r="M239" s="53" t="s">
        <v>19</v>
      </c>
      <c r="N239" s="11"/>
      <c r="P239" s="46"/>
    </row>
    <row r="240" spans="5:16" ht="12.75">
      <c r="E240" s="11"/>
      <c r="F240" s="11"/>
      <c r="G240" s="11"/>
      <c r="H240" s="14" t="s">
        <v>4</v>
      </c>
      <c r="I240" s="14"/>
      <c r="J240" s="11"/>
      <c r="K240" s="11"/>
      <c r="L240" s="11"/>
      <c r="M240" s="11"/>
      <c r="N240" s="11"/>
      <c r="P240" s="46"/>
    </row>
    <row r="241" spans="5:16" ht="12.75">
      <c r="E241" s="11"/>
      <c r="F241" s="11"/>
      <c r="G241" s="11"/>
      <c r="H241" s="18" t="s">
        <v>6</v>
      </c>
      <c r="I241" s="18"/>
      <c r="J241" s="11"/>
      <c r="K241" s="11"/>
      <c r="L241" s="11"/>
      <c r="M241" s="11" t="s">
        <v>61</v>
      </c>
      <c r="N241" s="11"/>
      <c r="P241" s="46"/>
    </row>
    <row r="242" spans="5:16" ht="12.75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P242" s="46"/>
    </row>
    <row r="243" ht="12.75">
      <c r="P243" s="46"/>
    </row>
    <row r="244" ht="12.75">
      <c r="P244" s="46"/>
    </row>
    <row r="245" ht="12.75">
      <c r="P245" s="46"/>
    </row>
    <row r="246" ht="12.75">
      <c r="P246" s="46"/>
    </row>
    <row r="247" ht="12.75">
      <c r="P247" s="46"/>
    </row>
    <row r="248" ht="12.75">
      <c r="P248" s="46"/>
    </row>
    <row r="249" ht="12.75">
      <c r="P249" s="46"/>
    </row>
    <row r="250" ht="12.75">
      <c r="P250" s="46"/>
    </row>
    <row r="251" spans="1:16" s="59" customFormat="1" ht="16.5" thickBot="1">
      <c r="A251" s="56"/>
      <c r="B251" s="47" t="s">
        <v>114</v>
      </c>
      <c r="C251" s="57" t="s">
        <v>115</v>
      </c>
      <c r="D251" s="47" t="s">
        <v>116</v>
      </c>
      <c r="E251" s="47">
        <v>98</v>
      </c>
      <c r="F251" s="47">
        <v>104</v>
      </c>
      <c r="G251" s="47">
        <v>110</v>
      </c>
      <c r="H251" s="47">
        <v>116</v>
      </c>
      <c r="I251" s="47">
        <v>122</v>
      </c>
      <c r="J251" s="47">
        <v>128</v>
      </c>
      <c r="K251" s="47"/>
      <c r="L251" s="47"/>
      <c r="M251" s="47" t="s">
        <v>117</v>
      </c>
      <c r="N251" s="47" t="s">
        <v>112</v>
      </c>
      <c r="O251" s="47" t="s">
        <v>146</v>
      </c>
      <c r="P251" s="58"/>
    </row>
    <row r="252" spans="1:17" ht="16.5" thickBot="1">
      <c r="A252" s="147" t="s">
        <v>78</v>
      </c>
      <c r="B252" s="147" t="s">
        <v>80</v>
      </c>
      <c r="C252" s="140" t="s">
        <v>36</v>
      </c>
      <c r="D252" s="35" t="s">
        <v>97</v>
      </c>
      <c r="E252" s="7">
        <v>12</v>
      </c>
      <c r="F252" s="7">
        <v>13</v>
      </c>
      <c r="G252" s="7">
        <v>12</v>
      </c>
      <c r="H252" s="7">
        <v>12</v>
      </c>
      <c r="I252" s="7">
        <v>8</v>
      </c>
      <c r="J252" s="7">
        <v>10</v>
      </c>
      <c r="K252" s="7"/>
      <c r="L252" s="7"/>
      <c r="M252" s="129">
        <f>SUM(E252:K252)</f>
        <v>67</v>
      </c>
      <c r="N252" s="165">
        <v>1643</v>
      </c>
      <c r="O252" s="120">
        <f>N252*P252</f>
        <v>110081</v>
      </c>
      <c r="P252" s="121">
        <f>M252</f>
        <v>67</v>
      </c>
      <c r="Q252" s="52"/>
    </row>
    <row r="253" spans="1:16" ht="12.75" customHeight="1" thickBot="1">
      <c r="A253" s="148"/>
      <c r="B253" s="148"/>
      <c r="C253" s="141"/>
      <c r="D253" s="7" t="s">
        <v>110</v>
      </c>
      <c r="E253" s="7"/>
      <c r="F253" s="7"/>
      <c r="G253" s="7"/>
      <c r="H253" s="7"/>
      <c r="I253" s="7"/>
      <c r="J253" s="7"/>
      <c r="K253" s="7"/>
      <c r="L253" s="7"/>
      <c r="M253" s="129"/>
      <c r="N253" s="166"/>
      <c r="O253" s="120"/>
      <c r="P253" s="137"/>
    </row>
    <row r="254" ht="12.75">
      <c r="P254" s="46"/>
    </row>
    <row r="255" spans="13:16" ht="12.75">
      <c r="M255" s="12" t="s">
        <v>0</v>
      </c>
      <c r="P255" s="46"/>
    </row>
    <row r="256" ht="12.75">
      <c r="P256" s="46"/>
    </row>
    <row r="257" spans="13:16" ht="12.75">
      <c r="M257" s="1" t="s">
        <v>1</v>
      </c>
      <c r="N257" s="1" t="s">
        <v>12</v>
      </c>
      <c r="P257" s="46"/>
    </row>
    <row r="258" spans="13:16" ht="15.75">
      <c r="M258" s="1" t="s">
        <v>2</v>
      </c>
      <c r="N258" s="53" t="s">
        <v>50</v>
      </c>
      <c r="P258" s="46"/>
    </row>
    <row r="259" spans="13:16" ht="15.75">
      <c r="M259" s="1" t="s">
        <v>3</v>
      </c>
      <c r="N259" s="54" t="s">
        <v>15</v>
      </c>
      <c r="P259" s="46"/>
    </row>
    <row r="260" spans="13:16" ht="12.75">
      <c r="M260" s="1" t="s">
        <v>4</v>
      </c>
      <c r="P260" s="46"/>
    </row>
    <row r="261" spans="13:16" ht="12.75">
      <c r="M261" s="1" t="s">
        <v>6</v>
      </c>
      <c r="P261" s="46"/>
    </row>
    <row r="262" ht="12.75">
      <c r="P262" s="46"/>
    </row>
    <row r="263" ht="12.75">
      <c r="P263" s="46"/>
    </row>
    <row r="264" ht="12.75">
      <c r="P264" s="46"/>
    </row>
    <row r="265" ht="12.75">
      <c r="P265" s="46"/>
    </row>
    <row r="266" ht="12.75">
      <c r="P266" s="46"/>
    </row>
    <row r="267" ht="12.75">
      <c r="P267" s="46"/>
    </row>
    <row r="268" spans="1:16" s="59" customFormat="1" ht="15.75">
      <c r="A268" s="57"/>
      <c r="B268" s="47" t="s">
        <v>114</v>
      </c>
      <c r="C268" s="57" t="s">
        <v>115</v>
      </c>
      <c r="D268" s="47" t="s">
        <v>116</v>
      </c>
      <c r="E268" s="57"/>
      <c r="F268" s="57"/>
      <c r="G268" s="57"/>
      <c r="H268" s="57">
        <v>116</v>
      </c>
      <c r="I268" s="57">
        <v>122</v>
      </c>
      <c r="J268" s="57">
        <v>128</v>
      </c>
      <c r="K268" s="57"/>
      <c r="L268" s="57"/>
      <c r="M268" s="47" t="s">
        <v>117</v>
      </c>
      <c r="N268" s="47" t="s">
        <v>112</v>
      </c>
      <c r="O268" s="47" t="s">
        <v>146</v>
      </c>
      <c r="P268" s="58"/>
    </row>
    <row r="269" spans="1:17" ht="24.75" customHeight="1" thickBot="1">
      <c r="A269" s="49" t="s">
        <v>79</v>
      </c>
      <c r="B269" s="49" t="s">
        <v>81</v>
      </c>
      <c r="C269" s="26" t="s">
        <v>38</v>
      </c>
      <c r="D269" s="7" t="s">
        <v>105</v>
      </c>
      <c r="E269" s="7"/>
      <c r="F269" s="7"/>
      <c r="G269" s="7"/>
      <c r="H269" s="7">
        <v>6</v>
      </c>
      <c r="I269" s="7">
        <v>8</v>
      </c>
      <c r="J269" s="7">
        <v>8</v>
      </c>
      <c r="K269" s="7"/>
      <c r="L269" s="7"/>
      <c r="M269" s="27">
        <f>SUM(E269:J269)</f>
        <v>22</v>
      </c>
      <c r="N269" s="108">
        <v>1000</v>
      </c>
      <c r="O269" s="115">
        <f>N269*P269</f>
        <v>22000</v>
      </c>
      <c r="P269" s="125">
        <f>M269</f>
        <v>22</v>
      </c>
      <c r="Q269" s="52"/>
    </row>
    <row r="270" spans="15:16" ht="13.5" customHeight="1">
      <c r="O270" s="112"/>
      <c r="P270" s="113"/>
    </row>
    <row r="271" ht="12.75">
      <c r="P271" s="46"/>
    </row>
    <row r="272" spans="13:16" ht="12.75">
      <c r="M272" s="12" t="s">
        <v>0</v>
      </c>
      <c r="N272" s="12"/>
      <c r="P272" s="46"/>
    </row>
    <row r="273" ht="12.75">
      <c r="P273" s="46"/>
    </row>
    <row r="274" spans="13:16" ht="12.75">
      <c r="M274" s="1" t="s">
        <v>1</v>
      </c>
      <c r="P274" s="46"/>
    </row>
    <row r="275" spans="13:16" ht="15.75">
      <c r="M275" s="1" t="s">
        <v>2</v>
      </c>
      <c r="N275" s="54" t="s">
        <v>113</v>
      </c>
      <c r="P275" s="46"/>
    </row>
    <row r="276" spans="13:16" ht="15.75">
      <c r="M276" s="1" t="s">
        <v>3</v>
      </c>
      <c r="N276" s="54" t="s">
        <v>27</v>
      </c>
      <c r="P276" s="46"/>
    </row>
    <row r="277" spans="13:16" ht="12.75">
      <c r="M277" s="1" t="s">
        <v>4</v>
      </c>
      <c r="P277" s="46"/>
    </row>
    <row r="278" spans="13:16" ht="12.75">
      <c r="M278" s="1" t="s">
        <v>6</v>
      </c>
      <c r="P278" s="46"/>
    </row>
    <row r="279" spans="5:16" ht="12.7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46"/>
    </row>
    <row r="280" spans="15:16" ht="12.75">
      <c r="O280" s="13"/>
      <c r="P280" s="46"/>
    </row>
    <row r="281" ht="12.75">
      <c r="P281" s="46"/>
    </row>
    <row r="282" ht="12.75">
      <c r="P282" s="46"/>
    </row>
    <row r="283" ht="12.75">
      <c r="P283" s="46"/>
    </row>
    <row r="284" spans="1:16" s="59" customFormat="1" ht="15.75">
      <c r="A284" s="56"/>
      <c r="B284" s="47" t="s">
        <v>114</v>
      </c>
      <c r="C284" s="57" t="s">
        <v>115</v>
      </c>
      <c r="D284" s="47" t="s">
        <v>116</v>
      </c>
      <c r="E284" s="47">
        <v>98</v>
      </c>
      <c r="F284" s="47">
        <v>104</v>
      </c>
      <c r="G284" s="47">
        <v>110</v>
      </c>
      <c r="H284" s="47">
        <v>116</v>
      </c>
      <c r="I284" s="47"/>
      <c r="J284" s="47"/>
      <c r="K284" s="47"/>
      <c r="L284" s="47"/>
      <c r="M284" s="47" t="s">
        <v>117</v>
      </c>
      <c r="N284" s="47" t="s">
        <v>112</v>
      </c>
      <c r="O284" s="47" t="s">
        <v>146</v>
      </c>
      <c r="P284" s="58"/>
    </row>
    <row r="285" spans="1:17" ht="24.75" customHeight="1" thickBot="1">
      <c r="A285" s="49" t="s">
        <v>82</v>
      </c>
      <c r="B285" s="49" t="s">
        <v>83</v>
      </c>
      <c r="C285" s="26" t="s">
        <v>84</v>
      </c>
      <c r="D285" s="7" t="s">
        <v>105</v>
      </c>
      <c r="E285" s="7">
        <v>8</v>
      </c>
      <c r="F285" s="7">
        <v>5</v>
      </c>
      <c r="G285" s="7">
        <v>9</v>
      </c>
      <c r="H285" s="7"/>
      <c r="I285" s="7"/>
      <c r="J285" s="7"/>
      <c r="K285" s="7"/>
      <c r="L285" s="7"/>
      <c r="M285" s="27">
        <f>SUM(E285:J285)</f>
        <v>22</v>
      </c>
      <c r="N285" s="104">
        <v>1148</v>
      </c>
      <c r="O285" s="188">
        <f>P285*N285</f>
        <v>25256</v>
      </c>
      <c r="P285" s="125">
        <f>M285</f>
        <v>22</v>
      </c>
      <c r="Q285" s="52"/>
    </row>
    <row r="286" spans="5:16" s="13" customFormat="1" ht="12.75" customHeight="1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89"/>
      <c r="P286" s="9"/>
    </row>
    <row r="287" spans="1:16" s="13" customFormat="1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46"/>
    </row>
    <row r="288" spans="13:16" ht="12.75">
      <c r="M288" s="12" t="s">
        <v>0</v>
      </c>
      <c r="N288" s="12"/>
      <c r="P288" s="46"/>
    </row>
    <row r="289" ht="12.75">
      <c r="P289" s="46"/>
    </row>
    <row r="290" spans="13:16" ht="12.75">
      <c r="M290" s="1" t="s">
        <v>1</v>
      </c>
      <c r="P290" s="46"/>
    </row>
    <row r="291" spans="1:17" ht="15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" t="s">
        <v>2</v>
      </c>
      <c r="N291" s="54" t="s">
        <v>113</v>
      </c>
      <c r="P291" s="46"/>
      <c r="Q291" s="11"/>
    </row>
    <row r="292" spans="1:17" ht="15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1" t="s">
        <v>3</v>
      </c>
      <c r="N292" s="54" t="s">
        <v>30</v>
      </c>
      <c r="P292" s="46"/>
      <c r="Q292" s="11"/>
    </row>
    <row r="293" spans="1:17" ht="12.75">
      <c r="A293" s="157"/>
      <c r="B293" s="157"/>
      <c r="C293" s="157"/>
      <c r="D293" s="11"/>
      <c r="E293" s="11"/>
      <c r="F293" s="11"/>
      <c r="G293" s="11"/>
      <c r="H293" s="11"/>
      <c r="I293" s="11"/>
      <c r="J293" s="11"/>
      <c r="K293" s="11"/>
      <c r="L293" s="11"/>
      <c r="M293" s="1" t="s">
        <v>4</v>
      </c>
      <c r="P293" s="46"/>
      <c r="Q293" s="11"/>
    </row>
    <row r="294" spans="1:17" ht="12.75">
      <c r="A294" s="157"/>
      <c r="B294" s="157"/>
      <c r="C294" s="157"/>
      <c r="D294" s="11"/>
      <c r="E294" s="11"/>
      <c r="F294" s="11"/>
      <c r="G294" s="11"/>
      <c r="H294" s="11"/>
      <c r="I294" s="11"/>
      <c r="J294" s="11"/>
      <c r="K294" s="11"/>
      <c r="L294" s="11"/>
      <c r="M294" s="1" t="s">
        <v>6</v>
      </c>
      <c r="P294" s="46"/>
      <c r="Q294" s="11"/>
    </row>
    <row r="295" spans="1:17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46"/>
      <c r="Q295" s="11"/>
    </row>
    <row r="296" ht="12.75">
      <c r="P296" s="46"/>
    </row>
    <row r="297" ht="12.75">
      <c r="P297" s="46"/>
    </row>
    <row r="298" ht="12.75">
      <c r="P298" s="46"/>
    </row>
    <row r="299" ht="12.75">
      <c r="P299" s="46"/>
    </row>
    <row r="300" ht="12.75">
      <c r="P300" s="46"/>
    </row>
    <row r="301" spans="1:16" s="59" customFormat="1" ht="15.75">
      <c r="A301" s="56"/>
      <c r="B301" s="47" t="s">
        <v>114</v>
      </c>
      <c r="C301" s="57" t="s">
        <v>115</v>
      </c>
      <c r="D301" s="47" t="s">
        <v>116</v>
      </c>
      <c r="E301" s="47">
        <v>98</v>
      </c>
      <c r="F301" s="47">
        <v>104</v>
      </c>
      <c r="G301" s="47">
        <v>110</v>
      </c>
      <c r="H301" s="47">
        <v>116</v>
      </c>
      <c r="I301" s="47"/>
      <c r="J301" s="47"/>
      <c r="K301" s="47"/>
      <c r="L301" s="47"/>
      <c r="M301" s="47" t="s">
        <v>117</v>
      </c>
      <c r="N301" s="47" t="s">
        <v>112</v>
      </c>
      <c r="O301" s="47" t="s">
        <v>146</v>
      </c>
      <c r="P301" s="58"/>
    </row>
    <row r="302" spans="1:17" ht="15.75">
      <c r="A302" s="147" t="s">
        <v>85</v>
      </c>
      <c r="B302" s="147" t="s">
        <v>87</v>
      </c>
      <c r="C302" s="158" t="s">
        <v>86</v>
      </c>
      <c r="D302" s="35"/>
      <c r="E302" s="7"/>
      <c r="F302" s="7"/>
      <c r="G302" s="7"/>
      <c r="H302" s="7"/>
      <c r="I302" s="7"/>
      <c r="J302" s="7"/>
      <c r="K302" s="7"/>
      <c r="L302" s="7"/>
      <c r="M302" s="27"/>
      <c r="N302" s="163"/>
      <c r="O302" s="188">
        <f>P303*N302</f>
        <v>0</v>
      </c>
      <c r="P302" s="9"/>
      <c r="Q302" s="52"/>
    </row>
    <row r="303" spans="1:16" ht="12.75" customHeight="1" thickBot="1">
      <c r="A303" s="148"/>
      <c r="B303" s="148"/>
      <c r="C303" s="156"/>
      <c r="D303" s="7" t="s">
        <v>110</v>
      </c>
      <c r="E303" s="7"/>
      <c r="F303" s="7"/>
      <c r="G303" s="7"/>
      <c r="H303" s="7"/>
      <c r="I303" s="7"/>
      <c r="J303" s="7"/>
      <c r="K303" s="7"/>
      <c r="L303" s="7"/>
      <c r="M303" s="27">
        <f>SUM(E303:J303)</f>
        <v>0</v>
      </c>
      <c r="N303" s="164"/>
      <c r="O303" s="189"/>
      <c r="P303" s="125">
        <f>M303</f>
        <v>0</v>
      </c>
    </row>
    <row r="304" ht="12.75">
      <c r="P304" s="46"/>
    </row>
    <row r="305" spans="13:16" ht="12.75">
      <c r="M305" s="12" t="s">
        <v>0</v>
      </c>
      <c r="N305" s="12"/>
      <c r="P305" s="46"/>
    </row>
    <row r="306" ht="12.75">
      <c r="P306" s="46"/>
    </row>
    <row r="307" spans="13:16" ht="12.75">
      <c r="M307" s="1" t="s">
        <v>1</v>
      </c>
      <c r="P307" s="46"/>
    </row>
    <row r="308" spans="13:16" ht="15.75">
      <c r="M308" s="14" t="s">
        <v>2</v>
      </c>
      <c r="N308" s="54" t="s">
        <v>113</v>
      </c>
      <c r="P308" s="46"/>
    </row>
    <row r="309" spans="3:16" ht="15.75">
      <c r="C309" s="1" t="s">
        <v>148</v>
      </c>
      <c r="M309" s="14" t="s">
        <v>3</v>
      </c>
      <c r="N309" s="54" t="s">
        <v>11</v>
      </c>
      <c r="P309" s="46"/>
    </row>
    <row r="310" spans="13:16" ht="12.75">
      <c r="M310" s="14" t="s">
        <v>4</v>
      </c>
      <c r="N310" s="14"/>
      <c r="P310" s="46"/>
    </row>
    <row r="311" spans="13:16" ht="12.75">
      <c r="M311" s="18" t="s">
        <v>6</v>
      </c>
      <c r="N311" s="18"/>
      <c r="P311" s="46"/>
    </row>
    <row r="312" ht="12.75">
      <c r="P312" s="46"/>
    </row>
    <row r="313" ht="12.75">
      <c r="P313" s="46"/>
    </row>
    <row r="314" ht="12.75">
      <c r="P314" s="46"/>
    </row>
    <row r="315" ht="12.75">
      <c r="P315" s="46"/>
    </row>
    <row r="316" ht="12.75">
      <c r="P316" s="46"/>
    </row>
    <row r="317" ht="12.75">
      <c r="P317" s="46"/>
    </row>
    <row r="319" spans="1:15" s="64" customFormat="1" ht="15.75" customHeight="1">
      <c r="A319" s="70"/>
      <c r="B319" s="47" t="s">
        <v>114</v>
      </c>
      <c r="C319" s="57" t="s">
        <v>115</v>
      </c>
      <c r="D319" s="47" t="s">
        <v>116</v>
      </c>
      <c r="E319" s="71">
        <v>98</v>
      </c>
      <c r="F319" s="71">
        <v>104</v>
      </c>
      <c r="G319" s="71">
        <v>110</v>
      </c>
      <c r="H319" s="71">
        <v>116</v>
      </c>
      <c r="I319" s="71">
        <v>122</v>
      </c>
      <c r="J319" s="71"/>
      <c r="K319" s="71"/>
      <c r="L319" s="47"/>
      <c r="M319" s="47" t="s">
        <v>117</v>
      </c>
      <c r="N319" s="47" t="s">
        <v>112</v>
      </c>
      <c r="O319" s="47" t="s">
        <v>146</v>
      </c>
    </row>
    <row r="320" spans="1:15" ht="19.5" customHeight="1">
      <c r="A320" s="196" t="s">
        <v>118</v>
      </c>
      <c r="B320" s="194" t="s">
        <v>119</v>
      </c>
      <c r="C320" s="198" t="s">
        <v>120</v>
      </c>
      <c r="D320" s="72"/>
      <c r="E320" s="73"/>
      <c r="F320" s="73"/>
      <c r="G320" s="73"/>
      <c r="H320" s="73"/>
      <c r="I320" s="73"/>
      <c r="J320" s="73"/>
      <c r="K320" s="73"/>
      <c r="L320" s="74"/>
      <c r="M320" s="75"/>
      <c r="N320" s="76"/>
      <c r="O320" s="75"/>
    </row>
    <row r="321" spans="1:16" ht="19.5" customHeight="1" thickBot="1">
      <c r="A321" s="197"/>
      <c r="B321" s="195"/>
      <c r="C321" s="199"/>
      <c r="D321" s="77" t="s">
        <v>121</v>
      </c>
      <c r="E321" s="78">
        <v>5</v>
      </c>
      <c r="F321" s="78">
        <v>1</v>
      </c>
      <c r="G321" s="78"/>
      <c r="H321" s="78"/>
      <c r="I321" s="78"/>
      <c r="J321" s="78"/>
      <c r="K321" s="78"/>
      <c r="L321" s="79"/>
      <c r="M321" s="80">
        <f>SUM(E321:J321)</f>
        <v>6</v>
      </c>
      <c r="N321" s="105">
        <v>3291</v>
      </c>
      <c r="O321" s="115">
        <f>N321*P321</f>
        <v>19746</v>
      </c>
      <c r="P321" s="125">
        <f>M321</f>
        <v>6</v>
      </c>
    </row>
    <row r="322" spans="1:16" ht="13.5" customHeight="1">
      <c r="A322"/>
      <c r="B322"/>
      <c r="C322"/>
      <c r="D322"/>
      <c r="E322"/>
      <c r="F322"/>
      <c r="G322"/>
      <c r="H322"/>
      <c r="I322"/>
      <c r="J322"/>
      <c r="K322"/>
      <c r="L322" s="81" t="s">
        <v>4</v>
      </c>
      <c r="M322" s="81"/>
      <c r="N322" s="81"/>
      <c r="O322" s="112"/>
      <c r="P322" s="113"/>
    </row>
    <row r="323" spans="1:14" ht="12.75">
      <c r="A323"/>
      <c r="B323"/>
      <c r="C323"/>
      <c r="D323"/>
      <c r="E323"/>
      <c r="F323"/>
      <c r="G323"/>
      <c r="H323"/>
      <c r="I323"/>
      <c r="J323"/>
      <c r="K323"/>
      <c r="L323" s="82" t="s">
        <v>122</v>
      </c>
      <c r="M323" s="81"/>
      <c r="N323" s="81"/>
    </row>
    <row r="324" spans="1:15" ht="12.75">
      <c r="A324"/>
      <c r="B324"/>
      <c r="C324"/>
      <c r="D324"/>
      <c r="E324"/>
      <c r="F324"/>
      <c r="G324"/>
      <c r="H324"/>
      <c r="I324"/>
      <c r="J324"/>
      <c r="K324" s="83"/>
      <c r="L324" s="84" t="s">
        <v>123</v>
      </c>
      <c r="M324" s="85" t="s">
        <v>124</v>
      </c>
      <c r="N324" s="85"/>
      <c r="O324" s="86"/>
    </row>
    <row r="325" spans="1:15" ht="12.75">
      <c r="A325"/>
      <c r="B325"/>
      <c r="C325"/>
      <c r="D325"/>
      <c r="E325"/>
      <c r="F325"/>
      <c r="G325"/>
      <c r="H325"/>
      <c r="I325"/>
      <c r="J325"/>
      <c r="K325" s="83"/>
      <c r="L325" s="84" t="s">
        <v>125</v>
      </c>
      <c r="M325" s="86" t="s">
        <v>126</v>
      </c>
      <c r="N325" s="86"/>
      <c r="O325" s="86"/>
    </row>
    <row r="326" spans="1:15" ht="12.75">
      <c r="A326"/>
      <c r="B326"/>
      <c r="C326"/>
      <c r="D326"/>
      <c r="E326"/>
      <c r="F326"/>
      <c r="G326"/>
      <c r="H326"/>
      <c r="I326"/>
      <c r="J326"/>
      <c r="K326" s="83"/>
      <c r="L326" s="86" t="s">
        <v>127</v>
      </c>
      <c r="M326" s="85" t="s">
        <v>128</v>
      </c>
      <c r="N326" s="85"/>
      <c r="O326" s="86"/>
    </row>
    <row r="327" spans="1:15" ht="12.75">
      <c r="A327"/>
      <c r="B327"/>
      <c r="C327"/>
      <c r="D327"/>
      <c r="E327"/>
      <c r="F327"/>
      <c r="G327"/>
      <c r="H327"/>
      <c r="I327"/>
      <c r="J327"/>
      <c r="K327"/>
      <c r="L327" s="86" t="s">
        <v>5</v>
      </c>
      <c r="M327" s="86"/>
      <c r="N327" s="86"/>
      <c r="O327" s="86"/>
    </row>
    <row r="328" spans="1:15" ht="12.75">
      <c r="A328"/>
      <c r="B328"/>
      <c r="C328"/>
      <c r="D328"/>
      <c r="E328"/>
      <c r="F328"/>
      <c r="G328"/>
      <c r="H328"/>
      <c r="I328"/>
      <c r="J328"/>
      <c r="K328"/>
      <c r="L328" s="86"/>
      <c r="M328" s="86"/>
      <c r="N328" s="86"/>
      <c r="O328" s="86"/>
    </row>
    <row r="329" spans="1:15" ht="12.75">
      <c r="A329"/>
      <c r="B329"/>
      <c r="C329"/>
      <c r="D329"/>
      <c r="E329"/>
      <c r="F329"/>
      <c r="G329"/>
      <c r="H329"/>
      <c r="I329"/>
      <c r="J329"/>
      <c r="K329"/>
      <c r="L329" s="86"/>
      <c r="M329" s="86"/>
      <c r="N329" s="86"/>
      <c r="O329" s="86"/>
    </row>
    <row r="330" spans="1:15" ht="12.75">
      <c r="A330"/>
      <c r="B330"/>
      <c r="C330"/>
      <c r="D330"/>
      <c r="E330"/>
      <c r="F330"/>
      <c r="G330"/>
      <c r="H330"/>
      <c r="I330"/>
      <c r="J330"/>
      <c r="K330"/>
      <c r="L330" s="81"/>
      <c r="M330" s="81"/>
      <c r="N330" s="81"/>
      <c r="O330" s="81"/>
    </row>
    <row r="331" spans="1:15" ht="12.75">
      <c r="A331"/>
      <c r="B331"/>
      <c r="C331"/>
      <c r="D331"/>
      <c r="E331"/>
      <c r="F331"/>
      <c r="G331"/>
      <c r="H331"/>
      <c r="I331"/>
      <c r="J331"/>
      <c r="K331"/>
      <c r="L331" s="81"/>
      <c r="M331" s="81"/>
      <c r="N331" s="81"/>
      <c r="O331" s="81"/>
    </row>
    <row r="332" spans="1:15" ht="12.75">
      <c r="A332"/>
      <c r="B332"/>
      <c r="C332"/>
      <c r="D332"/>
      <c r="E332"/>
      <c r="F332"/>
      <c r="G332"/>
      <c r="H332"/>
      <c r="I332"/>
      <c r="J332"/>
      <c r="K332"/>
      <c r="L332" s="81"/>
      <c r="M332" s="81"/>
      <c r="N332" s="81"/>
      <c r="O332" s="81"/>
    </row>
    <row r="333" spans="1:15" ht="12.75">
      <c r="A333"/>
      <c r="B333"/>
      <c r="C333"/>
      <c r="D333"/>
      <c r="E333"/>
      <c r="F333"/>
      <c r="G333"/>
      <c r="H333"/>
      <c r="I333"/>
      <c r="J333"/>
      <c r="K333"/>
      <c r="L333" s="81"/>
      <c r="M333" s="81"/>
      <c r="N333" s="81"/>
      <c r="O333" s="81"/>
    </row>
    <row r="334" spans="1:15" ht="12.75">
      <c r="A334"/>
      <c r="B334"/>
      <c r="C334"/>
      <c r="D334"/>
      <c r="E334"/>
      <c r="F334"/>
      <c r="G334"/>
      <c r="H334"/>
      <c r="I334"/>
      <c r="J334"/>
      <c r="K334"/>
      <c r="L334" s="81"/>
      <c r="M334" s="81"/>
      <c r="N334" s="81"/>
      <c r="O334" s="81"/>
    </row>
    <row r="335" spans="1:15" ht="12.75">
      <c r="A335"/>
      <c r="B335"/>
      <c r="C335"/>
      <c r="D335"/>
      <c r="E335"/>
      <c r="F335"/>
      <c r="G335"/>
      <c r="H335"/>
      <c r="I335"/>
      <c r="J335"/>
      <c r="K335"/>
      <c r="L335" s="81"/>
      <c r="M335" s="81"/>
      <c r="N335" s="81"/>
      <c r="O335" s="81"/>
    </row>
    <row r="336" spans="1:15" ht="12.75">
      <c r="A336"/>
      <c r="B336"/>
      <c r="C336"/>
      <c r="D336"/>
      <c r="E336"/>
      <c r="F336"/>
      <c r="G336"/>
      <c r="H336"/>
      <c r="I336"/>
      <c r="J336"/>
      <c r="K336"/>
      <c r="L336" s="81"/>
      <c r="M336" s="81"/>
      <c r="N336" s="81"/>
      <c r="O336" s="81"/>
    </row>
    <row r="337" spans="1:15" ht="12.75">
      <c r="A337"/>
      <c r="B337"/>
      <c r="C337"/>
      <c r="D337"/>
      <c r="E337"/>
      <c r="F337"/>
      <c r="G337"/>
      <c r="H337"/>
      <c r="I337"/>
      <c r="J337"/>
      <c r="K337"/>
      <c r="L337" s="81"/>
      <c r="M337" s="81"/>
      <c r="N337" s="81"/>
      <c r="O337" s="81"/>
    </row>
    <row r="338" spans="1:15" ht="12.75">
      <c r="A338"/>
      <c r="B338"/>
      <c r="C338"/>
      <c r="D338"/>
      <c r="E338"/>
      <c r="F338"/>
      <c r="G338"/>
      <c r="H338"/>
      <c r="I338"/>
      <c r="J338"/>
      <c r="K338"/>
      <c r="L338" s="81"/>
      <c r="M338" s="81"/>
      <c r="N338" s="81"/>
      <c r="O338" s="81"/>
    </row>
    <row r="340" spans="1:15" s="59" customFormat="1" ht="15.75">
      <c r="A340" s="70"/>
      <c r="B340" s="47" t="s">
        <v>114</v>
      </c>
      <c r="C340" s="57" t="s">
        <v>115</v>
      </c>
      <c r="D340" s="47" t="s">
        <v>116</v>
      </c>
      <c r="E340" s="71">
        <v>98</v>
      </c>
      <c r="F340" s="71">
        <v>104</v>
      </c>
      <c r="G340" s="71">
        <v>110</v>
      </c>
      <c r="H340" s="71">
        <v>116</v>
      </c>
      <c r="I340" s="71">
        <v>122</v>
      </c>
      <c r="J340" s="71">
        <v>128</v>
      </c>
      <c r="K340" s="71"/>
      <c r="L340" s="87"/>
      <c r="M340" s="47" t="s">
        <v>117</v>
      </c>
      <c r="N340" s="47" t="s">
        <v>112</v>
      </c>
      <c r="O340" s="47" t="s">
        <v>146</v>
      </c>
    </row>
    <row r="341" spans="1:15" ht="12.75">
      <c r="A341" s="196" t="s">
        <v>129</v>
      </c>
      <c r="B341" s="194" t="s">
        <v>130</v>
      </c>
      <c r="C341" s="88" t="s">
        <v>131</v>
      </c>
      <c r="D341" s="200">
        <v>671</v>
      </c>
      <c r="E341" s="73"/>
      <c r="F341" s="73"/>
      <c r="G341" s="73"/>
      <c r="H341" s="73"/>
      <c r="I341" s="73"/>
      <c r="J341" s="73"/>
      <c r="K341" s="73"/>
      <c r="L341" s="74"/>
      <c r="M341" s="75"/>
      <c r="N341" s="76"/>
      <c r="O341" s="75"/>
    </row>
    <row r="342" spans="1:16" ht="16.5" thickBot="1">
      <c r="A342" s="197"/>
      <c r="B342" s="195"/>
      <c r="C342" s="89"/>
      <c r="D342" s="201"/>
      <c r="E342" s="78">
        <v>2</v>
      </c>
      <c r="F342" s="78">
        <v>0</v>
      </c>
      <c r="G342" s="78">
        <v>1</v>
      </c>
      <c r="H342" s="78">
        <v>2</v>
      </c>
      <c r="I342" s="78">
        <v>2</v>
      </c>
      <c r="J342" s="78"/>
      <c r="K342" s="78"/>
      <c r="L342" s="79"/>
      <c r="M342" s="80">
        <f>SUM(E342:J342)</f>
        <v>7</v>
      </c>
      <c r="N342" s="105">
        <v>2081</v>
      </c>
      <c r="O342" s="115">
        <f>N342*P342</f>
        <v>14567</v>
      </c>
      <c r="P342" s="125">
        <f>M342</f>
        <v>7</v>
      </c>
    </row>
    <row r="343" spans="1:16" ht="13.5" customHeight="1">
      <c r="A343"/>
      <c r="B343"/>
      <c r="C343"/>
      <c r="D343"/>
      <c r="E343"/>
      <c r="F343"/>
      <c r="G343"/>
      <c r="H343"/>
      <c r="I343"/>
      <c r="J343"/>
      <c r="K343"/>
      <c r="L343" s="81" t="s">
        <v>4</v>
      </c>
      <c r="M343" s="81"/>
      <c r="N343" s="81"/>
      <c r="O343" s="112"/>
      <c r="P343" s="113"/>
    </row>
    <row r="344" spans="1:14" ht="12.75">
      <c r="A344"/>
      <c r="B344"/>
      <c r="C344"/>
      <c r="D344"/>
      <c r="E344"/>
      <c r="F344"/>
      <c r="G344"/>
      <c r="H344"/>
      <c r="I344"/>
      <c r="J344"/>
      <c r="K344"/>
      <c r="L344" s="82" t="s">
        <v>122</v>
      </c>
      <c r="M344" s="86"/>
      <c r="N344" s="86"/>
    </row>
    <row r="345" spans="1:15" ht="12.75">
      <c r="A345"/>
      <c r="B345"/>
      <c r="C345"/>
      <c r="D345"/>
      <c r="E345"/>
      <c r="F345"/>
      <c r="G345"/>
      <c r="H345"/>
      <c r="I345"/>
      <c r="J345"/>
      <c r="K345" s="83"/>
      <c r="L345" s="84" t="s">
        <v>123</v>
      </c>
      <c r="M345" s="85" t="s">
        <v>132</v>
      </c>
      <c r="N345" s="85"/>
      <c r="O345" s="86"/>
    </row>
    <row r="346" spans="1:15" ht="12.75">
      <c r="A346"/>
      <c r="B346"/>
      <c r="C346"/>
      <c r="D346"/>
      <c r="E346"/>
      <c r="F346"/>
      <c r="G346"/>
      <c r="H346"/>
      <c r="I346"/>
      <c r="J346"/>
      <c r="K346" s="83"/>
      <c r="L346" s="84" t="s">
        <v>125</v>
      </c>
      <c r="M346" s="86" t="s">
        <v>126</v>
      </c>
      <c r="N346" s="86"/>
      <c r="O346" s="86"/>
    </row>
    <row r="347" spans="1:15" ht="12.75">
      <c r="A347"/>
      <c r="B347"/>
      <c r="C347"/>
      <c r="D347"/>
      <c r="E347"/>
      <c r="F347"/>
      <c r="G347"/>
      <c r="H347"/>
      <c r="I347"/>
      <c r="J347"/>
      <c r="K347" s="83"/>
      <c r="L347" s="86" t="s">
        <v>127</v>
      </c>
      <c r="M347" s="85" t="s">
        <v>133</v>
      </c>
      <c r="N347" s="85"/>
      <c r="O347" s="86"/>
    </row>
    <row r="348" spans="1:15" ht="12.75">
      <c r="A348"/>
      <c r="B348"/>
      <c r="C348"/>
      <c r="D348"/>
      <c r="E348"/>
      <c r="F348"/>
      <c r="G348"/>
      <c r="H348"/>
      <c r="I348"/>
      <c r="J348"/>
      <c r="K348"/>
      <c r="L348" s="86"/>
      <c r="M348" s="86"/>
      <c r="N348" s="86"/>
      <c r="O348" s="86"/>
    </row>
    <row r="349" spans="1:15" ht="12.75">
      <c r="A349"/>
      <c r="B349"/>
      <c r="C349"/>
      <c r="D349"/>
      <c r="E349"/>
      <c r="F349"/>
      <c r="G349"/>
      <c r="H349"/>
      <c r="I349"/>
      <c r="J349"/>
      <c r="K349"/>
      <c r="L349" s="81"/>
      <c r="M349" s="81"/>
      <c r="N349" s="81"/>
      <c r="O349" s="81"/>
    </row>
    <row r="350" spans="1:15" ht="12.75">
      <c r="A350"/>
      <c r="B350"/>
      <c r="C350"/>
      <c r="D350"/>
      <c r="E350"/>
      <c r="F350"/>
      <c r="G350"/>
      <c r="H350"/>
      <c r="I350"/>
      <c r="J350"/>
      <c r="K350"/>
      <c r="L350" s="81"/>
      <c r="M350" s="81"/>
      <c r="N350" s="81"/>
      <c r="O350" s="81"/>
    </row>
    <row r="351" spans="1:15" ht="12.75">
      <c r="A351"/>
      <c r="B351"/>
      <c r="C351"/>
      <c r="D351"/>
      <c r="E351"/>
      <c r="F351"/>
      <c r="G351"/>
      <c r="H351"/>
      <c r="I351"/>
      <c r="J351"/>
      <c r="K351"/>
      <c r="L351" s="81"/>
      <c r="M351" s="81"/>
      <c r="N351" s="81"/>
      <c r="O351" s="81"/>
    </row>
    <row r="352" spans="1:15" ht="12.75">
      <c r="A352"/>
      <c r="B352"/>
      <c r="C352"/>
      <c r="D352"/>
      <c r="E352"/>
      <c r="F352"/>
      <c r="G352"/>
      <c r="H352"/>
      <c r="I352"/>
      <c r="J352"/>
      <c r="K352"/>
      <c r="L352" s="81"/>
      <c r="M352" s="81"/>
      <c r="N352" s="81"/>
      <c r="O352" s="81"/>
    </row>
    <row r="353" spans="1:15" ht="12.75">
      <c r="A353"/>
      <c r="B353"/>
      <c r="C353"/>
      <c r="D353"/>
      <c r="E353"/>
      <c r="F353"/>
      <c r="G353"/>
      <c r="H353"/>
      <c r="I353"/>
      <c r="J353"/>
      <c r="K353"/>
      <c r="L353" s="81"/>
      <c r="M353" s="81"/>
      <c r="N353" s="81"/>
      <c r="O353" s="81"/>
    </row>
    <row r="354" spans="1:15" ht="12.75">
      <c r="A354"/>
      <c r="B354"/>
      <c r="C354"/>
      <c r="D354"/>
      <c r="E354"/>
      <c r="F354"/>
      <c r="G354"/>
      <c r="H354"/>
      <c r="I354"/>
      <c r="J354"/>
      <c r="K354"/>
      <c r="L354" s="81"/>
      <c r="M354" s="81"/>
      <c r="N354" s="81"/>
      <c r="O354" s="81"/>
    </row>
    <row r="355" spans="1:15" ht="12.75">
      <c r="A355"/>
      <c r="B355"/>
      <c r="C355"/>
      <c r="D355"/>
      <c r="E355"/>
      <c r="F355"/>
      <c r="G355"/>
      <c r="H355"/>
      <c r="I355"/>
      <c r="J355"/>
      <c r="K355"/>
      <c r="L355" s="81"/>
      <c r="M355" s="81"/>
      <c r="N355" s="81"/>
      <c r="O355" s="81"/>
    </row>
    <row r="356" spans="1:15" ht="12.75">
      <c r="A356"/>
      <c r="B356"/>
      <c r="C356"/>
      <c r="D356"/>
      <c r="E356"/>
      <c r="F356"/>
      <c r="G356"/>
      <c r="H356"/>
      <c r="I356"/>
      <c r="J356"/>
      <c r="K356"/>
      <c r="L356" s="81"/>
      <c r="M356" s="81"/>
      <c r="N356" s="81"/>
      <c r="O356" s="81"/>
    </row>
    <row r="357" spans="1:15" ht="12.75">
      <c r="A357"/>
      <c r="B357"/>
      <c r="C357"/>
      <c r="D357"/>
      <c r="E357"/>
      <c r="F357"/>
      <c r="G357"/>
      <c r="H357"/>
      <c r="I357"/>
      <c r="J357"/>
      <c r="K357"/>
      <c r="L357" s="81"/>
      <c r="M357" s="81"/>
      <c r="N357" s="81"/>
      <c r="O357" s="81"/>
    </row>
    <row r="358" spans="1:15" ht="12.75">
      <c r="A358"/>
      <c r="B358"/>
      <c r="C358"/>
      <c r="D358"/>
      <c r="E358"/>
      <c r="F358"/>
      <c r="G358"/>
      <c r="H358"/>
      <c r="I358"/>
      <c r="J358"/>
      <c r="K358"/>
      <c r="L358" s="81"/>
      <c r="M358" s="81"/>
      <c r="N358" s="81"/>
      <c r="O358" s="81"/>
    </row>
    <row r="359" spans="1:15" ht="12.75">
      <c r="A359"/>
      <c r="B359"/>
      <c r="C359"/>
      <c r="D359"/>
      <c r="E359"/>
      <c r="F359"/>
      <c r="G359"/>
      <c r="H359"/>
      <c r="I359"/>
      <c r="J359"/>
      <c r="K359"/>
      <c r="L359" s="81"/>
      <c r="M359" s="81"/>
      <c r="N359" s="81"/>
      <c r="O359" s="81"/>
    </row>
    <row r="360" spans="1:15" ht="12.75">
      <c r="A360"/>
      <c r="B360"/>
      <c r="C360"/>
      <c r="D360"/>
      <c r="E360"/>
      <c r="F360"/>
      <c r="G360"/>
      <c r="H360"/>
      <c r="I360"/>
      <c r="J360"/>
      <c r="K360"/>
      <c r="L360" s="81"/>
      <c r="M360" s="81"/>
      <c r="N360" s="81"/>
      <c r="O360" s="81"/>
    </row>
    <row r="361" spans="1:15" ht="12.75">
      <c r="A361"/>
      <c r="B361"/>
      <c r="C361"/>
      <c r="D361"/>
      <c r="E361"/>
      <c r="F361"/>
      <c r="G361"/>
      <c r="H361"/>
      <c r="I361"/>
      <c r="J361"/>
      <c r="K361"/>
      <c r="L361" s="81"/>
      <c r="M361" s="81"/>
      <c r="N361" s="81"/>
      <c r="O361" s="81"/>
    </row>
    <row r="362" spans="1:15" ht="12.75">
      <c r="A362"/>
      <c r="B362"/>
      <c r="C362"/>
      <c r="D362"/>
      <c r="E362"/>
      <c r="F362"/>
      <c r="G362"/>
      <c r="H362"/>
      <c r="I362"/>
      <c r="J362"/>
      <c r="K362"/>
      <c r="L362" s="81"/>
      <c r="M362" s="81"/>
      <c r="N362" s="81"/>
      <c r="O362" s="81"/>
    </row>
    <row r="363" spans="1:15" ht="12.75">
      <c r="A363"/>
      <c r="B363"/>
      <c r="C363"/>
      <c r="D363"/>
      <c r="E363"/>
      <c r="F363"/>
      <c r="G363"/>
      <c r="H363"/>
      <c r="I363"/>
      <c r="J363"/>
      <c r="K363"/>
      <c r="L363" s="81"/>
      <c r="M363" s="81"/>
      <c r="N363" s="81"/>
      <c r="O363" s="81"/>
    </row>
    <row r="364" spans="1:15" s="64" customFormat="1" ht="15.75">
      <c r="A364" s="70"/>
      <c r="B364" s="47" t="s">
        <v>114</v>
      </c>
      <c r="C364" s="57" t="s">
        <v>115</v>
      </c>
      <c r="D364" s="47" t="s">
        <v>116</v>
      </c>
      <c r="E364" s="71">
        <v>98</v>
      </c>
      <c r="F364" s="71">
        <v>104</v>
      </c>
      <c r="G364" s="71">
        <v>110</v>
      </c>
      <c r="H364" s="71"/>
      <c r="I364" s="71"/>
      <c r="J364" s="71"/>
      <c r="K364" s="71"/>
      <c r="L364" s="87"/>
      <c r="M364" s="47" t="s">
        <v>117</v>
      </c>
      <c r="N364" s="47" t="s">
        <v>112</v>
      </c>
      <c r="O364" s="47" t="s">
        <v>146</v>
      </c>
    </row>
    <row r="365" spans="1:15" ht="12.75">
      <c r="A365" s="206" t="s">
        <v>134</v>
      </c>
      <c r="B365" s="194" t="s">
        <v>135</v>
      </c>
      <c r="C365" s="194" t="s">
        <v>131</v>
      </c>
      <c r="D365" s="90">
        <v>361</v>
      </c>
      <c r="E365" s="91"/>
      <c r="F365" s="91"/>
      <c r="G365" s="91"/>
      <c r="H365" s="91"/>
      <c r="I365" s="91"/>
      <c r="J365" s="91"/>
      <c r="K365" s="91"/>
      <c r="L365" s="74"/>
      <c r="M365" s="75"/>
      <c r="N365" s="76"/>
      <c r="O365" s="75"/>
    </row>
    <row r="366" spans="1:16" ht="16.5" thickBot="1">
      <c r="A366" s="207"/>
      <c r="B366" s="195"/>
      <c r="C366" s="195"/>
      <c r="D366" s="77">
        <v>99</v>
      </c>
      <c r="E366" s="78"/>
      <c r="F366" s="78">
        <v>2</v>
      </c>
      <c r="G366" s="78">
        <v>3</v>
      </c>
      <c r="H366" s="78"/>
      <c r="I366" s="78"/>
      <c r="J366" s="78"/>
      <c r="K366" s="78"/>
      <c r="L366" s="79"/>
      <c r="M366" s="80">
        <f>SUM(E366:L366)</f>
        <v>5</v>
      </c>
      <c r="N366" s="105">
        <v>1100</v>
      </c>
      <c r="O366" s="115">
        <f>N366*P366</f>
        <v>5500</v>
      </c>
      <c r="P366" s="125">
        <f>M366</f>
        <v>5</v>
      </c>
    </row>
    <row r="367" spans="1:16" ht="13.5" customHeight="1">
      <c r="A367"/>
      <c r="B367"/>
      <c r="C367"/>
      <c r="D367"/>
      <c r="E367"/>
      <c r="F367"/>
      <c r="G367"/>
      <c r="H367"/>
      <c r="I367"/>
      <c r="J367"/>
      <c r="K367"/>
      <c r="L367" s="81"/>
      <c r="M367" s="81"/>
      <c r="N367" s="81"/>
      <c r="O367" s="112"/>
      <c r="P367" s="113"/>
    </row>
    <row r="368" spans="1:14" ht="12.75">
      <c r="A368"/>
      <c r="B368"/>
      <c r="C368"/>
      <c r="D368"/>
      <c r="E368"/>
      <c r="F368"/>
      <c r="G368"/>
      <c r="H368"/>
      <c r="I368"/>
      <c r="J368"/>
      <c r="K368"/>
      <c r="L368" s="81"/>
      <c r="M368" s="81"/>
      <c r="N368" s="81"/>
    </row>
    <row r="369" spans="1:15" ht="12.75">
      <c r="A369"/>
      <c r="B369"/>
      <c r="C369"/>
      <c r="D369"/>
      <c r="E369"/>
      <c r="F369"/>
      <c r="G369"/>
      <c r="H369"/>
      <c r="I369"/>
      <c r="J369"/>
      <c r="K369"/>
      <c r="L369" s="81"/>
      <c r="M369" s="81"/>
      <c r="N369" s="81"/>
      <c r="O369" s="81"/>
    </row>
    <row r="370" spans="1:15" ht="12.75">
      <c r="A370"/>
      <c r="B370"/>
      <c r="C370"/>
      <c r="D370"/>
      <c r="E370"/>
      <c r="F370"/>
      <c r="G370"/>
      <c r="H370"/>
      <c r="I370"/>
      <c r="J370"/>
      <c r="K370" s="83"/>
      <c r="L370" s="82" t="s">
        <v>122</v>
      </c>
      <c r="M370" s="86"/>
      <c r="N370" s="86"/>
      <c r="O370" s="81"/>
    </row>
    <row r="371" spans="1:15" ht="12.75">
      <c r="A371"/>
      <c r="B371"/>
      <c r="C371"/>
      <c r="D371"/>
      <c r="E371"/>
      <c r="F371"/>
      <c r="G371"/>
      <c r="H371"/>
      <c r="I371"/>
      <c r="J371"/>
      <c r="K371" s="83"/>
      <c r="L371" s="84" t="s">
        <v>123</v>
      </c>
      <c r="M371" s="86" t="s">
        <v>132</v>
      </c>
      <c r="N371" s="86"/>
      <c r="O371" s="81"/>
    </row>
    <row r="372" spans="1:15" ht="12.75">
      <c r="A372"/>
      <c r="B372"/>
      <c r="C372"/>
      <c r="D372"/>
      <c r="E372"/>
      <c r="F372"/>
      <c r="G372"/>
      <c r="H372"/>
      <c r="I372"/>
      <c r="J372"/>
      <c r="K372" s="83"/>
      <c r="L372" s="84" t="s">
        <v>136</v>
      </c>
      <c r="M372" s="85" t="s">
        <v>137</v>
      </c>
      <c r="N372" s="85"/>
      <c r="O372" s="81"/>
    </row>
    <row r="373" spans="1:15" ht="12.75">
      <c r="A373"/>
      <c r="B373"/>
      <c r="C373"/>
      <c r="D373"/>
      <c r="E373"/>
      <c r="F373"/>
      <c r="G373"/>
      <c r="H373"/>
      <c r="I373"/>
      <c r="J373"/>
      <c r="K373" s="83"/>
      <c r="L373" s="84" t="s">
        <v>125</v>
      </c>
      <c r="M373" s="86" t="s">
        <v>138</v>
      </c>
      <c r="N373" s="86"/>
      <c r="O373" s="81"/>
    </row>
    <row r="374" spans="1:15" ht="12.75">
      <c r="A374"/>
      <c r="B374"/>
      <c r="C374"/>
      <c r="D374"/>
      <c r="E374"/>
      <c r="F374"/>
      <c r="G374"/>
      <c r="H374"/>
      <c r="I374"/>
      <c r="J374"/>
      <c r="K374" s="83"/>
      <c r="L374" s="86" t="s">
        <v>5</v>
      </c>
      <c r="M374" s="86"/>
      <c r="N374" s="86"/>
      <c r="O374" s="81"/>
    </row>
    <row r="375" spans="1:15" ht="12.75">
      <c r="A375"/>
      <c r="B375"/>
      <c r="C375"/>
      <c r="D375"/>
      <c r="E375"/>
      <c r="F375"/>
      <c r="G375"/>
      <c r="H375"/>
      <c r="I375"/>
      <c r="J375"/>
      <c r="K375" s="83"/>
      <c r="L375" s="86"/>
      <c r="M375" s="86"/>
      <c r="N375" s="86"/>
      <c r="O375" s="81"/>
    </row>
    <row r="376" spans="1:15" ht="12.75">
      <c r="A376"/>
      <c r="B376"/>
      <c r="C376"/>
      <c r="D376"/>
      <c r="E376"/>
      <c r="F376"/>
      <c r="G376"/>
      <c r="H376"/>
      <c r="I376"/>
      <c r="J376"/>
      <c r="K376"/>
      <c r="L376" s="81"/>
      <c r="M376" s="81"/>
      <c r="N376" s="81"/>
      <c r="O376" s="81"/>
    </row>
    <row r="377" spans="1:15" ht="12.75">
      <c r="A377"/>
      <c r="B377"/>
      <c r="C377"/>
      <c r="D377"/>
      <c r="E377"/>
      <c r="F377"/>
      <c r="G377"/>
      <c r="H377"/>
      <c r="I377"/>
      <c r="J377"/>
      <c r="K377"/>
      <c r="L377" s="81"/>
      <c r="M377" s="81"/>
      <c r="N377" s="81"/>
      <c r="O377" s="81"/>
    </row>
    <row r="378" spans="1:15" ht="12.75">
      <c r="A378"/>
      <c r="B378"/>
      <c r="C378"/>
      <c r="D378"/>
      <c r="E378"/>
      <c r="F378"/>
      <c r="G378"/>
      <c r="H378"/>
      <c r="I378" s="83"/>
      <c r="J378" s="83"/>
      <c r="K378" s="83"/>
      <c r="L378" s="86"/>
      <c r="M378" s="86"/>
      <c r="N378" s="86"/>
      <c r="O378" s="86"/>
    </row>
    <row r="379" spans="1:15" ht="12.75">
      <c r="A379"/>
      <c r="B379"/>
      <c r="C379"/>
      <c r="D379"/>
      <c r="E379"/>
      <c r="F379"/>
      <c r="G379"/>
      <c r="H379"/>
      <c r="I379" s="83"/>
      <c r="J379" s="92"/>
      <c r="K379" s="92"/>
      <c r="L379" s="93"/>
      <c r="M379" s="94"/>
      <c r="N379" s="94"/>
      <c r="O379" s="95"/>
    </row>
    <row r="380" spans="1:15" ht="12.75">
      <c r="A380"/>
      <c r="B380"/>
      <c r="C380"/>
      <c r="D380"/>
      <c r="E380"/>
      <c r="F380"/>
      <c r="G380"/>
      <c r="H380"/>
      <c r="I380"/>
      <c r="J380"/>
      <c r="K380"/>
      <c r="L380" s="81"/>
      <c r="M380" s="81"/>
      <c r="N380" s="81"/>
      <c r="O380" s="81"/>
    </row>
    <row r="381" spans="1:15" ht="12.75">
      <c r="A381"/>
      <c r="B381"/>
      <c r="C381"/>
      <c r="D381"/>
      <c r="E381"/>
      <c r="F381"/>
      <c r="G381"/>
      <c r="H381"/>
      <c r="I381"/>
      <c r="J381"/>
      <c r="K381"/>
      <c r="L381" s="81"/>
      <c r="M381" s="81"/>
      <c r="N381" s="81"/>
      <c r="O381" s="81"/>
    </row>
    <row r="382" spans="1:15" ht="12.75">
      <c r="A382"/>
      <c r="B382"/>
      <c r="C382"/>
      <c r="D382"/>
      <c r="E382"/>
      <c r="F382"/>
      <c r="G382"/>
      <c r="H382"/>
      <c r="I382"/>
      <c r="J382"/>
      <c r="K382"/>
      <c r="L382" s="81"/>
      <c r="M382" s="81"/>
      <c r="N382" s="81"/>
      <c r="O382" s="81"/>
    </row>
    <row r="383" spans="1:15" s="64" customFormat="1" ht="15.75">
      <c r="A383" s="70"/>
      <c r="B383" s="47" t="s">
        <v>114</v>
      </c>
      <c r="C383" s="57" t="s">
        <v>115</v>
      </c>
      <c r="D383" s="47" t="s">
        <v>116</v>
      </c>
      <c r="E383" s="71">
        <v>98</v>
      </c>
      <c r="F383" s="71">
        <v>104</v>
      </c>
      <c r="G383" s="71">
        <v>110</v>
      </c>
      <c r="H383" s="71">
        <v>116</v>
      </c>
      <c r="I383" s="71">
        <v>122</v>
      </c>
      <c r="J383" s="71"/>
      <c r="K383" s="71"/>
      <c r="L383" s="87"/>
      <c r="M383" s="47" t="s">
        <v>117</v>
      </c>
      <c r="N383" s="47" t="s">
        <v>112</v>
      </c>
      <c r="O383" s="47" t="s">
        <v>146</v>
      </c>
    </row>
    <row r="384" spans="1:16" ht="21.75" customHeight="1" thickBot="1">
      <c r="A384" s="204" t="s">
        <v>139</v>
      </c>
      <c r="B384" s="194" t="s">
        <v>140</v>
      </c>
      <c r="C384" s="198" t="s">
        <v>120</v>
      </c>
      <c r="D384" s="200" t="s">
        <v>141</v>
      </c>
      <c r="E384" s="78">
        <v>4</v>
      </c>
      <c r="F384" s="78">
        <v>4</v>
      </c>
      <c r="G384" s="78">
        <v>3</v>
      </c>
      <c r="H384" s="78"/>
      <c r="I384" s="78">
        <v>1</v>
      </c>
      <c r="J384" s="78"/>
      <c r="K384" s="78"/>
      <c r="L384" s="79"/>
      <c r="M384" s="80">
        <f>SUM(E384:J384)</f>
        <v>12</v>
      </c>
      <c r="N384" s="105">
        <v>2300</v>
      </c>
      <c r="O384" s="111">
        <f>N384*P384</f>
        <v>27600</v>
      </c>
      <c r="P384" s="125">
        <f>M384</f>
        <v>12</v>
      </c>
    </row>
    <row r="385" spans="1:16" ht="19.5" customHeight="1">
      <c r="A385" s="205"/>
      <c r="B385" s="195"/>
      <c r="C385" s="199"/>
      <c r="D385" s="201"/>
      <c r="E385" s="96"/>
      <c r="F385" s="96"/>
      <c r="G385" s="96"/>
      <c r="H385" s="96"/>
      <c r="I385" s="96"/>
      <c r="J385" s="96"/>
      <c r="K385" s="96"/>
      <c r="L385" s="97"/>
      <c r="M385" s="98"/>
      <c r="N385" s="99"/>
      <c r="O385" s="111"/>
      <c r="P385" s="9"/>
    </row>
    <row r="386" spans="1:14" ht="12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81" t="s">
        <v>4</v>
      </c>
      <c r="M386" s="81"/>
      <c r="N386" s="81"/>
    </row>
    <row r="387" spans="1:15" ht="12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82" t="s">
        <v>142</v>
      </c>
      <c r="M387" s="81"/>
      <c r="N387" s="81"/>
      <c r="O387" s="81"/>
    </row>
    <row r="388" spans="1:15" ht="12.75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84" t="s">
        <v>123</v>
      </c>
      <c r="M388" s="86" t="s">
        <v>143</v>
      </c>
      <c r="N388" s="86"/>
      <c r="O388" s="86"/>
    </row>
    <row r="389" spans="1:15" ht="12.75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84" t="s">
        <v>125</v>
      </c>
      <c r="M389" s="86" t="s">
        <v>126</v>
      </c>
      <c r="N389" s="86"/>
      <c r="O389" s="86"/>
    </row>
    <row r="390" spans="1:15" ht="12.75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1" t="s">
        <v>127</v>
      </c>
      <c r="M390" s="86" t="s">
        <v>133</v>
      </c>
      <c r="N390" s="86"/>
      <c r="O390" s="86"/>
    </row>
    <row r="391" spans="1:15" ht="12.75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86" t="s">
        <v>5</v>
      </c>
      <c r="M391" s="86"/>
      <c r="N391" s="86"/>
      <c r="O391" s="86"/>
    </row>
    <row r="392" spans="1:15" ht="12.75">
      <c r="A392"/>
      <c r="B392"/>
      <c r="C392"/>
      <c r="D392"/>
      <c r="E392"/>
      <c r="F392"/>
      <c r="G392"/>
      <c r="H392"/>
      <c r="I392"/>
      <c r="J392"/>
      <c r="K392"/>
      <c r="L392" s="102"/>
      <c r="M392" s="81"/>
      <c r="N392" s="81"/>
      <c r="O392" s="81"/>
    </row>
    <row r="393" spans="1:15" ht="12.75">
      <c r="A393"/>
      <c r="B393"/>
      <c r="C393"/>
      <c r="D393"/>
      <c r="E393"/>
      <c r="F393"/>
      <c r="G393"/>
      <c r="H393"/>
      <c r="I393"/>
      <c r="J393"/>
      <c r="K393"/>
      <c r="L393" s="103"/>
      <c r="M393" s="81"/>
      <c r="N393" s="81"/>
      <c r="O393" s="81"/>
    </row>
    <row r="394" spans="1:15" ht="12.75">
      <c r="A394"/>
      <c r="B394"/>
      <c r="C394"/>
      <c r="D394"/>
      <c r="E394"/>
      <c r="F394"/>
      <c r="G394"/>
      <c r="H394"/>
      <c r="I394"/>
      <c r="J394"/>
      <c r="K394"/>
      <c r="L394" s="103"/>
      <c r="M394" s="81"/>
      <c r="N394" s="81"/>
      <c r="O394" s="81"/>
    </row>
    <row r="395" spans="1:15" ht="12.75">
      <c r="A395"/>
      <c r="B395"/>
      <c r="C395"/>
      <c r="D395"/>
      <c r="E395"/>
      <c r="F395"/>
      <c r="G395"/>
      <c r="H395"/>
      <c r="I395"/>
      <c r="J395"/>
      <c r="K395"/>
      <c r="L395" s="81"/>
      <c r="M395" s="81"/>
      <c r="N395" s="81"/>
      <c r="O395" s="81"/>
    </row>
    <row r="396" spans="1:15" ht="12.75">
      <c r="A396"/>
      <c r="B396"/>
      <c r="C396"/>
      <c r="D396"/>
      <c r="E396"/>
      <c r="F396"/>
      <c r="G396"/>
      <c r="H396"/>
      <c r="I396"/>
      <c r="J396"/>
      <c r="K396"/>
      <c r="L396" s="81"/>
      <c r="M396" s="81"/>
      <c r="N396" s="81"/>
      <c r="O396" s="81"/>
    </row>
    <row r="397" spans="1:15" ht="12.75">
      <c r="A397"/>
      <c r="B397"/>
      <c r="C397"/>
      <c r="D397"/>
      <c r="E397"/>
      <c r="F397"/>
      <c r="G397"/>
      <c r="H397"/>
      <c r="I397"/>
      <c r="J397"/>
      <c r="K397"/>
      <c r="L397" s="81"/>
      <c r="M397" s="81"/>
      <c r="N397" s="81"/>
      <c r="O397" s="81"/>
    </row>
    <row r="398" spans="1:15" s="59" customFormat="1" ht="15.75">
      <c r="A398" s="70"/>
      <c r="B398" s="47" t="s">
        <v>114</v>
      </c>
      <c r="C398" s="57" t="s">
        <v>115</v>
      </c>
      <c r="D398" s="47" t="s">
        <v>116</v>
      </c>
      <c r="E398" s="71">
        <v>98</v>
      </c>
      <c r="F398" s="71">
        <v>104</v>
      </c>
      <c r="G398" s="71">
        <v>110</v>
      </c>
      <c r="H398" s="71">
        <v>116</v>
      </c>
      <c r="I398" s="71">
        <v>122</v>
      </c>
      <c r="J398" s="71">
        <v>128</v>
      </c>
      <c r="K398" s="71"/>
      <c r="L398" s="87"/>
      <c r="M398" s="47" t="s">
        <v>117</v>
      </c>
      <c r="N398" s="47" t="s">
        <v>112</v>
      </c>
      <c r="O398" s="47" t="s">
        <v>146</v>
      </c>
    </row>
    <row r="399" spans="1:16" ht="16.5" thickBot="1">
      <c r="A399" s="202" t="s">
        <v>144</v>
      </c>
      <c r="B399" s="194" t="s">
        <v>145</v>
      </c>
      <c r="C399" s="194" t="s">
        <v>120</v>
      </c>
      <c r="D399" s="200" t="s">
        <v>141</v>
      </c>
      <c r="E399" s="78">
        <v>5</v>
      </c>
      <c r="F399" s="78">
        <v>1</v>
      </c>
      <c r="G399" s="78">
        <v>5</v>
      </c>
      <c r="H399" s="78">
        <v>2</v>
      </c>
      <c r="I399" s="78">
        <v>3</v>
      </c>
      <c r="J399" s="78">
        <v>1</v>
      </c>
      <c r="K399" s="78"/>
      <c r="L399" s="79"/>
      <c r="M399" s="80">
        <f>SUM(E399:J399)</f>
        <v>17</v>
      </c>
      <c r="N399" s="106">
        <v>3291</v>
      </c>
      <c r="O399" s="115">
        <f>N399*P399</f>
        <v>55947</v>
      </c>
      <c r="P399" s="125">
        <f>M399</f>
        <v>17</v>
      </c>
    </row>
    <row r="400" spans="1:16" ht="13.5" customHeight="1">
      <c r="A400" s="203"/>
      <c r="B400" s="195"/>
      <c r="C400" s="195"/>
      <c r="D400" s="201"/>
      <c r="E400" s="96"/>
      <c r="F400" s="96"/>
      <c r="G400" s="96"/>
      <c r="H400" s="96"/>
      <c r="I400" s="96"/>
      <c r="J400" s="96"/>
      <c r="K400" s="96"/>
      <c r="L400" s="97"/>
      <c r="M400" s="98"/>
      <c r="N400" s="116"/>
      <c r="O400" s="115"/>
      <c r="P400" s="113"/>
    </row>
    <row r="401" spans="1:14" ht="12.75" customHeight="1">
      <c r="A401"/>
      <c r="B401"/>
      <c r="C401"/>
      <c r="D401"/>
      <c r="E401"/>
      <c r="F401"/>
      <c r="G401"/>
      <c r="H401"/>
      <c r="I401"/>
      <c r="J401"/>
      <c r="K401"/>
      <c r="L401" s="81"/>
      <c r="M401" s="81"/>
      <c r="N401" s="81"/>
    </row>
    <row r="402" spans="1:15" ht="12.75" customHeight="1">
      <c r="A402"/>
      <c r="B402"/>
      <c r="C402"/>
      <c r="D402"/>
      <c r="E402"/>
      <c r="F402"/>
      <c r="G402"/>
      <c r="H402"/>
      <c r="I402"/>
      <c r="J402"/>
      <c r="K402"/>
      <c r="L402" s="81" t="s">
        <v>4</v>
      </c>
      <c r="M402" s="81"/>
      <c r="N402" s="81"/>
      <c r="O402" s="81"/>
    </row>
    <row r="403" spans="1:15" ht="12.75">
      <c r="A403"/>
      <c r="B403"/>
      <c r="C403"/>
      <c r="D403"/>
      <c r="E403"/>
      <c r="F403"/>
      <c r="G403"/>
      <c r="H403"/>
      <c r="I403"/>
      <c r="J403"/>
      <c r="K403"/>
      <c r="L403" s="81"/>
      <c r="M403" s="81"/>
      <c r="N403" s="81"/>
      <c r="O403" s="81"/>
    </row>
    <row r="404" spans="1:15" ht="12.75">
      <c r="A404"/>
      <c r="B404"/>
      <c r="C404"/>
      <c r="D404"/>
      <c r="E404"/>
      <c r="F404"/>
      <c r="G404"/>
      <c r="H404"/>
      <c r="I404"/>
      <c r="J404"/>
      <c r="K404" s="83"/>
      <c r="L404" s="82" t="s">
        <v>122</v>
      </c>
      <c r="M404" s="86"/>
      <c r="N404" s="86"/>
      <c r="O404" s="86"/>
    </row>
    <row r="405" spans="1:15" ht="12.75">
      <c r="A405"/>
      <c r="B405"/>
      <c r="C405"/>
      <c r="D405"/>
      <c r="E405"/>
      <c r="F405"/>
      <c r="G405"/>
      <c r="H405"/>
      <c r="I405"/>
      <c r="J405"/>
      <c r="K405" s="83"/>
      <c r="L405" s="84" t="s">
        <v>123</v>
      </c>
      <c r="M405" s="86" t="s">
        <v>124</v>
      </c>
      <c r="N405" s="86"/>
      <c r="O405" s="86"/>
    </row>
    <row r="406" spans="1:15" ht="12.75">
      <c r="A406"/>
      <c r="B406"/>
      <c r="C406"/>
      <c r="D406"/>
      <c r="E406"/>
      <c r="F406"/>
      <c r="G406"/>
      <c r="H406"/>
      <c r="I406"/>
      <c r="J406"/>
      <c r="K406" s="83"/>
      <c r="L406" s="84" t="s">
        <v>136</v>
      </c>
      <c r="M406" s="85" t="s">
        <v>128</v>
      </c>
      <c r="N406" s="85"/>
      <c r="O406" s="86"/>
    </row>
    <row r="407" spans="1:15" ht="12.75">
      <c r="A407"/>
      <c r="B407"/>
      <c r="C407"/>
      <c r="D407"/>
      <c r="E407"/>
      <c r="F407"/>
      <c r="G407"/>
      <c r="H407"/>
      <c r="I407"/>
      <c r="J407"/>
      <c r="K407" s="83"/>
      <c r="L407" s="84" t="s">
        <v>125</v>
      </c>
      <c r="M407" s="86" t="s">
        <v>126</v>
      </c>
      <c r="N407" s="86"/>
      <c r="O407" s="86"/>
    </row>
    <row r="408" spans="1:15" ht="12.75">
      <c r="A408"/>
      <c r="B408"/>
      <c r="C408"/>
      <c r="D408"/>
      <c r="E408"/>
      <c r="F408"/>
      <c r="G408"/>
      <c r="H408"/>
      <c r="I408"/>
      <c r="J408"/>
      <c r="K408" s="83"/>
      <c r="L408" s="86" t="s">
        <v>5</v>
      </c>
      <c r="M408" s="86"/>
      <c r="N408" s="86"/>
      <c r="O408" s="86"/>
    </row>
    <row r="409" spans="1:15" ht="12.75">
      <c r="A409"/>
      <c r="B409"/>
      <c r="C409"/>
      <c r="D409"/>
      <c r="E409"/>
      <c r="F409"/>
      <c r="G409"/>
      <c r="H409"/>
      <c r="I409"/>
      <c r="J409"/>
      <c r="K409" s="83"/>
      <c r="L409" s="86"/>
      <c r="M409" s="86"/>
      <c r="N409" s="86"/>
      <c r="O409" s="86"/>
    </row>
    <row r="410" spans="1:15" ht="12.75">
      <c r="A410"/>
      <c r="B410"/>
      <c r="C410"/>
      <c r="D410"/>
      <c r="E410"/>
      <c r="F410"/>
      <c r="G410"/>
      <c r="H410"/>
      <c r="I410"/>
      <c r="J410"/>
      <c r="K410" s="83"/>
      <c r="L410" s="86"/>
      <c r="M410" s="128"/>
      <c r="N410" s="86"/>
      <c r="O410" s="86"/>
    </row>
    <row r="411" spans="1:15" ht="12.75">
      <c r="A411"/>
      <c r="B411"/>
      <c r="C411"/>
      <c r="D411"/>
      <c r="E411"/>
      <c r="F411"/>
      <c r="G411"/>
      <c r="H411"/>
      <c r="I411"/>
      <c r="J411"/>
      <c r="K411"/>
      <c r="L411" s="81"/>
      <c r="M411" s="81"/>
      <c r="N411" s="81"/>
      <c r="O411" s="81"/>
    </row>
    <row r="412" spans="1:15" ht="12.75">
      <c r="A412"/>
      <c r="B412"/>
      <c r="C412"/>
      <c r="D412"/>
      <c r="E412"/>
      <c r="F412"/>
      <c r="G412"/>
      <c r="H412"/>
      <c r="I412"/>
      <c r="J412"/>
      <c r="K412"/>
      <c r="L412" s="81"/>
      <c r="M412" s="81"/>
      <c r="N412" s="81"/>
      <c r="O412" s="81"/>
    </row>
    <row r="413" spans="1:15" ht="12.75">
      <c r="A413"/>
      <c r="B413"/>
      <c r="C413"/>
      <c r="D413"/>
      <c r="E413"/>
      <c r="F413"/>
      <c r="G413"/>
      <c r="H413"/>
      <c r="I413"/>
      <c r="J413"/>
      <c r="K413"/>
      <c r="L413" s="81"/>
      <c r="M413" s="81"/>
      <c r="N413" s="81"/>
      <c r="O413" s="81"/>
    </row>
    <row r="414" spans="1:15" ht="12.75">
      <c r="A414"/>
      <c r="B414"/>
      <c r="C414"/>
      <c r="D414"/>
      <c r="E414"/>
      <c r="F414"/>
      <c r="G414"/>
      <c r="H414"/>
      <c r="I414"/>
      <c r="J414"/>
      <c r="K414"/>
      <c r="L414" s="81"/>
      <c r="M414" s="81"/>
      <c r="N414" s="81"/>
      <c r="O414" s="81"/>
    </row>
    <row r="415" spans="1:15" ht="12.75">
      <c r="A415"/>
      <c r="B415"/>
      <c r="C415"/>
      <c r="D415"/>
      <c r="E415"/>
      <c r="F415"/>
      <c r="G415"/>
      <c r="H415"/>
      <c r="I415"/>
      <c r="J415"/>
      <c r="K415"/>
      <c r="L415" s="81"/>
      <c r="M415" s="81"/>
      <c r="N415" s="81"/>
      <c r="O415" s="81"/>
    </row>
    <row r="416" spans="1:15" ht="12.75">
      <c r="A416"/>
      <c r="B416"/>
      <c r="C416"/>
      <c r="D416"/>
      <c r="E416"/>
      <c r="F416"/>
      <c r="G416"/>
      <c r="H416"/>
      <c r="I416"/>
      <c r="J416"/>
      <c r="K416"/>
      <c r="L416" s="81"/>
      <c r="M416" s="81"/>
      <c r="N416" s="81"/>
      <c r="O416" s="81"/>
    </row>
    <row r="418" spans="15:16" ht="12.75">
      <c r="O418" s="118">
        <f>SUM(O18:O417)</f>
        <v>2603819</v>
      </c>
      <c r="P418" s="119">
        <f>SUM(P18:P417)</f>
        <v>1497</v>
      </c>
    </row>
  </sheetData>
  <sheetProtection/>
  <mergeCells count="148">
    <mergeCell ref="D341:D342"/>
    <mergeCell ref="A399:A400"/>
    <mergeCell ref="B399:B400"/>
    <mergeCell ref="C399:C400"/>
    <mergeCell ref="D399:D400"/>
    <mergeCell ref="A384:A385"/>
    <mergeCell ref="B384:B385"/>
    <mergeCell ref="C384:C385"/>
    <mergeCell ref="D384:D385"/>
    <mergeCell ref="A365:A366"/>
    <mergeCell ref="B365:B366"/>
    <mergeCell ref="C365:C366"/>
    <mergeCell ref="A320:A321"/>
    <mergeCell ref="B320:B321"/>
    <mergeCell ref="C320:C321"/>
    <mergeCell ref="A341:A342"/>
    <mergeCell ref="B341:B342"/>
    <mergeCell ref="O302:O303"/>
    <mergeCell ref="A302:A303"/>
    <mergeCell ref="B302:B303"/>
    <mergeCell ref="N231:N232"/>
    <mergeCell ref="C302:C303"/>
    <mergeCell ref="A200:A201"/>
    <mergeCell ref="B200:B201"/>
    <mergeCell ref="A151:A152"/>
    <mergeCell ref="O285:O286"/>
    <mergeCell ref="A231:A232"/>
    <mergeCell ref="B231:B232"/>
    <mergeCell ref="B214:B215"/>
    <mergeCell ref="A214:A215"/>
    <mergeCell ref="C151:C152"/>
    <mergeCell ref="C125:C126"/>
    <mergeCell ref="E107:F107"/>
    <mergeCell ref="A138:A139"/>
    <mergeCell ref="C138:C139"/>
    <mergeCell ref="C106:C107"/>
    <mergeCell ref="B151:B152"/>
    <mergeCell ref="A106:A107"/>
    <mergeCell ref="A125:A126"/>
    <mergeCell ref="N138:N139"/>
    <mergeCell ref="B138:B139"/>
    <mergeCell ref="N45:N46"/>
    <mergeCell ref="I75:J75"/>
    <mergeCell ref="G76:H76"/>
    <mergeCell ref="G45:H45"/>
    <mergeCell ref="G75:H75"/>
    <mergeCell ref="G57:H57"/>
    <mergeCell ref="N76:N77"/>
    <mergeCell ref="N58:N59"/>
    <mergeCell ref="G59:H59"/>
    <mergeCell ref="B45:B46"/>
    <mergeCell ref="A45:A46"/>
    <mergeCell ref="G44:H44"/>
    <mergeCell ref="G33:H33"/>
    <mergeCell ref="E33:F33"/>
    <mergeCell ref="E46:F46"/>
    <mergeCell ref="G46:H46"/>
    <mergeCell ref="E45:F45"/>
    <mergeCell ref="E32:F32"/>
    <mergeCell ref="E19:F19"/>
    <mergeCell ref="G19:H19"/>
    <mergeCell ref="A32:A33"/>
    <mergeCell ref="B32:B33"/>
    <mergeCell ref="C32:C33"/>
    <mergeCell ref="G31:H31"/>
    <mergeCell ref="A18:A19"/>
    <mergeCell ref="E31:F31"/>
    <mergeCell ref="G32:H32"/>
    <mergeCell ref="C14:H14"/>
    <mergeCell ref="A9:B9"/>
    <mergeCell ref="C9:H9"/>
    <mergeCell ref="C58:C59"/>
    <mergeCell ref="A58:A59"/>
    <mergeCell ref="C12:H12"/>
    <mergeCell ref="A13:B13"/>
    <mergeCell ref="C13:H13"/>
    <mergeCell ref="C45:C46"/>
    <mergeCell ref="A14:B14"/>
    <mergeCell ref="I90:J90"/>
    <mergeCell ref="A10:B10"/>
    <mergeCell ref="C10:H10"/>
    <mergeCell ref="A11:B11"/>
    <mergeCell ref="C11:H11"/>
    <mergeCell ref="A12:B12"/>
    <mergeCell ref="E17:F17"/>
    <mergeCell ref="G17:H17"/>
    <mergeCell ref="A15:B15"/>
    <mergeCell ref="C15:H15"/>
    <mergeCell ref="J9:N15"/>
    <mergeCell ref="I31:J31"/>
    <mergeCell ref="I44:J44"/>
    <mergeCell ref="N32:N33"/>
    <mergeCell ref="N18:N19"/>
    <mergeCell ref="I91:J91"/>
    <mergeCell ref="I92:J92"/>
    <mergeCell ref="N91:N92"/>
    <mergeCell ref="N125:N126"/>
    <mergeCell ref="I107:J107"/>
    <mergeCell ref="I105:J105"/>
    <mergeCell ref="I106:J106"/>
    <mergeCell ref="N302:N303"/>
    <mergeCell ref="N252:N253"/>
    <mergeCell ref="N214:N215"/>
    <mergeCell ref="N106:N107"/>
    <mergeCell ref="N151:N152"/>
    <mergeCell ref="N200:N201"/>
    <mergeCell ref="B252:B253"/>
    <mergeCell ref="C252:C253"/>
    <mergeCell ref="A76:A77"/>
    <mergeCell ref="E106:F106"/>
    <mergeCell ref="A91:A92"/>
    <mergeCell ref="C91:C92"/>
    <mergeCell ref="C76:C77"/>
    <mergeCell ref="B106:B107"/>
    <mergeCell ref="E76:F76"/>
    <mergeCell ref="E90:F90"/>
    <mergeCell ref="E44:F44"/>
    <mergeCell ref="E58:F58"/>
    <mergeCell ref="A293:A294"/>
    <mergeCell ref="B293:B294"/>
    <mergeCell ref="C231:C232"/>
    <mergeCell ref="C200:C201"/>
    <mergeCell ref="B125:B126"/>
    <mergeCell ref="C214:C215"/>
    <mergeCell ref="C293:C294"/>
    <mergeCell ref="A252:A253"/>
    <mergeCell ref="B18:B19"/>
    <mergeCell ref="C18:C19"/>
    <mergeCell ref="E18:F18"/>
    <mergeCell ref="G18:H18"/>
    <mergeCell ref="G107:H107"/>
    <mergeCell ref="E105:F105"/>
    <mergeCell ref="G106:H106"/>
    <mergeCell ref="G77:H77"/>
    <mergeCell ref="G105:H105"/>
    <mergeCell ref="G90:H90"/>
    <mergeCell ref="E57:F57"/>
    <mergeCell ref="E77:F77"/>
    <mergeCell ref="E91:F91"/>
    <mergeCell ref="E92:F92"/>
    <mergeCell ref="E59:F59"/>
    <mergeCell ref="E75:F75"/>
    <mergeCell ref="B58:B59"/>
    <mergeCell ref="G91:H91"/>
    <mergeCell ref="G92:H92"/>
    <mergeCell ref="B76:B77"/>
    <mergeCell ref="B91:B92"/>
    <mergeCell ref="G58:H58"/>
  </mergeCells>
  <printOptions horizontalCentered="1" verticalCentered="1"/>
  <pageMargins left="0.3937007874015748" right="0.3937007874015748" top="0.1968503937007874" bottom="0.1968503937007874" header="0.3937007874015748" footer="0.3937007874015748"/>
  <pageSetup horizontalDpi="600" verticalDpi="600" orientation="landscape" scale="75" r:id="rId2"/>
  <rowBreaks count="6" manualBreakCount="6">
    <brk id="42" max="18" man="1"/>
    <brk id="73" max="18" man="1"/>
    <brk id="122" max="18" man="1"/>
    <brk id="182" max="255" man="1"/>
    <brk id="248" max="18" man="1"/>
    <brk id="318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Newtop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Muraja</dc:creator>
  <cp:keywords/>
  <dc:description/>
  <cp:lastModifiedBy>Тамара</cp:lastModifiedBy>
  <cp:lastPrinted>2014-09-23T17:40:15Z</cp:lastPrinted>
  <dcterms:created xsi:type="dcterms:W3CDTF">2013-04-24T12:18:12Z</dcterms:created>
  <dcterms:modified xsi:type="dcterms:W3CDTF">2016-02-25T05:20:18Z</dcterms:modified>
  <cp:category/>
  <cp:version/>
  <cp:contentType/>
  <cp:contentStatus/>
</cp:coreProperties>
</file>