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ЗИМА 2012-2013" sheetId="1" r:id="rId1"/>
  </sheets>
  <definedNames/>
  <calcPr fullCalcOnLoad="1" refMode="R1C1"/>
</workbook>
</file>

<file path=xl/sharedStrings.xml><?xml version="1.0" encoding="utf-8"?>
<sst xmlns="http://schemas.openxmlformats.org/spreadsheetml/2006/main" count="203" uniqueCount="104">
  <si>
    <t>Рост</t>
  </si>
  <si>
    <t>черный</t>
  </si>
  <si>
    <t>бирюза</t>
  </si>
  <si>
    <t>т.оливка</t>
  </si>
  <si>
    <t>шоколад</t>
  </si>
  <si>
    <t>хакки</t>
  </si>
  <si>
    <t xml:space="preserve">брусника </t>
  </si>
  <si>
    <t>оранжевый</t>
  </si>
  <si>
    <t>желтый</t>
  </si>
  <si>
    <t>лаванда</t>
  </si>
  <si>
    <t>т.бирюза</t>
  </si>
  <si>
    <t>М.131     Пальто</t>
  </si>
  <si>
    <t>красный</t>
  </si>
  <si>
    <t>Товар закончился  и не будет</t>
  </si>
  <si>
    <t>черника</t>
  </si>
  <si>
    <t>синий/салат</t>
  </si>
  <si>
    <t>синий/голубой</t>
  </si>
  <si>
    <t>оливка</t>
  </si>
  <si>
    <t>роз./бордо</t>
  </si>
  <si>
    <t>роз./сирень</t>
  </si>
  <si>
    <t>лаванда/бир.</t>
  </si>
  <si>
    <t>М. 107 пальто</t>
  </si>
  <si>
    <t>сер.голубой</t>
  </si>
  <si>
    <t>св.розовый</t>
  </si>
  <si>
    <t>синий/бирюза</t>
  </si>
  <si>
    <t>сталь</t>
  </si>
  <si>
    <t>Ц. 2550 р.</t>
  </si>
  <si>
    <t>Ц. 2580 р.</t>
  </si>
  <si>
    <t>Товар в наличие на складе</t>
  </si>
  <si>
    <t>М. 208 "Елка"</t>
  </si>
  <si>
    <t>роз./т.сирень</t>
  </si>
  <si>
    <t>коралл/бирюза</t>
  </si>
  <si>
    <t>коралл/красн.</t>
  </si>
  <si>
    <t>М. 203 "Колокольчик"</t>
  </si>
  <si>
    <t>корр./т.сирень</t>
  </si>
  <si>
    <t>св.роз./красн</t>
  </si>
  <si>
    <t>синий/красный</t>
  </si>
  <si>
    <t>синий/лайм</t>
  </si>
  <si>
    <t>М. 202 "Танк"</t>
  </si>
  <si>
    <t>серый</t>
  </si>
  <si>
    <t>синий/яблоко</t>
  </si>
  <si>
    <t>т.красный</t>
  </si>
  <si>
    <t>син.черный</t>
  </si>
  <si>
    <t>розовый/бордо</t>
  </si>
  <si>
    <t>розовый/сирень</t>
  </si>
  <si>
    <t>лаванда/т.бир.</t>
  </si>
  <si>
    <t>М. 219 "Пух"</t>
  </si>
  <si>
    <t>коралл</t>
  </si>
  <si>
    <t>яблоко</t>
  </si>
  <si>
    <t>т.роз/т.бирюза</t>
  </si>
  <si>
    <t>М. 221 "Пони"</t>
  </si>
  <si>
    <t>М. 222 "Локомотив"</t>
  </si>
  <si>
    <t>гол./т.оранж</t>
  </si>
  <si>
    <t>св.салат/оранж</t>
  </si>
  <si>
    <t>роз/черника</t>
  </si>
  <si>
    <t>роз/т.сирень</t>
  </si>
  <si>
    <t>сирень</t>
  </si>
  <si>
    <t>т.розовый</t>
  </si>
  <si>
    <t>т.син/т.красный</t>
  </si>
  <si>
    <t>голубой/салат</t>
  </si>
  <si>
    <t>т.син/яблоко</t>
  </si>
  <si>
    <t>чер.син/т.красн</t>
  </si>
  <si>
    <t>сирень/фиалка</t>
  </si>
  <si>
    <t>М. 194 "Белки"</t>
  </si>
  <si>
    <t>Сумма заказа, руб</t>
  </si>
  <si>
    <t>М. 220 "Робот"</t>
  </si>
  <si>
    <t>М. 234 "Лисенок"</t>
  </si>
  <si>
    <t>серый/салат</t>
  </si>
  <si>
    <t>голубой/яблоко</t>
  </si>
  <si>
    <t>М. 233 "Машинки"</t>
  </si>
  <si>
    <t>т.роз/бордо</t>
  </si>
  <si>
    <t>т.роз/бирюза</t>
  </si>
  <si>
    <t>беж</t>
  </si>
  <si>
    <t>розовый</t>
  </si>
  <si>
    <t xml:space="preserve">М. 167 </t>
  </si>
  <si>
    <t xml:space="preserve">М. 185 </t>
  </si>
  <si>
    <t>М. 199</t>
  </si>
  <si>
    <t>М. 230 "Бельчата"</t>
  </si>
  <si>
    <t>М. 232 "Байкер"</t>
  </si>
  <si>
    <t>голубой/синий</t>
  </si>
  <si>
    <t>сероголубой</t>
  </si>
  <si>
    <t>св.серый</t>
  </si>
  <si>
    <t xml:space="preserve">М. 201 </t>
  </si>
  <si>
    <t>М. 191</t>
  </si>
  <si>
    <t>"Тачки"</t>
  </si>
  <si>
    <t>"Зайка"</t>
  </si>
  <si>
    <t>"Юрта"</t>
  </si>
  <si>
    <t>"Корабль"</t>
  </si>
  <si>
    <t>М. 231 П/комбинезон</t>
  </si>
  <si>
    <t>графит</t>
  </si>
  <si>
    <t>черный точка</t>
  </si>
  <si>
    <t>черный полоска</t>
  </si>
  <si>
    <t>т.синий</t>
  </si>
  <si>
    <t>Ц. 830 р.</t>
  </si>
  <si>
    <t>"Спорт"</t>
  </si>
  <si>
    <t xml:space="preserve">М. 223 </t>
  </si>
  <si>
    <t>М. 236 "Мишка-Т"</t>
  </si>
  <si>
    <t>"Сердечки"</t>
  </si>
  <si>
    <t>М.218</t>
  </si>
  <si>
    <t>серо/голубой</t>
  </si>
  <si>
    <t>Ц. 1550 р.</t>
  </si>
  <si>
    <t>Ц. 1670 р.</t>
  </si>
  <si>
    <t>Ожидаемое поступление товара 21.07.2014</t>
  </si>
  <si>
    <t xml:space="preserve">Коллекция ЗИМА 2014 гг. ТМ Lemming       17.07.2014 г.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</si>
</sst>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Bookman Old Style"/>
      <family val="1"/>
    </font>
    <font>
      <b/>
      <sz val="9"/>
      <name val="Arial Cyr"/>
      <family val="0"/>
    </font>
    <font>
      <sz val="9"/>
      <name val="Arial Cyr"/>
      <family val="0"/>
    </font>
    <font>
      <b/>
      <sz val="14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2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6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7" fillId="0" borderId="25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7" fillId="0" borderId="28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20" xfId="0" applyFont="1" applyBorder="1" applyAlignment="1">
      <alignment/>
    </xf>
    <xf numFmtId="0" fontId="0" fillId="0" borderId="0" xfId="0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2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Border="1" applyAlignment="1">
      <alignment/>
    </xf>
    <xf numFmtId="0" fontId="2" fillId="0" borderId="29" xfId="0" applyFont="1" applyBorder="1" applyAlignment="1">
      <alignment/>
    </xf>
    <xf numFmtId="0" fontId="0" fillId="0" borderId="37" xfId="0" applyBorder="1" applyAlignment="1">
      <alignment horizontal="center" vertical="center"/>
    </xf>
    <xf numFmtId="0" fontId="7" fillId="0" borderId="38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7" fillId="0" borderId="38" xfId="0" applyFont="1" applyBorder="1" applyAlignment="1">
      <alignment/>
    </xf>
    <xf numFmtId="0" fontId="7" fillId="0" borderId="40" xfId="0" applyFont="1" applyBorder="1" applyAlignment="1">
      <alignment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4" borderId="4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37" xfId="0" applyFont="1" applyFill="1" applyBorder="1" applyAlignment="1">
      <alignment/>
    </xf>
    <xf numFmtId="0" fontId="0" fillId="0" borderId="14" xfId="0" applyBorder="1" applyAlignment="1">
      <alignment horizontal="left" vertical="center"/>
    </xf>
    <xf numFmtId="0" fontId="2" fillId="0" borderId="20" xfId="0" applyFont="1" applyFill="1" applyBorder="1" applyAlignment="1">
      <alignment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33" xfId="0" applyBorder="1" applyAlignment="1">
      <alignment/>
    </xf>
    <xf numFmtId="0" fontId="6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/>
    </xf>
    <xf numFmtId="0" fontId="0" fillId="34" borderId="50" xfId="0" applyFont="1" applyFill="1" applyBorder="1" applyAlignment="1">
      <alignment horizontal="center" vertical="center"/>
    </xf>
    <xf numFmtId="0" fontId="6" fillId="0" borderId="51" xfId="0" applyFont="1" applyBorder="1" applyAlignment="1">
      <alignment horizontal="center"/>
    </xf>
    <xf numFmtId="0" fontId="2" fillId="0" borderId="42" xfId="0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/>
    </xf>
    <xf numFmtId="0" fontId="0" fillId="0" borderId="3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55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11" fillId="0" borderId="16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6" fontId="2" fillId="34" borderId="0" xfId="0" applyNumberFormat="1" applyFont="1" applyFill="1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53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57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4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74"/>
  <sheetViews>
    <sheetView tabSelected="1" zoomScalePageLayoutView="0" workbookViewId="0" topLeftCell="A1">
      <selection activeCell="AS45" sqref="AS45:AT46"/>
    </sheetView>
  </sheetViews>
  <sheetFormatPr defaultColWidth="9.00390625" defaultRowHeight="12.75"/>
  <cols>
    <col min="1" max="1" width="2.25390625" style="0" customWidth="1"/>
    <col min="2" max="2" width="14.125" style="14" customWidth="1"/>
    <col min="3" max="9" width="4.125" style="0" customWidth="1"/>
    <col min="10" max="10" width="0.74609375" style="0" customWidth="1"/>
    <col min="11" max="11" width="3.75390625" style="38" customWidth="1"/>
    <col min="12" max="12" width="0.875" style="0" customWidth="1"/>
    <col min="13" max="13" width="2.25390625" style="60" customWidth="1"/>
    <col min="14" max="14" width="14.00390625" style="0" customWidth="1"/>
    <col min="15" max="21" width="4.125" style="0" customWidth="1"/>
    <col min="22" max="22" width="0.74609375" style="0" customWidth="1"/>
    <col min="23" max="23" width="3.75390625" style="38" customWidth="1"/>
    <col min="24" max="24" width="0.74609375" style="0" customWidth="1"/>
    <col min="25" max="25" width="2.25390625" style="0" customWidth="1"/>
    <col min="26" max="26" width="14.00390625" style="14" customWidth="1"/>
    <col min="27" max="33" width="4.125" style="0" customWidth="1"/>
    <col min="34" max="34" width="0.875" style="0" customWidth="1"/>
    <col min="35" max="35" width="3.875" style="38" customWidth="1"/>
    <col min="36" max="36" width="0.875" style="0" customWidth="1"/>
    <col min="37" max="37" width="2.25390625" style="0" customWidth="1"/>
    <col min="38" max="38" width="14.125" style="14" customWidth="1"/>
    <col min="39" max="44" width="4.125" style="0" customWidth="1"/>
    <col min="45" max="45" width="0.74609375" style="0" customWidth="1"/>
    <col min="46" max="46" width="3.875" style="38" customWidth="1"/>
    <col min="47" max="47" width="4.125" style="0" customWidth="1"/>
    <col min="48" max="48" width="0.875" style="0" customWidth="1"/>
    <col min="49" max="49" width="4.125" style="0" customWidth="1"/>
  </cols>
  <sheetData>
    <row r="1" spans="2:46" s="33" customFormat="1" ht="17.25" customHeight="1" thickBot="1">
      <c r="B1" s="181" t="s">
        <v>103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61"/>
      <c r="AQ1" s="61"/>
      <c r="AR1" s="61"/>
      <c r="AS1" s="32"/>
      <c r="AT1" s="67"/>
    </row>
    <row r="2" spans="1:46" s="33" customFormat="1" ht="12" customHeight="1">
      <c r="A2" s="166"/>
      <c r="B2" s="44" t="s">
        <v>26</v>
      </c>
      <c r="C2" s="182" t="s">
        <v>69</v>
      </c>
      <c r="D2" s="183"/>
      <c r="E2" s="183"/>
      <c r="F2" s="183"/>
      <c r="G2" s="183"/>
      <c r="H2" s="183"/>
      <c r="I2" s="184"/>
      <c r="J2" s="32"/>
      <c r="K2" s="67"/>
      <c r="L2" s="32"/>
      <c r="M2" s="168"/>
      <c r="N2" s="44" t="s">
        <v>26</v>
      </c>
      <c r="O2" s="182" t="s">
        <v>66</v>
      </c>
      <c r="P2" s="183"/>
      <c r="Q2" s="183"/>
      <c r="R2" s="183"/>
      <c r="S2" s="183"/>
      <c r="T2" s="183"/>
      <c r="U2" s="184"/>
      <c r="V2" s="32"/>
      <c r="W2" s="67"/>
      <c r="X2" s="32"/>
      <c r="Y2" s="168"/>
      <c r="Z2" s="44" t="s">
        <v>26</v>
      </c>
      <c r="AA2" s="182" t="s">
        <v>96</v>
      </c>
      <c r="AB2" s="183"/>
      <c r="AC2" s="183"/>
      <c r="AD2" s="183"/>
      <c r="AE2" s="183"/>
      <c r="AF2" s="183"/>
      <c r="AG2" s="184"/>
      <c r="AH2" s="2"/>
      <c r="AI2" s="67"/>
      <c r="AJ2" s="32"/>
      <c r="AK2" s="166"/>
      <c r="AL2" s="5" t="s">
        <v>27</v>
      </c>
      <c r="AM2" s="182" t="s">
        <v>65</v>
      </c>
      <c r="AN2" s="183"/>
      <c r="AO2" s="183"/>
      <c r="AP2" s="183"/>
      <c r="AQ2" s="183"/>
      <c r="AR2" s="184"/>
      <c r="AT2" s="67"/>
    </row>
    <row r="3" spans="1:46" s="33" customFormat="1" ht="12" customHeight="1" thickBot="1">
      <c r="A3" s="167"/>
      <c r="B3" s="45" t="s">
        <v>0</v>
      </c>
      <c r="C3" s="24">
        <v>80</v>
      </c>
      <c r="D3" s="21">
        <v>86</v>
      </c>
      <c r="E3" s="21">
        <v>92</v>
      </c>
      <c r="F3" s="21">
        <v>98</v>
      </c>
      <c r="G3" s="21">
        <v>104</v>
      </c>
      <c r="H3" s="25">
        <v>110</v>
      </c>
      <c r="I3" s="28">
        <v>116</v>
      </c>
      <c r="J3" s="32"/>
      <c r="K3" s="67"/>
      <c r="L3" s="32"/>
      <c r="M3" s="169"/>
      <c r="N3" s="45" t="s">
        <v>0</v>
      </c>
      <c r="O3" s="24">
        <v>80</v>
      </c>
      <c r="P3" s="21">
        <v>86</v>
      </c>
      <c r="Q3" s="21">
        <v>92</v>
      </c>
      <c r="R3" s="21">
        <v>98</v>
      </c>
      <c r="S3" s="21">
        <v>104</v>
      </c>
      <c r="T3" s="25">
        <v>110</v>
      </c>
      <c r="U3" s="28">
        <v>116</v>
      </c>
      <c r="V3" s="32"/>
      <c r="W3" s="67"/>
      <c r="X3" s="32"/>
      <c r="Y3" s="169"/>
      <c r="Z3" s="45" t="s">
        <v>0</v>
      </c>
      <c r="AA3" s="24">
        <v>80</v>
      </c>
      <c r="AB3" s="21">
        <v>86</v>
      </c>
      <c r="AC3" s="21">
        <v>92</v>
      </c>
      <c r="AD3" s="21">
        <v>98</v>
      </c>
      <c r="AE3" s="21">
        <v>104</v>
      </c>
      <c r="AF3" s="25">
        <v>110</v>
      </c>
      <c r="AG3" s="28">
        <v>116</v>
      </c>
      <c r="AH3" s="42"/>
      <c r="AI3" s="67"/>
      <c r="AJ3" s="32"/>
      <c r="AK3" s="175"/>
      <c r="AL3" s="6" t="s">
        <v>0</v>
      </c>
      <c r="AM3" s="24">
        <v>104</v>
      </c>
      <c r="AN3" s="21">
        <v>110</v>
      </c>
      <c r="AO3" s="21">
        <v>116</v>
      </c>
      <c r="AP3" s="21">
        <v>122</v>
      </c>
      <c r="AQ3" s="21">
        <v>128</v>
      </c>
      <c r="AR3" s="26">
        <v>134</v>
      </c>
      <c r="AT3" s="67"/>
    </row>
    <row r="4" spans="1:46" s="33" customFormat="1" ht="12" customHeight="1">
      <c r="A4" s="54">
        <v>1</v>
      </c>
      <c r="B4" s="46" t="s">
        <v>40</v>
      </c>
      <c r="C4" s="80"/>
      <c r="D4" s="80"/>
      <c r="E4" s="80"/>
      <c r="F4" s="80"/>
      <c r="G4" s="80"/>
      <c r="H4" s="80"/>
      <c r="I4" s="79"/>
      <c r="J4" s="32"/>
      <c r="K4" s="67"/>
      <c r="L4" s="32"/>
      <c r="M4" s="56">
        <v>1</v>
      </c>
      <c r="N4" s="46" t="s">
        <v>70</v>
      </c>
      <c r="O4" s="20"/>
      <c r="P4" s="80"/>
      <c r="Q4" s="80"/>
      <c r="R4" s="80"/>
      <c r="S4" s="80"/>
      <c r="T4" s="80"/>
      <c r="U4" s="82"/>
      <c r="V4" s="32"/>
      <c r="W4" s="67"/>
      <c r="X4" s="32"/>
      <c r="Y4" s="56">
        <v>1</v>
      </c>
      <c r="Z4" s="47" t="s">
        <v>57</v>
      </c>
      <c r="AA4" s="20"/>
      <c r="AB4" s="80"/>
      <c r="AC4" s="80"/>
      <c r="AD4" s="80"/>
      <c r="AE4" s="80"/>
      <c r="AF4" s="80"/>
      <c r="AG4" s="82"/>
      <c r="AH4" s="23"/>
      <c r="AI4" s="67"/>
      <c r="AJ4" s="32"/>
      <c r="AK4" s="52">
        <v>1</v>
      </c>
      <c r="AL4" s="7" t="s">
        <v>60</v>
      </c>
      <c r="AM4" s="20"/>
      <c r="AN4" s="80"/>
      <c r="AO4" s="80"/>
      <c r="AP4" s="80"/>
      <c r="AQ4" s="80"/>
      <c r="AR4" s="82"/>
      <c r="AT4" s="67"/>
    </row>
    <row r="5" spans="1:46" s="33" customFormat="1" ht="12" customHeight="1">
      <c r="A5" s="52">
        <v>2</v>
      </c>
      <c r="B5" s="47" t="s">
        <v>41</v>
      </c>
      <c r="C5" s="81"/>
      <c r="D5" s="19"/>
      <c r="E5" s="19"/>
      <c r="F5" s="19"/>
      <c r="G5" s="19"/>
      <c r="H5" s="19"/>
      <c r="I5" s="79"/>
      <c r="J5" s="32"/>
      <c r="K5" s="67"/>
      <c r="L5" s="32"/>
      <c r="M5" s="56">
        <v>2</v>
      </c>
      <c r="N5" s="47" t="s">
        <v>57</v>
      </c>
      <c r="O5" s="81"/>
      <c r="P5" s="19"/>
      <c r="Q5" s="19"/>
      <c r="R5" s="19"/>
      <c r="S5" s="19"/>
      <c r="T5" s="19"/>
      <c r="U5" s="79"/>
      <c r="V5" s="32"/>
      <c r="W5" s="67"/>
      <c r="X5" s="32"/>
      <c r="Y5" s="56">
        <v>2</v>
      </c>
      <c r="Z5" s="47" t="s">
        <v>73</v>
      </c>
      <c r="AA5" s="81"/>
      <c r="AB5" s="19"/>
      <c r="AC5" s="19"/>
      <c r="AD5" s="19"/>
      <c r="AE5" s="19"/>
      <c r="AF5" s="19"/>
      <c r="AG5" s="79"/>
      <c r="AH5" s="23"/>
      <c r="AI5" s="67"/>
      <c r="AJ5" s="32"/>
      <c r="AK5" s="52">
        <v>2</v>
      </c>
      <c r="AL5" s="9" t="s">
        <v>61</v>
      </c>
      <c r="AM5" s="81"/>
      <c r="AN5" s="19"/>
      <c r="AO5" s="19"/>
      <c r="AP5" s="19"/>
      <c r="AQ5" s="19"/>
      <c r="AR5" s="79"/>
      <c r="AT5" s="67"/>
    </row>
    <row r="6" spans="1:46" s="33" customFormat="1" ht="12" customHeight="1">
      <c r="A6" s="52">
        <v>3</v>
      </c>
      <c r="B6" s="48" t="s">
        <v>67</v>
      </c>
      <c r="C6" s="81"/>
      <c r="D6" s="19"/>
      <c r="E6" s="19"/>
      <c r="F6" s="19"/>
      <c r="G6" s="19"/>
      <c r="H6" s="19"/>
      <c r="I6" s="79"/>
      <c r="J6" s="32"/>
      <c r="K6" s="67"/>
      <c r="L6" s="32"/>
      <c r="M6" s="56">
        <v>3</v>
      </c>
      <c r="N6" s="48" t="s">
        <v>56</v>
      </c>
      <c r="O6" s="81"/>
      <c r="P6" s="19"/>
      <c r="Q6" s="19"/>
      <c r="R6" s="19"/>
      <c r="S6" s="19"/>
      <c r="T6" s="19"/>
      <c r="U6" s="79"/>
      <c r="V6" s="32"/>
      <c r="W6" s="67"/>
      <c r="X6" s="32"/>
      <c r="Y6" s="56">
        <v>3</v>
      </c>
      <c r="Z6" s="48" t="s">
        <v>72</v>
      </c>
      <c r="AA6" s="81"/>
      <c r="AB6" s="19"/>
      <c r="AC6" s="19"/>
      <c r="AD6" s="19"/>
      <c r="AE6" s="19"/>
      <c r="AF6" s="19"/>
      <c r="AG6" s="79"/>
      <c r="AH6" s="23"/>
      <c r="AI6" s="67"/>
      <c r="AJ6" s="32"/>
      <c r="AK6" s="52">
        <v>3</v>
      </c>
      <c r="AL6" s="9" t="s">
        <v>2</v>
      </c>
      <c r="AM6" s="81"/>
      <c r="AN6" s="19"/>
      <c r="AO6" s="19"/>
      <c r="AP6" s="19"/>
      <c r="AQ6" s="19"/>
      <c r="AR6" s="79"/>
      <c r="AT6" s="67"/>
    </row>
    <row r="7" spans="1:46" s="33" customFormat="1" ht="12" customHeight="1">
      <c r="A7" s="52">
        <v>4</v>
      </c>
      <c r="B7" s="49" t="s">
        <v>68</v>
      </c>
      <c r="C7" s="81"/>
      <c r="D7" s="19"/>
      <c r="E7" s="19"/>
      <c r="F7" s="19"/>
      <c r="G7" s="19"/>
      <c r="H7" s="19"/>
      <c r="I7" s="79"/>
      <c r="J7" s="32"/>
      <c r="K7" s="67"/>
      <c r="L7" s="32"/>
      <c r="M7" s="56">
        <v>4</v>
      </c>
      <c r="N7" s="49" t="s">
        <v>71</v>
      </c>
      <c r="O7" s="81"/>
      <c r="P7" s="19"/>
      <c r="Q7" s="19"/>
      <c r="R7" s="19"/>
      <c r="S7" s="19"/>
      <c r="T7" s="19"/>
      <c r="U7" s="79"/>
      <c r="V7" s="32"/>
      <c r="W7" s="67"/>
      <c r="X7" s="32"/>
      <c r="Y7" s="56">
        <v>4</v>
      </c>
      <c r="Z7" s="49" t="s">
        <v>9</v>
      </c>
      <c r="AA7" s="81"/>
      <c r="AB7" s="19"/>
      <c r="AC7" s="19"/>
      <c r="AD7" s="19"/>
      <c r="AE7" s="19"/>
      <c r="AF7" s="19"/>
      <c r="AG7" s="79"/>
      <c r="AH7" s="23"/>
      <c r="AI7" s="67"/>
      <c r="AJ7" s="32"/>
      <c r="AK7" s="52">
        <v>4</v>
      </c>
      <c r="AL7" s="10" t="s">
        <v>22</v>
      </c>
      <c r="AM7" s="81"/>
      <c r="AN7" s="19"/>
      <c r="AO7" s="19"/>
      <c r="AP7" s="19"/>
      <c r="AQ7" s="19"/>
      <c r="AR7" s="79"/>
      <c r="AT7" s="67"/>
    </row>
    <row r="8" spans="1:46" s="33" customFormat="1" ht="12" customHeight="1">
      <c r="A8" s="52">
        <v>5</v>
      </c>
      <c r="B8" s="50" t="s">
        <v>17</v>
      </c>
      <c r="C8" s="81"/>
      <c r="D8" s="19"/>
      <c r="E8" s="19"/>
      <c r="F8" s="19"/>
      <c r="G8" s="19"/>
      <c r="H8" s="19"/>
      <c r="I8" s="79"/>
      <c r="J8" s="32"/>
      <c r="K8" s="67"/>
      <c r="L8" s="32"/>
      <c r="M8" s="56">
        <v>5</v>
      </c>
      <c r="N8" s="50" t="s">
        <v>2</v>
      </c>
      <c r="O8" s="81"/>
      <c r="P8" s="19"/>
      <c r="Q8" s="19"/>
      <c r="R8" s="19"/>
      <c r="S8" s="19"/>
      <c r="T8" s="19"/>
      <c r="U8" s="79"/>
      <c r="V8" s="32"/>
      <c r="W8" s="67"/>
      <c r="X8" s="32"/>
      <c r="Y8" s="56">
        <v>5</v>
      </c>
      <c r="Z8" s="50" t="s">
        <v>48</v>
      </c>
      <c r="AA8" s="81"/>
      <c r="AB8" s="19"/>
      <c r="AC8" s="19"/>
      <c r="AD8" s="19"/>
      <c r="AE8" s="19"/>
      <c r="AF8" s="19"/>
      <c r="AG8" s="79"/>
      <c r="AH8" s="23"/>
      <c r="AI8" s="67"/>
      <c r="AJ8" s="32"/>
      <c r="AK8" s="52">
        <v>5</v>
      </c>
      <c r="AL8" s="11" t="s">
        <v>14</v>
      </c>
      <c r="AM8" s="81"/>
      <c r="AN8" s="19"/>
      <c r="AO8" s="19"/>
      <c r="AP8" s="19"/>
      <c r="AQ8" s="19"/>
      <c r="AR8" s="79"/>
      <c r="AT8" s="67"/>
    </row>
    <row r="9" spans="1:46" s="33" customFormat="1" ht="12" customHeight="1" thickBot="1">
      <c r="A9" s="52">
        <v>6</v>
      </c>
      <c r="B9" s="50" t="s">
        <v>7</v>
      </c>
      <c r="C9" s="81"/>
      <c r="D9" s="19"/>
      <c r="E9" s="19"/>
      <c r="F9" s="19"/>
      <c r="G9" s="19"/>
      <c r="H9" s="19"/>
      <c r="I9" s="79"/>
      <c r="J9" s="32"/>
      <c r="K9" s="67"/>
      <c r="L9" s="32"/>
      <c r="M9" s="56">
        <v>6</v>
      </c>
      <c r="N9" s="50" t="s">
        <v>72</v>
      </c>
      <c r="O9" s="81"/>
      <c r="P9" s="19"/>
      <c r="Q9" s="19"/>
      <c r="R9" s="19"/>
      <c r="S9" s="19"/>
      <c r="T9" s="19"/>
      <c r="U9" s="79"/>
      <c r="V9" s="32"/>
      <c r="W9" s="67"/>
      <c r="X9" s="32"/>
      <c r="Y9" s="56">
        <v>6</v>
      </c>
      <c r="Z9" s="50" t="s">
        <v>12</v>
      </c>
      <c r="AA9" s="81"/>
      <c r="AB9" s="19"/>
      <c r="AC9" s="19"/>
      <c r="AD9" s="19"/>
      <c r="AE9" s="19"/>
      <c r="AF9" s="19"/>
      <c r="AG9" s="79"/>
      <c r="AH9" s="23"/>
      <c r="AI9" s="67"/>
      <c r="AJ9" s="32"/>
      <c r="AK9" s="52">
        <v>6</v>
      </c>
      <c r="AL9" s="11" t="s">
        <v>17</v>
      </c>
      <c r="AM9" s="155"/>
      <c r="AN9" s="156"/>
      <c r="AO9" s="156"/>
      <c r="AP9" s="108">
        <v>0</v>
      </c>
      <c r="AQ9" s="19"/>
      <c r="AR9" s="111">
        <v>0</v>
      </c>
      <c r="AS9" s="32"/>
      <c r="AT9" s="67"/>
    </row>
    <row r="10" spans="1:46" s="33" customFormat="1" ht="12" customHeight="1" thickBot="1">
      <c r="A10" s="53">
        <v>7</v>
      </c>
      <c r="B10" s="51" t="s">
        <v>14</v>
      </c>
      <c r="C10" s="24"/>
      <c r="D10" s="21"/>
      <c r="E10" s="21"/>
      <c r="F10" s="21"/>
      <c r="G10" s="21"/>
      <c r="H10" s="21"/>
      <c r="I10" s="26"/>
      <c r="J10" s="32"/>
      <c r="K10" s="37">
        <f>C4+C5+C6+C7+C8+C9+D4+D5+D6+D7+D8+D9+C10+D10+E4+E5+E6+E7+E8+E9+E10+F4+F5+F6+F7+F8+F9+F10+G4+G5+G6+G7+G8+G9+G10+H4+H5+H6+H7+H8+H9+H10+I4+I5+I6+I7+I8+I9+I10</f>
        <v>0</v>
      </c>
      <c r="L10" s="32"/>
      <c r="M10" s="57">
        <v>7</v>
      </c>
      <c r="N10" s="51" t="s">
        <v>23</v>
      </c>
      <c r="O10" s="24"/>
      <c r="P10" s="21"/>
      <c r="Q10" s="21"/>
      <c r="R10" s="21"/>
      <c r="S10" s="21"/>
      <c r="T10" s="21"/>
      <c r="U10" s="26"/>
      <c r="V10" s="32"/>
      <c r="W10" s="37">
        <f>O4+P4+Q4+R4+S4+T4+U4+O5+P5+Q5+R5+S5+T5+U5+O6+P6+Q6+R6+S6+T6+U6+O7+P7+Q7+R7+S7+T7+U7+O8+P8+Q8+R8+S8+T8+U8+O9+P9+Q9+R9+S9+T9+U9+O10+P10+Q10+R10+S10+T10+U10</f>
        <v>0</v>
      </c>
      <c r="X10" s="32"/>
      <c r="Y10" s="57">
        <v>7</v>
      </c>
      <c r="Z10" s="51" t="s">
        <v>10</v>
      </c>
      <c r="AA10" s="24"/>
      <c r="AB10" s="21"/>
      <c r="AC10" s="21"/>
      <c r="AD10" s="21"/>
      <c r="AE10" s="21"/>
      <c r="AF10" s="21"/>
      <c r="AG10" s="26"/>
      <c r="AH10" s="23"/>
      <c r="AI10" s="37">
        <f>AA4+AA5+AA6+AA7+AA8+AA9+AB4+AB5++AB6+AB7+AB8+AB9+AA10+AB10+AC4+AC5+AC6+AC7+AC8+AC9+AC10+AD4+AD5+AD6+AD7+AD8+AD9+AD10+AE4+AE5+AE6+AE7+AE8+AE9+AE10+AF4+AF5+AF6+AF7+AF8+AF9+AF10+AG4+AG5+AG6+AG7+AG8+AG9+AG10</f>
        <v>0</v>
      </c>
      <c r="AJ10" s="43"/>
      <c r="AK10" s="53">
        <v>7</v>
      </c>
      <c r="AL10" s="13" t="s">
        <v>25</v>
      </c>
      <c r="AM10" s="157"/>
      <c r="AN10" s="158"/>
      <c r="AO10" s="158"/>
      <c r="AP10" s="109">
        <v>0</v>
      </c>
      <c r="AQ10" s="21"/>
      <c r="AR10" s="26"/>
      <c r="AS10" s="32"/>
      <c r="AT10" s="37">
        <f>AM4+AM5+AM6+AM7+AM8+AM9+AM10+AN4+AN5+AN6+AN7+AN8+AN9+AN10+AO4+AO5+AO6+AO7+AO8+AO9+AO10+AP4+AP5+AP6+AP7+AP8+AP9+AP10+AQ4+AQ5+AQ6+AQ7+AQ8+AQ9+AQ10+AR4+AR5+AR6+AR7+AR8+AR9+AR10</f>
        <v>0</v>
      </c>
    </row>
    <row r="11" spans="2:46" s="33" customFormat="1" ht="3" customHeight="1" thickBot="1">
      <c r="B11" s="32"/>
      <c r="C11" s="32"/>
      <c r="D11" s="32"/>
      <c r="E11" s="32"/>
      <c r="F11" s="32"/>
      <c r="G11" s="32"/>
      <c r="H11" s="32"/>
      <c r="I11" s="32"/>
      <c r="J11" s="32"/>
      <c r="K11" s="67"/>
      <c r="L11" s="32"/>
      <c r="M11" s="58"/>
      <c r="N11" s="32"/>
      <c r="O11" s="32"/>
      <c r="P11" s="32"/>
      <c r="Q11" s="32"/>
      <c r="R11" s="32"/>
      <c r="S11" s="32"/>
      <c r="T11" s="32"/>
      <c r="U11" s="32"/>
      <c r="V11" s="32"/>
      <c r="W11" s="67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67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67"/>
    </row>
    <row r="12" spans="1:46" s="33" customFormat="1" ht="12" customHeight="1" thickBot="1">
      <c r="A12" s="166"/>
      <c r="B12" s="34" t="s">
        <v>26</v>
      </c>
      <c r="C12" s="185" t="s">
        <v>29</v>
      </c>
      <c r="D12" s="186"/>
      <c r="E12" s="186"/>
      <c r="F12" s="186"/>
      <c r="G12" s="186"/>
      <c r="H12" s="186"/>
      <c r="I12" s="187"/>
      <c r="J12" s="32"/>
      <c r="K12" s="67"/>
      <c r="L12" s="32"/>
      <c r="M12" s="166"/>
      <c r="N12" s="44" t="s">
        <v>26</v>
      </c>
      <c r="O12" s="182" t="s">
        <v>51</v>
      </c>
      <c r="P12" s="183"/>
      <c r="Q12" s="183"/>
      <c r="R12" s="183"/>
      <c r="S12" s="183"/>
      <c r="T12" s="183"/>
      <c r="U12" s="184"/>
      <c r="V12" s="32"/>
      <c r="W12" s="67"/>
      <c r="X12" s="32"/>
      <c r="Y12" s="166"/>
      <c r="Z12" s="5" t="s">
        <v>26</v>
      </c>
      <c r="AA12" s="182" t="s">
        <v>38</v>
      </c>
      <c r="AB12" s="183"/>
      <c r="AC12" s="183"/>
      <c r="AD12" s="183"/>
      <c r="AE12" s="183"/>
      <c r="AF12" s="183"/>
      <c r="AG12" s="184"/>
      <c r="AH12" s="22"/>
      <c r="AI12" s="67"/>
      <c r="AJ12" s="32"/>
      <c r="AK12" s="166"/>
      <c r="AL12" s="145" t="s">
        <v>100</v>
      </c>
      <c r="AM12" s="191" t="s">
        <v>21</v>
      </c>
      <c r="AN12" s="192"/>
      <c r="AO12" s="192"/>
      <c r="AP12" s="192"/>
      <c r="AQ12" s="193"/>
      <c r="AT12" s="67"/>
    </row>
    <row r="13" spans="1:46" s="33" customFormat="1" ht="12" customHeight="1" thickBot="1">
      <c r="A13" s="175"/>
      <c r="B13" s="6" t="s">
        <v>0</v>
      </c>
      <c r="C13" s="24">
        <v>80</v>
      </c>
      <c r="D13" s="21">
        <v>86</v>
      </c>
      <c r="E13" s="21">
        <v>92</v>
      </c>
      <c r="F13" s="21">
        <v>98</v>
      </c>
      <c r="G13" s="21">
        <v>104</v>
      </c>
      <c r="H13" s="25">
        <v>110</v>
      </c>
      <c r="I13" s="28">
        <v>116</v>
      </c>
      <c r="J13" s="32"/>
      <c r="K13" s="67"/>
      <c r="L13" s="32"/>
      <c r="M13" s="175"/>
      <c r="N13" s="45" t="s">
        <v>0</v>
      </c>
      <c r="O13" s="24">
        <v>80</v>
      </c>
      <c r="P13" s="21">
        <v>86</v>
      </c>
      <c r="Q13" s="21">
        <v>92</v>
      </c>
      <c r="R13" s="21">
        <v>98</v>
      </c>
      <c r="S13" s="21">
        <v>104</v>
      </c>
      <c r="T13" s="25">
        <v>110</v>
      </c>
      <c r="U13" s="28">
        <v>116</v>
      </c>
      <c r="V13" s="32"/>
      <c r="W13" s="67"/>
      <c r="X13" s="32"/>
      <c r="Y13" s="175"/>
      <c r="Z13" s="6" t="s">
        <v>0</v>
      </c>
      <c r="AA13" s="24">
        <v>80</v>
      </c>
      <c r="AB13" s="21">
        <v>86</v>
      </c>
      <c r="AC13" s="21">
        <v>92</v>
      </c>
      <c r="AD13" s="21">
        <v>98</v>
      </c>
      <c r="AE13" s="21">
        <v>104</v>
      </c>
      <c r="AF13" s="25">
        <v>110</v>
      </c>
      <c r="AG13" s="28">
        <v>116</v>
      </c>
      <c r="AH13" s="42"/>
      <c r="AI13" s="67"/>
      <c r="AJ13" s="32"/>
      <c r="AK13" s="176"/>
      <c r="AL13" s="138" t="s">
        <v>0</v>
      </c>
      <c r="AM13" s="139">
        <v>134</v>
      </c>
      <c r="AN13" s="140">
        <v>140</v>
      </c>
      <c r="AO13" s="140">
        <v>146</v>
      </c>
      <c r="AP13" s="141">
        <v>152</v>
      </c>
      <c r="AQ13" s="142">
        <v>158</v>
      </c>
      <c r="AT13" s="67"/>
    </row>
    <row r="14" spans="1:46" s="33" customFormat="1" ht="12" customHeight="1" thickBot="1">
      <c r="A14" s="52">
        <v>1</v>
      </c>
      <c r="B14" s="7" t="s">
        <v>18</v>
      </c>
      <c r="C14" s="20"/>
      <c r="D14" s="80"/>
      <c r="E14" s="107">
        <v>0</v>
      </c>
      <c r="F14" s="107">
        <v>0</v>
      </c>
      <c r="G14" s="107">
        <v>0</v>
      </c>
      <c r="H14" s="107">
        <v>0</v>
      </c>
      <c r="I14" s="113">
        <v>0</v>
      </c>
      <c r="J14" s="32"/>
      <c r="K14" s="67"/>
      <c r="L14" s="32"/>
      <c r="M14" s="52">
        <v>1</v>
      </c>
      <c r="N14" s="46" t="s">
        <v>37</v>
      </c>
      <c r="O14" s="20"/>
      <c r="P14" s="107">
        <v>0</v>
      </c>
      <c r="Q14" s="153"/>
      <c r="R14" s="107">
        <v>0</v>
      </c>
      <c r="S14" s="107">
        <v>0</v>
      </c>
      <c r="T14" s="80"/>
      <c r="U14" s="82"/>
      <c r="V14" s="32"/>
      <c r="W14" s="67"/>
      <c r="X14" s="32"/>
      <c r="Y14" s="52">
        <v>1</v>
      </c>
      <c r="Z14" s="7" t="s">
        <v>16</v>
      </c>
      <c r="AA14" s="20"/>
      <c r="AB14" s="107">
        <v>0</v>
      </c>
      <c r="AC14" s="80"/>
      <c r="AD14" s="107">
        <v>0</v>
      </c>
      <c r="AE14" s="80"/>
      <c r="AF14" s="80"/>
      <c r="AG14" s="82"/>
      <c r="AH14" s="23"/>
      <c r="AI14" s="67"/>
      <c r="AJ14" s="32"/>
      <c r="AK14" s="127">
        <v>1</v>
      </c>
      <c r="AL14" s="143" t="s">
        <v>3</v>
      </c>
      <c r="AM14" s="126">
        <v>0</v>
      </c>
      <c r="AN14" s="147"/>
      <c r="AO14" s="144">
        <v>0</v>
      </c>
      <c r="AP14" s="147"/>
      <c r="AQ14" s="148"/>
      <c r="AT14" s="37">
        <f>AM14+AN14+AO14+AP14+AQ14</f>
        <v>0</v>
      </c>
    </row>
    <row r="15" spans="1:46" s="33" customFormat="1" ht="12" customHeight="1">
      <c r="A15" s="52">
        <v>2</v>
      </c>
      <c r="B15" s="8" t="s">
        <v>19</v>
      </c>
      <c r="C15" s="81"/>
      <c r="D15" s="108">
        <v>0</v>
      </c>
      <c r="E15" s="108">
        <v>0</v>
      </c>
      <c r="F15" s="108">
        <v>0</v>
      </c>
      <c r="G15" s="108">
        <v>0</v>
      </c>
      <c r="H15" s="19"/>
      <c r="I15" s="79"/>
      <c r="J15" s="32"/>
      <c r="K15" s="67"/>
      <c r="L15" s="32"/>
      <c r="M15" s="52">
        <v>2</v>
      </c>
      <c r="N15" s="47" t="s">
        <v>10</v>
      </c>
      <c r="O15" s="81"/>
      <c r="P15" s="19"/>
      <c r="Q15" s="19"/>
      <c r="R15" s="19"/>
      <c r="S15" s="19"/>
      <c r="T15" s="19"/>
      <c r="U15" s="79"/>
      <c r="V15" s="32"/>
      <c r="W15" s="67"/>
      <c r="X15" s="32"/>
      <c r="Y15" s="52">
        <v>2</v>
      </c>
      <c r="Z15" s="9" t="s">
        <v>10</v>
      </c>
      <c r="AA15" s="81"/>
      <c r="AB15" s="108">
        <v>0</v>
      </c>
      <c r="AC15" s="108">
        <v>0</v>
      </c>
      <c r="AD15" s="108">
        <v>0</v>
      </c>
      <c r="AE15" s="19"/>
      <c r="AF15" s="19"/>
      <c r="AG15" s="79"/>
      <c r="AH15" s="23"/>
      <c r="AI15" s="67"/>
      <c r="AJ15" s="32"/>
      <c r="AK15" s="36"/>
      <c r="AL15" s="15"/>
      <c r="AM15" s="93"/>
      <c r="AN15" s="93"/>
      <c r="AO15" s="93"/>
      <c r="AP15" s="22"/>
      <c r="AQ15" s="93"/>
      <c r="AT15" s="39"/>
    </row>
    <row r="16" spans="1:46" s="33" customFormat="1" ht="12" customHeight="1" thickBot="1">
      <c r="A16" s="52">
        <v>3</v>
      </c>
      <c r="B16" s="9" t="s">
        <v>23</v>
      </c>
      <c r="C16" s="81"/>
      <c r="D16" s="19"/>
      <c r="E16" s="19"/>
      <c r="F16" s="19"/>
      <c r="G16" s="19"/>
      <c r="H16" s="19"/>
      <c r="I16" s="79"/>
      <c r="J16" s="32"/>
      <c r="K16" s="67"/>
      <c r="L16" s="32"/>
      <c r="M16" s="52">
        <v>3</v>
      </c>
      <c r="N16" s="48" t="s">
        <v>41</v>
      </c>
      <c r="O16" s="81"/>
      <c r="P16" s="19"/>
      <c r="Q16" s="108">
        <v>0</v>
      </c>
      <c r="R16" s="108">
        <v>0</v>
      </c>
      <c r="S16" s="19"/>
      <c r="T16" s="19"/>
      <c r="U16" s="79"/>
      <c r="V16" s="32"/>
      <c r="W16" s="67"/>
      <c r="X16" s="32"/>
      <c r="Y16" s="52">
        <v>3</v>
      </c>
      <c r="Z16" s="9" t="s">
        <v>15</v>
      </c>
      <c r="AA16" s="81"/>
      <c r="AB16" s="108">
        <v>0</v>
      </c>
      <c r="AC16" s="108">
        <v>0</v>
      </c>
      <c r="AD16" s="108">
        <v>0</v>
      </c>
      <c r="AE16" s="19"/>
      <c r="AF16" s="19"/>
      <c r="AG16" s="79"/>
      <c r="AH16" s="23"/>
      <c r="AI16" s="67"/>
      <c r="AJ16" s="32"/>
      <c r="AK16" s="42"/>
      <c r="AL16" s="98"/>
      <c r="AM16" s="22"/>
      <c r="AN16" s="22"/>
      <c r="AO16" s="22"/>
      <c r="AP16" s="22"/>
      <c r="AQ16" s="22"/>
      <c r="AT16" s="67"/>
    </row>
    <row r="17" spans="1:46" s="33" customFormat="1" ht="12" customHeight="1">
      <c r="A17" s="52">
        <v>4</v>
      </c>
      <c r="B17" s="10" t="s">
        <v>30</v>
      </c>
      <c r="C17" s="81"/>
      <c r="D17" s="19"/>
      <c r="E17" s="108">
        <v>0</v>
      </c>
      <c r="F17" s="108">
        <v>0</v>
      </c>
      <c r="G17" s="108">
        <v>0</v>
      </c>
      <c r="H17" s="19"/>
      <c r="I17" s="79"/>
      <c r="J17" s="32"/>
      <c r="K17" s="67"/>
      <c r="L17" s="32"/>
      <c r="M17" s="52">
        <v>4</v>
      </c>
      <c r="N17" s="49" t="s">
        <v>52</v>
      </c>
      <c r="O17" s="81"/>
      <c r="P17" s="108">
        <v>0</v>
      </c>
      <c r="Q17" s="108">
        <v>0</v>
      </c>
      <c r="R17" s="108">
        <v>0</v>
      </c>
      <c r="S17" s="19"/>
      <c r="T17" s="19"/>
      <c r="U17" s="79"/>
      <c r="V17" s="32"/>
      <c r="W17" s="67"/>
      <c r="X17" s="32"/>
      <c r="Y17" s="52">
        <v>4</v>
      </c>
      <c r="Z17" s="10" t="s">
        <v>39</v>
      </c>
      <c r="AA17" s="81"/>
      <c r="AB17" s="19"/>
      <c r="AC17" s="19"/>
      <c r="AD17" s="19"/>
      <c r="AE17" s="19"/>
      <c r="AF17" s="19"/>
      <c r="AG17" s="79"/>
      <c r="AH17" s="23"/>
      <c r="AI17" s="67"/>
      <c r="AJ17" s="32"/>
      <c r="AK17" s="166"/>
      <c r="AL17" s="145" t="s">
        <v>101</v>
      </c>
      <c r="AM17" s="188" t="s">
        <v>11</v>
      </c>
      <c r="AN17" s="189"/>
      <c r="AO17" s="189"/>
      <c r="AP17" s="189"/>
      <c r="AQ17" s="189"/>
      <c r="AR17" s="190"/>
      <c r="AT17" s="39"/>
    </row>
    <row r="18" spans="1:46" s="33" customFormat="1" ht="12" customHeight="1" thickBot="1">
      <c r="A18" s="52">
        <v>5</v>
      </c>
      <c r="B18" s="11" t="s">
        <v>20</v>
      </c>
      <c r="C18" s="81"/>
      <c r="D18" s="19"/>
      <c r="E18" s="19"/>
      <c r="F18" s="19"/>
      <c r="G18" s="19"/>
      <c r="H18" s="19"/>
      <c r="I18" s="79"/>
      <c r="J18" s="32"/>
      <c r="K18" s="67"/>
      <c r="L18" s="32"/>
      <c r="M18" s="52">
        <v>5</v>
      </c>
      <c r="N18" s="50" t="s">
        <v>17</v>
      </c>
      <c r="O18" s="81"/>
      <c r="P18" s="19"/>
      <c r="Q18" s="19"/>
      <c r="R18" s="19"/>
      <c r="S18" s="19"/>
      <c r="T18" s="19"/>
      <c r="U18" s="79"/>
      <c r="V18" s="32"/>
      <c r="W18" s="67"/>
      <c r="X18" s="32"/>
      <c r="Y18" s="52">
        <v>5</v>
      </c>
      <c r="Z18" s="11" t="s">
        <v>17</v>
      </c>
      <c r="AA18" s="81"/>
      <c r="AB18" s="108">
        <v>0</v>
      </c>
      <c r="AC18" s="19"/>
      <c r="AD18" s="108">
        <v>0</v>
      </c>
      <c r="AE18" s="108">
        <v>0</v>
      </c>
      <c r="AF18" s="19"/>
      <c r="AG18" s="79"/>
      <c r="AH18" s="23"/>
      <c r="AI18" s="67"/>
      <c r="AJ18" s="32"/>
      <c r="AK18" s="175"/>
      <c r="AL18" s="63" t="s">
        <v>0</v>
      </c>
      <c r="AM18" s="30">
        <v>134</v>
      </c>
      <c r="AN18" s="31">
        <v>140</v>
      </c>
      <c r="AO18" s="31">
        <v>146</v>
      </c>
      <c r="AP18" s="21">
        <v>152</v>
      </c>
      <c r="AQ18" s="31">
        <v>158</v>
      </c>
      <c r="AR18" s="28">
        <v>164</v>
      </c>
      <c r="AT18" s="67"/>
    </row>
    <row r="19" spans="1:46" s="33" customFormat="1" ht="12" customHeight="1">
      <c r="A19" s="52">
        <v>6</v>
      </c>
      <c r="B19" s="11" t="s">
        <v>31</v>
      </c>
      <c r="C19" s="81"/>
      <c r="D19" s="19"/>
      <c r="E19" s="19"/>
      <c r="F19" s="19"/>
      <c r="G19" s="19"/>
      <c r="H19" s="19"/>
      <c r="I19" s="79"/>
      <c r="J19" s="32"/>
      <c r="K19" s="67"/>
      <c r="L19" s="32"/>
      <c r="M19" s="52">
        <v>6</v>
      </c>
      <c r="N19" s="50" t="s">
        <v>14</v>
      </c>
      <c r="O19" s="81"/>
      <c r="P19" s="19"/>
      <c r="Q19" s="108">
        <v>0</v>
      </c>
      <c r="R19" s="108">
        <v>0</v>
      </c>
      <c r="S19" s="19"/>
      <c r="T19" s="19"/>
      <c r="U19" s="79"/>
      <c r="V19" s="32"/>
      <c r="W19" s="67"/>
      <c r="X19" s="32"/>
      <c r="Y19" s="52">
        <v>6</v>
      </c>
      <c r="Z19" s="11" t="s">
        <v>14</v>
      </c>
      <c r="AA19" s="81"/>
      <c r="AB19" s="108">
        <v>0</v>
      </c>
      <c r="AC19" s="108">
        <v>0</v>
      </c>
      <c r="AD19" s="108">
        <v>0</v>
      </c>
      <c r="AE19" s="108">
        <v>0</v>
      </c>
      <c r="AF19" s="19"/>
      <c r="AG19" s="79"/>
      <c r="AH19" s="23"/>
      <c r="AI19" s="39"/>
      <c r="AJ19" s="32"/>
      <c r="AK19" s="52">
        <v>1</v>
      </c>
      <c r="AL19" s="64" t="s">
        <v>5</v>
      </c>
      <c r="AM19" s="126">
        <v>0</v>
      </c>
      <c r="AN19" s="107">
        <v>0</v>
      </c>
      <c r="AO19" s="149"/>
      <c r="AP19" s="149"/>
      <c r="AQ19" s="149"/>
      <c r="AR19" s="150"/>
      <c r="AT19" s="67"/>
    </row>
    <row r="20" spans="1:46" s="33" customFormat="1" ht="12" customHeight="1" thickBot="1">
      <c r="A20" s="52">
        <v>7</v>
      </c>
      <c r="B20" s="12" t="s">
        <v>32</v>
      </c>
      <c r="C20" s="81"/>
      <c r="D20" s="19"/>
      <c r="E20" s="19"/>
      <c r="F20" s="19"/>
      <c r="G20" s="19"/>
      <c r="H20" s="19"/>
      <c r="I20" s="79"/>
      <c r="J20" s="32"/>
      <c r="K20" s="67"/>
      <c r="L20" s="32"/>
      <c r="M20" s="52">
        <v>7</v>
      </c>
      <c r="N20" s="62" t="s">
        <v>53</v>
      </c>
      <c r="O20" s="81"/>
      <c r="P20" s="108">
        <v>0</v>
      </c>
      <c r="Q20" s="19"/>
      <c r="R20" s="108">
        <v>0</v>
      </c>
      <c r="S20" s="108">
        <v>0</v>
      </c>
      <c r="T20" s="19"/>
      <c r="U20" s="79"/>
      <c r="V20" s="32"/>
      <c r="W20" s="67"/>
      <c r="X20" s="32"/>
      <c r="Y20" s="52">
        <v>7</v>
      </c>
      <c r="Z20" s="12" t="s">
        <v>12</v>
      </c>
      <c r="AA20" s="81"/>
      <c r="AB20" s="19"/>
      <c r="AC20" s="108">
        <v>0</v>
      </c>
      <c r="AD20" s="19"/>
      <c r="AE20" s="108">
        <v>0</v>
      </c>
      <c r="AF20" s="19"/>
      <c r="AG20" s="79"/>
      <c r="AI20" s="67"/>
      <c r="AJ20" s="32"/>
      <c r="AK20" s="52">
        <v>2</v>
      </c>
      <c r="AL20" s="50" t="s">
        <v>6</v>
      </c>
      <c r="AM20" s="110">
        <v>0</v>
      </c>
      <c r="AN20" s="108">
        <v>0</v>
      </c>
      <c r="AO20" s="108">
        <v>0</v>
      </c>
      <c r="AP20" s="108">
        <v>0</v>
      </c>
      <c r="AQ20" s="108">
        <v>0</v>
      </c>
      <c r="AR20" s="79"/>
      <c r="AT20" s="39"/>
    </row>
    <row r="21" spans="1:46" s="33" customFormat="1" ht="12" customHeight="1" thickBot="1">
      <c r="A21" s="53">
        <v>8</v>
      </c>
      <c r="B21" s="13" t="s">
        <v>8</v>
      </c>
      <c r="C21" s="24"/>
      <c r="D21" s="109">
        <v>0</v>
      </c>
      <c r="E21" s="109">
        <v>0</v>
      </c>
      <c r="F21" s="109">
        <v>0</v>
      </c>
      <c r="G21" s="21"/>
      <c r="H21" s="21"/>
      <c r="I21" s="26"/>
      <c r="J21" s="32"/>
      <c r="K21" s="37">
        <f>C14+C15+C16+C17+C18+C19+C20+D14+D15+D16+D17+D18+D19+D20+C21+D21+E14+E15+E16+E17+E18+E19+E20+E21+F14+F15+F16+F17+F18+F19+F20+F21+G14+G15+G16+G17+G18+G19+G20+G21+H14+H15+H16+H17+H18+H19+H20+H21+I14+I15+I16+I17+I18+I20+I19+I21</f>
        <v>0</v>
      </c>
      <c r="L21" s="32"/>
      <c r="M21" s="53">
        <v>8</v>
      </c>
      <c r="N21" s="51" t="s">
        <v>25</v>
      </c>
      <c r="O21" s="24"/>
      <c r="P21" s="109">
        <v>0</v>
      </c>
      <c r="Q21" s="109">
        <v>0</v>
      </c>
      <c r="R21" s="109">
        <v>0</v>
      </c>
      <c r="S21" s="109">
        <v>0</v>
      </c>
      <c r="T21" s="21"/>
      <c r="U21" s="26"/>
      <c r="V21" s="32"/>
      <c r="W21" s="37">
        <f>O14+P14+Q14+R14+S14+T14+U14+O15+P15+Q15+R15+S15+T15+U15+O16+P16+Q16+R16+S16+T16+U16+O17+P17+Q17+R17+S17+T17+U17+O18+P18+Q18+R18+S18+T18+U18+O19+P19+Q19+R19+S19+T19+U19+O20+P20+Q20+R20+S20+T20+U20+O21+P21+Q21+R21+S21+T21+U21</f>
        <v>0</v>
      </c>
      <c r="X21" s="32"/>
      <c r="Y21" s="53">
        <v>8</v>
      </c>
      <c r="Z21" s="13" t="s">
        <v>7</v>
      </c>
      <c r="AA21" s="114">
        <v>0</v>
      </c>
      <c r="AB21" s="109">
        <v>0</v>
      </c>
      <c r="AC21" s="109">
        <v>0</v>
      </c>
      <c r="AD21" s="21"/>
      <c r="AE21" s="109">
        <v>0</v>
      </c>
      <c r="AF21" s="109">
        <v>0</v>
      </c>
      <c r="AG21" s="26"/>
      <c r="AI21" s="37">
        <f>AA14+AB14+AC14+AD14+AE14+AF14+AG14+AA15+AB15+AC15+AD15+AE15+AF15+AG15+AA16+AB16+AC16+AD16+AE16+AF16+AG16+AA17+AB17+AC17+AD17+AE17+AF17+AG17+AA18+AB18+AC18+AD18+AE18+AF18+AG18+AA19+AB19+AC19+AD19+AE19+AF19+AG19+AA20+AB20+AC20+AD20+AE20+AF20+AG20+AA21+AB21+AC21+AD21+AE21+AF21+AG21</f>
        <v>0</v>
      </c>
      <c r="AJ21" s="43"/>
      <c r="AK21" s="53">
        <v>3</v>
      </c>
      <c r="AL21" s="51" t="s">
        <v>1</v>
      </c>
      <c r="AM21" s="114">
        <v>0</v>
      </c>
      <c r="AN21" s="109">
        <v>0</v>
      </c>
      <c r="AO21" s="109">
        <v>0</v>
      </c>
      <c r="AP21" s="109">
        <v>0</v>
      </c>
      <c r="AQ21" s="109">
        <v>0</v>
      </c>
      <c r="AR21" s="26"/>
      <c r="AT21" s="37">
        <f>AM19+AN19+AO19+AP19+AQ19+AR19+AM20+AN20+AO20+AP20+AQ20+AR20+AM21+AN21+AO21+AP21+AQ21+AR21</f>
        <v>0</v>
      </c>
    </row>
    <row r="22" spans="2:46" s="33" customFormat="1" ht="4.5" customHeight="1" thickBot="1">
      <c r="B22" s="32"/>
      <c r="C22" s="32"/>
      <c r="D22" s="32"/>
      <c r="E22" s="32"/>
      <c r="F22" s="32"/>
      <c r="G22" s="32"/>
      <c r="H22" s="32"/>
      <c r="I22" s="32"/>
      <c r="J22" s="32"/>
      <c r="K22" s="67"/>
      <c r="L22" s="32"/>
      <c r="M22" s="58"/>
      <c r="N22" s="32"/>
      <c r="O22" s="32"/>
      <c r="P22" s="32"/>
      <c r="Q22" s="32"/>
      <c r="R22" s="32"/>
      <c r="S22" s="32"/>
      <c r="T22" s="32"/>
      <c r="U22" s="32"/>
      <c r="V22" s="32"/>
      <c r="W22" s="67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67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9"/>
    </row>
    <row r="23" spans="1:46" s="33" customFormat="1" ht="12" customHeight="1">
      <c r="A23" s="168"/>
      <c r="B23" s="44" t="s">
        <v>26</v>
      </c>
      <c r="C23" s="182" t="s">
        <v>46</v>
      </c>
      <c r="D23" s="183"/>
      <c r="E23" s="183"/>
      <c r="F23" s="183"/>
      <c r="G23" s="183"/>
      <c r="H23" s="183"/>
      <c r="I23" s="184"/>
      <c r="J23" s="32"/>
      <c r="K23" s="67"/>
      <c r="L23" s="32"/>
      <c r="M23" s="166"/>
      <c r="N23" s="44" t="s">
        <v>27</v>
      </c>
      <c r="O23" s="182" t="s">
        <v>50</v>
      </c>
      <c r="P23" s="183"/>
      <c r="Q23" s="183"/>
      <c r="R23" s="183"/>
      <c r="S23" s="183"/>
      <c r="T23" s="184"/>
      <c r="V23" s="32"/>
      <c r="W23" s="67"/>
      <c r="X23" s="32"/>
      <c r="Y23" s="166"/>
      <c r="Z23" s="44" t="s">
        <v>26</v>
      </c>
      <c r="AA23" s="171" t="s">
        <v>95</v>
      </c>
      <c r="AB23" s="172"/>
      <c r="AC23" s="4"/>
      <c r="AD23" s="92"/>
      <c r="AE23" s="92"/>
      <c r="AF23" s="4"/>
      <c r="AG23" s="4"/>
      <c r="AH23" s="32"/>
      <c r="AI23" s="67"/>
      <c r="AJ23" s="32"/>
      <c r="AK23" s="166"/>
      <c r="AL23" s="44" t="s">
        <v>26</v>
      </c>
      <c r="AM23" s="171" t="s">
        <v>76</v>
      </c>
      <c r="AN23" s="194"/>
      <c r="AO23" s="172"/>
      <c r="AT23" s="39"/>
    </row>
    <row r="24" spans="1:46" s="33" customFormat="1" ht="12" customHeight="1" thickBot="1">
      <c r="A24" s="169"/>
      <c r="B24" s="45" t="s">
        <v>0</v>
      </c>
      <c r="C24" s="24">
        <v>80</v>
      </c>
      <c r="D24" s="21">
        <v>86</v>
      </c>
      <c r="E24" s="21">
        <v>92</v>
      </c>
      <c r="F24" s="21">
        <v>98</v>
      </c>
      <c r="G24" s="21">
        <v>104</v>
      </c>
      <c r="H24" s="25">
        <v>110</v>
      </c>
      <c r="I24" s="28">
        <v>116</v>
      </c>
      <c r="J24" s="32"/>
      <c r="K24" s="67"/>
      <c r="L24" s="32"/>
      <c r="M24" s="175"/>
      <c r="N24" s="45" t="s">
        <v>0</v>
      </c>
      <c r="O24" s="24">
        <v>98</v>
      </c>
      <c r="P24" s="21">
        <v>104</v>
      </c>
      <c r="Q24" s="21">
        <v>110</v>
      </c>
      <c r="R24" s="21">
        <v>116</v>
      </c>
      <c r="S24" s="21">
        <v>122</v>
      </c>
      <c r="T24" s="26">
        <v>128</v>
      </c>
      <c r="V24" s="32"/>
      <c r="W24" s="67"/>
      <c r="X24" s="32"/>
      <c r="Y24" s="175"/>
      <c r="Z24" s="45" t="s">
        <v>94</v>
      </c>
      <c r="AA24" s="106">
        <v>110</v>
      </c>
      <c r="AB24" s="28">
        <v>116</v>
      </c>
      <c r="AD24" s="93"/>
      <c r="AE24" s="93"/>
      <c r="AH24" s="32"/>
      <c r="AI24" s="67"/>
      <c r="AJ24" s="32"/>
      <c r="AK24" s="175"/>
      <c r="AL24" s="45" t="s">
        <v>0</v>
      </c>
      <c r="AM24" s="24">
        <v>80</v>
      </c>
      <c r="AN24" s="25">
        <v>110</v>
      </c>
      <c r="AO24" s="28">
        <v>116</v>
      </c>
      <c r="AT24" s="39"/>
    </row>
    <row r="25" spans="1:46" s="33" customFormat="1" ht="12" customHeight="1">
      <c r="A25" s="56">
        <v>1</v>
      </c>
      <c r="B25" s="46" t="s">
        <v>55</v>
      </c>
      <c r="C25" s="20"/>
      <c r="D25" s="80"/>
      <c r="E25" s="80"/>
      <c r="F25" s="80"/>
      <c r="G25" s="80"/>
      <c r="H25" s="80"/>
      <c r="I25" s="82"/>
      <c r="J25" s="32"/>
      <c r="K25" s="67"/>
      <c r="L25" s="32"/>
      <c r="M25" s="52">
        <v>1</v>
      </c>
      <c r="N25" s="46" t="s">
        <v>55</v>
      </c>
      <c r="O25" s="20"/>
      <c r="P25" s="80"/>
      <c r="Q25" s="80"/>
      <c r="R25" s="80"/>
      <c r="S25" s="80"/>
      <c r="T25" s="82"/>
      <c r="V25" s="32"/>
      <c r="W25" s="67"/>
      <c r="X25" s="32"/>
      <c r="Y25" s="52">
        <v>1</v>
      </c>
      <c r="Z25" s="46" t="s">
        <v>37</v>
      </c>
      <c r="AA25" s="80"/>
      <c r="AB25" s="113">
        <v>0</v>
      </c>
      <c r="AD25" s="93"/>
      <c r="AE25" s="93"/>
      <c r="AH25" s="32"/>
      <c r="AI25" s="67"/>
      <c r="AJ25" s="32"/>
      <c r="AK25" s="52">
        <v>1</v>
      </c>
      <c r="AL25" s="7" t="s">
        <v>15</v>
      </c>
      <c r="AM25" s="20"/>
      <c r="AN25" s="80"/>
      <c r="AO25" s="82"/>
      <c r="AT25" s="39"/>
    </row>
    <row r="26" spans="1:46" s="33" customFormat="1" ht="12" customHeight="1">
      <c r="A26" s="56">
        <v>2</v>
      </c>
      <c r="B26" s="47" t="s">
        <v>54</v>
      </c>
      <c r="C26" s="81"/>
      <c r="D26" s="19"/>
      <c r="E26" s="19"/>
      <c r="F26" s="19"/>
      <c r="G26" s="19"/>
      <c r="H26" s="19"/>
      <c r="I26" s="79"/>
      <c r="J26" s="32"/>
      <c r="K26" s="67"/>
      <c r="L26" s="32"/>
      <c r="M26" s="52">
        <v>2</v>
      </c>
      <c r="N26" s="48" t="s">
        <v>56</v>
      </c>
      <c r="O26" s="81"/>
      <c r="P26" s="19"/>
      <c r="Q26" s="19"/>
      <c r="R26" s="19"/>
      <c r="S26" s="19"/>
      <c r="T26" s="79"/>
      <c r="V26" s="32"/>
      <c r="W26" s="67"/>
      <c r="X26" s="32"/>
      <c r="Y26" s="52">
        <v>2</v>
      </c>
      <c r="Z26" s="47" t="s">
        <v>58</v>
      </c>
      <c r="AA26" s="19"/>
      <c r="AB26" s="111">
        <v>0</v>
      </c>
      <c r="AD26" s="93"/>
      <c r="AE26" s="93"/>
      <c r="AH26" s="32"/>
      <c r="AI26" s="67"/>
      <c r="AJ26" s="32"/>
      <c r="AK26" s="52">
        <v>2</v>
      </c>
      <c r="AL26" s="151" t="s">
        <v>37</v>
      </c>
      <c r="AM26" s="110">
        <v>0</v>
      </c>
      <c r="AN26" s="152"/>
      <c r="AO26" s="111">
        <v>0</v>
      </c>
      <c r="AT26" s="39"/>
    </row>
    <row r="27" spans="1:46" s="33" customFormat="1" ht="12" customHeight="1">
      <c r="A27" s="56">
        <v>3</v>
      </c>
      <c r="B27" s="48" t="s">
        <v>47</v>
      </c>
      <c r="C27" s="81"/>
      <c r="D27" s="19"/>
      <c r="E27" s="19"/>
      <c r="F27" s="19"/>
      <c r="G27" s="108">
        <v>0</v>
      </c>
      <c r="H27" s="19"/>
      <c r="I27" s="79"/>
      <c r="J27" s="32"/>
      <c r="K27" s="67"/>
      <c r="L27" s="32"/>
      <c r="M27" s="52">
        <v>3</v>
      </c>
      <c r="N27" s="48" t="s">
        <v>10</v>
      </c>
      <c r="O27" s="81"/>
      <c r="P27" s="19"/>
      <c r="Q27" s="19"/>
      <c r="R27" s="19"/>
      <c r="S27" s="19"/>
      <c r="T27" s="79"/>
      <c r="V27" s="32"/>
      <c r="W27" s="67"/>
      <c r="X27" s="32"/>
      <c r="Y27" s="52">
        <v>3</v>
      </c>
      <c r="Z27" s="48" t="s">
        <v>2</v>
      </c>
      <c r="AA27" s="19"/>
      <c r="AB27" s="79"/>
      <c r="AD27" s="93"/>
      <c r="AE27" s="93"/>
      <c r="AH27" s="32"/>
      <c r="AI27" s="67"/>
      <c r="AJ27" s="32"/>
      <c r="AK27" s="52">
        <v>3</v>
      </c>
      <c r="AL27" s="9" t="s">
        <v>36</v>
      </c>
      <c r="AM27" s="81"/>
      <c r="AN27" s="19"/>
      <c r="AO27" s="79"/>
      <c r="AT27" s="39"/>
    </row>
    <row r="28" spans="1:46" s="33" customFormat="1" ht="12" customHeight="1">
      <c r="A28" s="56">
        <v>4</v>
      </c>
      <c r="B28" s="49" t="s">
        <v>9</v>
      </c>
      <c r="C28" s="110">
        <v>0</v>
      </c>
      <c r="D28" s="19"/>
      <c r="E28" s="19"/>
      <c r="F28" s="19"/>
      <c r="G28" s="19"/>
      <c r="H28" s="19"/>
      <c r="I28" s="79"/>
      <c r="J28" s="32"/>
      <c r="K28" s="67"/>
      <c r="L28" s="32"/>
      <c r="M28" s="52">
        <v>4</v>
      </c>
      <c r="N28" s="49" t="s">
        <v>48</v>
      </c>
      <c r="O28" s="81"/>
      <c r="P28" s="19"/>
      <c r="Q28" s="19"/>
      <c r="R28" s="19"/>
      <c r="S28" s="19"/>
      <c r="T28" s="79"/>
      <c r="V28" s="32"/>
      <c r="W28" s="67"/>
      <c r="X28" s="32"/>
      <c r="Y28" s="52">
        <v>4</v>
      </c>
      <c r="Z28" s="49" t="s">
        <v>59</v>
      </c>
      <c r="AA28" s="19"/>
      <c r="AB28" s="79"/>
      <c r="AD28" s="93"/>
      <c r="AE28" s="93"/>
      <c r="AH28" s="32"/>
      <c r="AI28" s="67"/>
      <c r="AJ28" s="32"/>
      <c r="AK28" s="52">
        <v>4</v>
      </c>
      <c r="AL28" s="10" t="s">
        <v>24</v>
      </c>
      <c r="AM28" s="81"/>
      <c r="AN28" s="19"/>
      <c r="AO28" s="79"/>
      <c r="AT28" s="39"/>
    </row>
    <row r="29" spans="1:46" s="33" customFormat="1" ht="12" customHeight="1" thickBot="1">
      <c r="A29" s="56">
        <v>5</v>
      </c>
      <c r="B29" s="50" t="s">
        <v>7</v>
      </c>
      <c r="C29" s="81"/>
      <c r="D29" s="108">
        <v>0</v>
      </c>
      <c r="E29" s="19"/>
      <c r="F29" s="108">
        <v>0</v>
      </c>
      <c r="G29" s="108">
        <v>0</v>
      </c>
      <c r="H29" s="19"/>
      <c r="I29" s="79"/>
      <c r="J29" s="32"/>
      <c r="K29" s="67"/>
      <c r="L29" s="32"/>
      <c r="M29" s="52">
        <v>5</v>
      </c>
      <c r="N29" s="50" t="s">
        <v>57</v>
      </c>
      <c r="O29" s="81"/>
      <c r="P29" s="19"/>
      <c r="Q29" s="19"/>
      <c r="R29" s="19"/>
      <c r="S29" s="19"/>
      <c r="T29" s="79"/>
      <c r="V29" s="32"/>
      <c r="W29" s="67"/>
      <c r="X29" s="32"/>
      <c r="Y29" s="52">
        <v>5</v>
      </c>
      <c r="Z29" s="50" t="s">
        <v>7</v>
      </c>
      <c r="AA29" s="19"/>
      <c r="AB29" s="79"/>
      <c r="AD29" s="93"/>
      <c r="AE29" s="93"/>
      <c r="AH29" s="32"/>
      <c r="AI29" s="67"/>
      <c r="AJ29" s="32"/>
      <c r="AK29" s="52">
        <v>5</v>
      </c>
      <c r="AL29" s="11" t="s">
        <v>22</v>
      </c>
      <c r="AM29" s="110">
        <v>0</v>
      </c>
      <c r="AN29" s="19"/>
      <c r="AO29" s="79"/>
      <c r="AP29" s="78"/>
      <c r="AT29" s="39"/>
    </row>
    <row r="30" spans="1:46" s="33" customFormat="1" ht="12" customHeight="1" thickBot="1">
      <c r="A30" s="56">
        <v>6</v>
      </c>
      <c r="B30" s="50" t="s">
        <v>49</v>
      </c>
      <c r="C30" s="110">
        <v>0</v>
      </c>
      <c r="D30" s="108">
        <v>0</v>
      </c>
      <c r="E30" s="108">
        <v>0</v>
      </c>
      <c r="F30" s="108">
        <v>0</v>
      </c>
      <c r="G30" s="108">
        <v>0</v>
      </c>
      <c r="H30" s="108">
        <v>0</v>
      </c>
      <c r="I30" s="79"/>
      <c r="J30" s="32"/>
      <c r="K30" s="67"/>
      <c r="L30" s="32"/>
      <c r="M30" s="52">
        <v>6</v>
      </c>
      <c r="N30" s="50" t="s">
        <v>9</v>
      </c>
      <c r="O30" s="81"/>
      <c r="P30" s="19"/>
      <c r="Q30" s="19"/>
      <c r="R30" s="19"/>
      <c r="S30" s="19"/>
      <c r="T30" s="79"/>
      <c r="V30" s="32"/>
      <c r="W30" s="67"/>
      <c r="X30" s="32"/>
      <c r="Y30" s="52">
        <v>6</v>
      </c>
      <c r="Z30" s="50" t="s">
        <v>14</v>
      </c>
      <c r="AA30" s="19"/>
      <c r="AB30" s="79"/>
      <c r="AD30" s="93"/>
      <c r="AE30" s="93"/>
      <c r="AH30" s="32"/>
      <c r="AI30" s="39"/>
      <c r="AJ30" s="43"/>
      <c r="AK30" s="52">
        <v>6</v>
      </c>
      <c r="AL30" s="11" t="s">
        <v>17</v>
      </c>
      <c r="AM30" s="110">
        <v>0</v>
      </c>
      <c r="AN30" s="108">
        <v>0</v>
      </c>
      <c r="AO30" s="79"/>
      <c r="AP30" s="78"/>
      <c r="AQ30" s="75">
        <f>AM25+AN25+AO25+AM26+AN26+AO26+AM27+AN27+AO27+AM28+AN28+AO28+AM29+AN29+AO29+AM30+AN30+AO30+AM31+AN31+AO31</f>
        <v>0</v>
      </c>
      <c r="AT30" s="39"/>
    </row>
    <row r="31" spans="1:46" s="33" customFormat="1" ht="12" customHeight="1" thickBot="1">
      <c r="A31" s="57">
        <v>7</v>
      </c>
      <c r="B31" s="51" t="s">
        <v>48</v>
      </c>
      <c r="C31" s="24"/>
      <c r="D31" s="21"/>
      <c r="E31" s="21"/>
      <c r="F31" s="109">
        <v>0</v>
      </c>
      <c r="G31" s="21"/>
      <c r="H31" s="109">
        <v>0</v>
      </c>
      <c r="I31" s="26"/>
      <c r="J31" s="32"/>
      <c r="K31" s="37">
        <f>C25+D25+E25+F25+G25+H25+I25+C26+D26+E26+F26+G26+H26+I26+C27+D27+E27+F27+G27+H27+I27+C28+D28+E28+F28+G28+H28+I28+C29+D29+E29+F29+G29+H29+I29+C30+D30+E30+F30+G30+H30+I30+C31+D31+E31+F31+G31+H31+I31</f>
        <v>0</v>
      </c>
      <c r="L31" s="32"/>
      <c r="M31" s="52">
        <v>7</v>
      </c>
      <c r="N31" s="62" t="s">
        <v>47</v>
      </c>
      <c r="O31" s="81"/>
      <c r="P31" s="19"/>
      <c r="Q31" s="19"/>
      <c r="R31" s="19"/>
      <c r="S31" s="19"/>
      <c r="T31" s="79"/>
      <c r="V31" s="32"/>
      <c r="W31" s="39"/>
      <c r="X31" s="32"/>
      <c r="Y31" s="52">
        <v>7</v>
      </c>
      <c r="Z31" s="62" t="s">
        <v>25</v>
      </c>
      <c r="AA31" s="19"/>
      <c r="AB31" s="79"/>
      <c r="AD31" s="93"/>
      <c r="AE31" s="93"/>
      <c r="AH31" s="32"/>
      <c r="AI31" s="39"/>
      <c r="AJ31" s="43"/>
      <c r="AK31" s="53">
        <v>7</v>
      </c>
      <c r="AL31" s="13" t="s">
        <v>25</v>
      </c>
      <c r="AM31" s="114">
        <v>0</v>
      </c>
      <c r="AN31" s="109">
        <v>0</v>
      </c>
      <c r="AO31" s="26"/>
      <c r="AP31" s="130"/>
      <c r="AT31" s="39"/>
    </row>
    <row r="32" spans="10:46" s="33" customFormat="1" ht="12" customHeight="1" thickBot="1">
      <c r="J32" s="32"/>
      <c r="K32" s="39"/>
      <c r="L32" s="32"/>
      <c r="M32" s="55">
        <v>8</v>
      </c>
      <c r="N32" s="51" t="s">
        <v>62</v>
      </c>
      <c r="O32" s="24"/>
      <c r="P32" s="21"/>
      <c r="Q32" s="21"/>
      <c r="R32" s="21"/>
      <c r="S32" s="109">
        <v>0</v>
      </c>
      <c r="T32" s="112">
        <v>0</v>
      </c>
      <c r="V32" s="32"/>
      <c r="W32" s="37">
        <f>O25+P25+Q25+R25+S25+T25+O26+P26+Q26+S26+R26+T26+O27+P27+Q27+R27+S27+T27+O28+P28+Q28+R28+S28+T28+O29+P29+Q29+R29+S29+T29+O30+P30+Q30+R30+S30+T30+O31+P31+Q31+R31+S31+T31+O32+P32+Q32+R32+S32+T32</f>
        <v>0</v>
      </c>
      <c r="X32" s="32"/>
      <c r="Y32" s="53">
        <v>8</v>
      </c>
      <c r="Z32" s="51" t="s">
        <v>17</v>
      </c>
      <c r="AA32" s="114">
        <v>0</v>
      </c>
      <c r="AB32" s="26"/>
      <c r="AD32" s="105">
        <f>AA25+AB25+AA26+AB26+AA27+AB27+AA28+AB28+AA29+AB29+AA30+AB30+AB31+AA31+AA32+AB32</f>
        <v>0</v>
      </c>
      <c r="AE32" s="22"/>
      <c r="AG32" s="104"/>
      <c r="AH32" s="32"/>
      <c r="AI32" s="39"/>
      <c r="AJ32" s="43"/>
      <c r="AP32" s="78"/>
      <c r="AQ32" s="42"/>
      <c r="AT32" s="39"/>
    </row>
    <row r="33" spans="2:46" s="33" customFormat="1" ht="4.5" customHeight="1" thickBot="1">
      <c r="B33" s="32"/>
      <c r="C33" s="32"/>
      <c r="D33" s="32"/>
      <c r="E33" s="32"/>
      <c r="F33" s="32"/>
      <c r="G33" s="32"/>
      <c r="H33" s="32"/>
      <c r="I33" s="32"/>
      <c r="J33" s="32"/>
      <c r="K33" s="67"/>
      <c r="L33" s="32"/>
      <c r="M33" s="58"/>
      <c r="N33" s="32"/>
      <c r="O33" s="32"/>
      <c r="P33" s="32"/>
      <c r="Q33" s="32"/>
      <c r="R33" s="32"/>
      <c r="S33" s="32"/>
      <c r="T33" s="32"/>
      <c r="U33" s="32"/>
      <c r="V33" s="32"/>
      <c r="W33" s="67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67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9"/>
    </row>
    <row r="34" spans="1:46" ht="12" customHeight="1">
      <c r="A34" s="168"/>
      <c r="B34" s="44" t="s">
        <v>26</v>
      </c>
      <c r="C34" s="182" t="s">
        <v>77</v>
      </c>
      <c r="D34" s="183"/>
      <c r="E34" s="183"/>
      <c r="F34" s="183"/>
      <c r="G34" s="183"/>
      <c r="H34" s="183"/>
      <c r="I34" s="184"/>
      <c r="J34" s="27"/>
      <c r="K34" s="68"/>
      <c r="L34" s="27"/>
      <c r="M34" s="168"/>
      <c r="N34" s="44" t="s">
        <v>27</v>
      </c>
      <c r="O34" s="182" t="s">
        <v>78</v>
      </c>
      <c r="P34" s="183"/>
      <c r="Q34" s="183"/>
      <c r="R34" s="183"/>
      <c r="S34" s="183"/>
      <c r="T34" s="183"/>
      <c r="U34" s="184"/>
      <c r="V34" s="27"/>
      <c r="W34" s="68"/>
      <c r="X34" s="27"/>
      <c r="Y34" s="166"/>
      <c r="Z34" s="34" t="s">
        <v>26</v>
      </c>
      <c r="AA34" s="185" t="s">
        <v>63</v>
      </c>
      <c r="AB34" s="186"/>
      <c r="AC34" s="186"/>
      <c r="AD34" s="186"/>
      <c r="AE34" s="186"/>
      <c r="AF34" s="186"/>
      <c r="AG34" s="187"/>
      <c r="AH34" s="27"/>
      <c r="AI34" s="68"/>
      <c r="AJ34" s="27"/>
      <c r="AK34" s="166"/>
      <c r="AL34" s="5" t="s">
        <v>27</v>
      </c>
      <c r="AM34" s="171" t="s">
        <v>33</v>
      </c>
      <c r="AN34" s="194"/>
      <c r="AO34" s="194"/>
      <c r="AP34" s="194"/>
      <c r="AQ34" s="172"/>
      <c r="AR34" s="4"/>
      <c r="AT34" s="72"/>
    </row>
    <row r="35" spans="1:46" ht="12" customHeight="1" thickBot="1">
      <c r="A35" s="169"/>
      <c r="B35" s="45" t="s">
        <v>0</v>
      </c>
      <c r="C35" s="24">
        <v>80</v>
      </c>
      <c r="D35" s="21">
        <v>86</v>
      </c>
      <c r="E35" s="21">
        <v>92</v>
      </c>
      <c r="F35" s="21">
        <v>98</v>
      </c>
      <c r="G35" s="21">
        <v>104</v>
      </c>
      <c r="H35" s="25">
        <v>110</v>
      </c>
      <c r="I35" s="28">
        <v>116</v>
      </c>
      <c r="J35" s="27"/>
      <c r="K35" s="68"/>
      <c r="L35" s="27"/>
      <c r="M35" s="169"/>
      <c r="N35" s="45" t="s">
        <v>0</v>
      </c>
      <c r="O35" s="24">
        <v>86</v>
      </c>
      <c r="P35" s="21">
        <v>92</v>
      </c>
      <c r="Q35" s="21">
        <v>98</v>
      </c>
      <c r="R35" s="21">
        <v>104</v>
      </c>
      <c r="S35" s="21">
        <v>110</v>
      </c>
      <c r="T35" s="25">
        <v>116</v>
      </c>
      <c r="U35" s="28">
        <v>122</v>
      </c>
      <c r="V35" s="27"/>
      <c r="W35" s="68"/>
      <c r="X35" s="27"/>
      <c r="Y35" s="175"/>
      <c r="Z35" s="6" t="s">
        <v>0</v>
      </c>
      <c r="AA35" s="24">
        <v>80</v>
      </c>
      <c r="AB35" s="21">
        <v>86</v>
      </c>
      <c r="AC35" s="21">
        <v>92</v>
      </c>
      <c r="AD35" s="21">
        <v>98</v>
      </c>
      <c r="AE35" s="21">
        <v>104</v>
      </c>
      <c r="AF35" s="25">
        <v>110</v>
      </c>
      <c r="AG35" s="28">
        <v>116</v>
      </c>
      <c r="AH35" s="27"/>
      <c r="AI35" s="68"/>
      <c r="AJ35" s="27"/>
      <c r="AK35" s="175"/>
      <c r="AL35" s="6" t="s">
        <v>0</v>
      </c>
      <c r="AM35" s="24">
        <v>98</v>
      </c>
      <c r="AN35" s="21">
        <v>104</v>
      </c>
      <c r="AO35" s="21">
        <v>110</v>
      </c>
      <c r="AP35" s="21">
        <v>116</v>
      </c>
      <c r="AQ35" s="26">
        <v>128</v>
      </c>
      <c r="AT35" s="72"/>
    </row>
    <row r="36" spans="1:46" ht="12" customHeight="1">
      <c r="A36" s="56">
        <v>1</v>
      </c>
      <c r="B36" s="47" t="s">
        <v>43</v>
      </c>
      <c r="C36" s="20"/>
      <c r="D36" s="80"/>
      <c r="E36" s="80"/>
      <c r="F36" s="80"/>
      <c r="G36" s="80"/>
      <c r="H36" s="80"/>
      <c r="I36" s="82"/>
      <c r="J36" s="27"/>
      <c r="K36" s="68"/>
      <c r="L36" s="27"/>
      <c r="M36" s="56">
        <v>1</v>
      </c>
      <c r="N36" s="47" t="s">
        <v>79</v>
      </c>
      <c r="O36" s="83"/>
      <c r="P36" s="84"/>
      <c r="Q36" s="84"/>
      <c r="R36" s="84"/>
      <c r="S36" s="84"/>
      <c r="T36" s="84"/>
      <c r="U36" s="85"/>
      <c r="V36" s="27"/>
      <c r="W36" s="68"/>
      <c r="X36" s="27"/>
      <c r="Y36" s="52">
        <v>2</v>
      </c>
      <c r="Z36" s="8" t="s">
        <v>55</v>
      </c>
      <c r="AA36" s="110">
        <v>0</v>
      </c>
      <c r="AB36" s="108">
        <v>0</v>
      </c>
      <c r="AC36" s="19"/>
      <c r="AD36" s="108">
        <v>0</v>
      </c>
      <c r="AE36" s="108">
        <v>0</v>
      </c>
      <c r="AF36" s="108">
        <v>0</v>
      </c>
      <c r="AG36" s="79"/>
      <c r="AH36" s="27"/>
      <c r="AI36" s="68"/>
      <c r="AJ36" s="27"/>
      <c r="AK36" s="52">
        <v>3</v>
      </c>
      <c r="AL36" s="9" t="s">
        <v>23</v>
      </c>
      <c r="AM36" s="20"/>
      <c r="AN36" s="80"/>
      <c r="AO36" s="80"/>
      <c r="AP36" s="80"/>
      <c r="AQ36" s="82"/>
      <c r="AT36" s="72"/>
    </row>
    <row r="37" spans="1:46" ht="12" customHeight="1">
      <c r="A37" s="56">
        <v>2</v>
      </c>
      <c r="B37" s="47" t="s">
        <v>73</v>
      </c>
      <c r="C37" s="81"/>
      <c r="D37" s="19"/>
      <c r="E37" s="19"/>
      <c r="F37" s="19"/>
      <c r="G37" s="19"/>
      <c r="H37" s="19"/>
      <c r="I37" s="79"/>
      <c r="J37" s="27"/>
      <c r="K37" s="68"/>
      <c r="L37" s="27"/>
      <c r="M37" s="56">
        <v>2</v>
      </c>
      <c r="N37" s="47" t="s">
        <v>10</v>
      </c>
      <c r="O37" s="86"/>
      <c r="P37" s="87"/>
      <c r="Q37" s="87"/>
      <c r="R37" s="87"/>
      <c r="S37" s="87"/>
      <c r="T37" s="87"/>
      <c r="U37" s="88"/>
      <c r="V37" s="27"/>
      <c r="W37" s="68"/>
      <c r="X37" s="27"/>
      <c r="Y37" s="52">
        <v>3</v>
      </c>
      <c r="Z37" s="9" t="s">
        <v>47</v>
      </c>
      <c r="AA37" s="81"/>
      <c r="AB37" s="19"/>
      <c r="AC37" s="108">
        <v>0</v>
      </c>
      <c r="AD37" s="108">
        <v>0</v>
      </c>
      <c r="AE37" s="108">
        <v>0</v>
      </c>
      <c r="AF37" s="108">
        <v>0</v>
      </c>
      <c r="AG37" s="79"/>
      <c r="AH37" s="27"/>
      <c r="AI37" s="68"/>
      <c r="AJ37" s="27"/>
      <c r="AK37" s="52">
        <v>4</v>
      </c>
      <c r="AL37" s="10" t="s">
        <v>34</v>
      </c>
      <c r="AM37" s="81"/>
      <c r="AN37" s="108">
        <v>0</v>
      </c>
      <c r="AO37" s="108">
        <v>0</v>
      </c>
      <c r="AP37" s="108">
        <v>0</v>
      </c>
      <c r="AQ37" s="111">
        <v>0</v>
      </c>
      <c r="AT37" s="72"/>
    </row>
    <row r="38" spans="1:46" ht="12" customHeight="1" thickBot="1">
      <c r="A38" s="56">
        <v>3</v>
      </c>
      <c r="B38" s="48" t="s">
        <v>47</v>
      </c>
      <c r="C38" s="81"/>
      <c r="D38" s="19"/>
      <c r="E38" s="19"/>
      <c r="F38" s="19"/>
      <c r="G38" s="19"/>
      <c r="H38" s="19"/>
      <c r="I38" s="79"/>
      <c r="J38" s="27"/>
      <c r="K38" s="68"/>
      <c r="L38" s="27"/>
      <c r="M38" s="56">
        <v>3</v>
      </c>
      <c r="N38" s="48" t="s">
        <v>80</v>
      </c>
      <c r="O38" s="86"/>
      <c r="P38" s="87"/>
      <c r="Q38" s="87"/>
      <c r="R38" s="87"/>
      <c r="S38" s="87"/>
      <c r="T38" s="87"/>
      <c r="U38" s="88"/>
      <c r="V38" s="27"/>
      <c r="W38" s="68"/>
      <c r="X38" s="27"/>
      <c r="Y38" s="52">
        <v>4</v>
      </c>
      <c r="Z38" s="10" t="s">
        <v>7</v>
      </c>
      <c r="AA38" s="81"/>
      <c r="AB38" s="19"/>
      <c r="AC38" s="19"/>
      <c r="AD38" s="19"/>
      <c r="AE38" s="108">
        <v>0</v>
      </c>
      <c r="AF38" s="108">
        <v>0</v>
      </c>
      <c r="AG38" s="79"/>
      <c r="AH38" s="27"/>
      <c r="AI38" s="68"/>
      <c r="AJ38" s="27"/>
      <c r="AK38" s="52">
        <v>5</v>
      </c>
      <c r="AL38" s="11" t="s">
        <v>35</v>
      </c>
      <c r="AM38" s="81"/>
      <c r="AN38" s="19"/>
      <c r="AO38" s="19"/>
      <c r="AP38" s="108">
        <v>0</v>
      </c>
      <c r="AQ38" s="79"/>
      <c r="AT38" s="72"/>
    </row>
    <row r="39" spans="1:46" ht="12" customHeight="1" thickBot="1">
      <c r="A39" s="56">
        <v>4</v>
      </c>
      <c r="B39" s="49" t="s">
        <v>48</v>
      </c>
      <c r="C39" s="81"/>
      <c r="D39" s="19"/>
      <c r="E39" s="19"/>
      <c r="F39" s="19"/>
      <c r="G39" s="19"/>
      <c r="H39" s="19"/>
      <c r="I39" s="79"/>
      <c r="J39" s="27"/>
      <c r="K39" s="68"/>
      <c r="L39" s="27"/>
      <c r="M39" s="56">
        <v>4</v>
      </c>
      <c r="N39" s="49" t="s">
        <v>17</v>
      </c>
      <c r="O39" s="86"/>
      <c r="P39" s="87"/>
      <c r="Q39" s="87"/>
      <c r="R39" s="87"/>
      <c r="S39" s="87"/>
      <c r="T39" s="87"/>
      <c r="U39" s="88"/>
      <c r="V39" s="27"/>
      <c r="W39" s="68"/>
      <c r="X39" s="27"/>
      <c r="Y39" s="53">
        <v>5</v>
      </c>
      <c r="Z39" s="13" t="s">
        <v>10</v>
      </c>
      <c r="AA39" s="114">
        <v>0</v>
      </c>
      <c r="AB39" s="21"/>
      <c r="AC39" s="109">
        <v>0</v>
      </c>
      <c r="AD39" s="109">
        <v>0</v>
      </c>
      <c r="AE39" s="109">
        <v>0</v>
      </c>
      <c r="AF39" s="109">
        <v>0</v>
      </c>
      <c r="AG39" s="112">
        <v>0</v>
      </c>
      <c r="AH39" s="27"/>
      <c r="AI39" s="37">
        <f>AG39+AF39+AE39+AD39+AC39+AB39+AA39+AA38+AB38+AC38+AD38+AE38+AF38+AG38+AA36+AB36+AC36+AD36+AE36+AF36+AG36+AA37+AB37+AC37+AD37+AE37+AF37+AG37</f>
        <v>0</v>
      </c>
      <c r="AJ39" s="27"/>
      <c r="AK39" s="53">
        <v>7</v>
      </c>
      <c r="AL39" s="13" t="s">
        <v>20</v>
      </c>
      <c r="AM39" s="24"/>
      <c r="AN39" s="109">
        <v>0</v>
      </c>
      <c r="AO39" s="109">
        <v>0</v>
      </c>
      <c r="AP39" s="109">
        <v>0</v>
      </c>
      <c r="AQ39" s="112">
        <v>0</v>
      </c>
      <c r="AT39" s="103">
        <f>AM36+AN36+AO36+AP36+AQ36+AM37+AN37+AO37+AP37+AQ37+AM38+AN38+AO38+AP38+AQ38+AM39+AN39+AO39+AP39+AQ39</f>
        <v>0</v>
      </c>
    </row>
    <row r="40" spans="1:46" ht="12" customHeight="1" thickBot="1">
      <c r="A40" s="56">
        <v>5</v>
      </c>
      <c r="B40" s="50" t="s">
        <v>7</v>
      </c>
      <c r="C40" s="81"/>
      <c r="D40" s="19"/>
      <c r="E40" s="19"/>
      <c r="F40" s="19"/>
      <c r="G40" s="19"/>
      <c r="H40" s="19"/>
      <c r="I40" s="79"/>
      <c r="J40" s="27"/>
      <c r="K40" s="68"/>
      <c r="L40" s="27"/>
      <c r="M40" s="56">
        <v>5</v>
      </c>
      <c r="N40" s="50" t="s">
        <v>25</v>
      </c>
      <c r="O40" s="86"/>
      <c r="P40" s="87"/>
      <c r="Q40" s="87"/>
      <c r="R40" s="87"/>
      <c r="S40" s="87"/>
      <c r="T40" s="87"/>
      <c r="U40" s="88"/>
      <c r="V40" s="27"/>
      <c r="W40" s="68"/>
      <c r="X40" s="27"/>
      <c r="AH40" s="27"/>
      <c r="AI40" s="39"/>
      <c r="AJ40" s="27"/>
      <c r="AT40" s="72"/>
    </row>
    <row r="41" spans="1:46" ht="12" customHeight="1" thickBot="1">
      <c r="A41" s="57">
        <v>6</v>
      </c>
      <c r="B41" s="51" t="s">
        <v>2</v>
      </c>
      <c r="C41" s="24"/>
      <c r="D41" s="21"/>
      <c r="E41" s="21"/>
      <c r="F41" s="21"/>
      <c r="G41" s="21"/>
      <c r="H41" s="21"/>
      <c r="I41" s="26"/>
      <c r="J41" s="27"/>
      <c r="K41" s="37">
        <f>C36+D36+E36+F36+G36+H36+I36+C37+D37+E37+F37+G37+H37+I37+C38+D38+E38+F38+G38+H39+H38+I38+I39+C39+D39+E39+F39+G39+C40+D40+E40+F40+G40+H40+I40+C41+D41+E41+F41+G41+H41+I41</f>
        <v>0</v>
      </c>
      <c r="L41" s="27"/>
      <c r="M41" s="57">
        <v>6</v>
      </c>
      <c r="N41" s="51" t="s">
        <v>81</v>
      </c>
      <c r="O41" s="89"/>
      <c r="P41" s="90"/>
      <c r="Q41" s="90"/>
      <c r="R41" s="90"/>
      <c r="S41" s="90"/>
      <c r="T41" s="90"/>
      <c r="U41" s="91"/>
      <c r="V41" s="27"/>
      <c r="W41" s="37">
        <f>O36+P36+Q36+R36+S36+T36+U36+O37+P37+Q37+R37+S37+T37+U37+O38+P38+Q38+R38+S38+T38+U38+O39+P39+Q39+R39+S39+T39+U39+O40+P40+Q40+R40+S40+T40+U40+O41+P41+Q41+R41+S41+T41+U41</f>
        <v>0</v>
      </c>
      <c r="X41" s="27"/>
      <c r="Y41" s="36"/>
      <c r="Z41" s="15"/>
      <c r="AA41" s="22"/>
      <c r="AB41" s="22"/>
      <c r="AC41" s="22"/>
      <c r="AD41" s="22"/>
      <c r="AE41" s="22"/>
      <c r="AF41" s="22"/>
      <c r="AH41" s="27"/>
      <c r="AI41" s="39"/>
      <c r="AJ41" s="27"/>
      <c r="AT41" s="72"/>
    </row>
    <row r="42" spans="2:46" ht="4.5" customHeight="1" thickBot="1">
      <c r="B42" s="27"/>
      <c r="C42" s="27"/>
      <c r="D42" s="27"/>
      <c r="E42" s="27"/>
      <c r="F42" s="27"/>
      <c r="G42" s="27"/>
      <c r="H42" s="27"/>
      <c r="I42" s="27"/>
      <c r="J42" s="27"/>
      <c r="K42" s="68"/>
      <c r="L42" s="27"/>
      <c r="M42" s="59"/>
      <c r="N42" s="27"/>
      <c r="O42" s="27"/>
      <c r="P42" s="27"/>
      <c r="Q42" s="27"/>
      <c r="R42" s="27"/>
      <c r="S42" s="27"/>
      <c r="T42" s="27"/>
      <c r="U42" s="27"/>
      <c r="V42" s="27"/>
      <c r="W42" s="68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68"/>
      <c r="AJ42" s="27"/>
      <c r="AK42" s="16"/>
      <c r="AL42" s="16"/>
      <c r="AM42" s="16"/>
      <c r="AN42" s="16"/>
      <c r="AO42" s="16"/>
      <c r="AP42" s="16"/>
      <c r="AQ42" s="16"/>
      <c r="AR42" s="16"/>
      <c r="AS42" s="16"/>
      <c r="AT42" s="73"/>
    </row>
    <row r="43" spans="1:47" ht="12" customHeight="1">
      <c r="A43" s="166"/>
      <c r="B43" s="44" t="s">
        <v>26</v>
      </c>
      <c r="C43" s="171" t="s">
        <v>74</v>
      </c>
      <c r="D43" s="172"/>
      <c r="I43" s="27"/>
      <c r="J43" s="27"/>
      <c r="K43" s="68"/>
      <c r="L43" s="27"/>
      <c r="M43" s="166"/>
      <c r="N43" s="44" t="s">
        <v>26</v>
      </c>
      <c r="O43" s="205" t="s">
        <v>98</v>
      </c>
      <c r="P43" s="206"/>
      <c r="Q43" s="40"/>
      <c r="R43" s="40"/>
      <c r="U43" s="27"/>
      <c r="V43" s="27"/>
      <c r="W43" s="68"/>
      <c r="X43" s="27"/>
      <c r="Y43" s="166"/>
      <c r="Z43" s="134" t="s">
        <v>26</v>
      </c>
      <c r="AA43" s="213" t="s">
        <v>83</v>
      </c>
      <c r="AB43" s="214"/>
      <c r="AC43" s="4"/>
      <c r="AD43" s="4"/>
      <c r="AE43" s="4"/>
      <c r="AF43" s="4"/>
      <c r="AG43" s="27"/>
      <c r="AH43" s="27"/>
      <c r="AI43" s="68"/>
      <c r="AJ43" s="27"/>
      <c r="AK43" s="166"/>
      <c r="AL43" s="5" t="s">
        <v>93</v>
      </c>
      <c r="AM43" s="163" t="s">
        <v>88</v>
      </c>
      <c r="AN43" s="164"/>
      <c r="AO43" s="164"/>
      <c r="AP43" s="164"/>
      <c r="AQ43" s="164"/>
      <c r="AR43" s="164"/>
      <c r="AS43" s="164"/>
      <c r="AT43" s="164"/>
      <c r="AU43" s="165"/>
    </row>
    <row r="44" spans="1:47" ht="12" customHeight="1" thickBot="1">
      <c r="A44" s="167"/>
      <c r="B44" s="45" t="s">
        <v>84</v>
      </c>
      <c r="C44" s="124">
        <v>80</v>
      </c>
      <c r="D44" s="125">
        <v>116</v>
      </c>
      <c r="I44" s="27"/>
      <c r="J44" s="27"/>
      <c r="K44" s="68"/>
      <c r="L44" s="27"/>
      <c r="M44" s="175"/>
      <c r="N44" s="45" t="s">
        <v>97</v>
      </c>
      <c r="O44" s="24">
        <v>80</v>
      </c>
      <c r="P44" s="26">
        <v>86</v>
      </c>
      <c r="Q44" s="22"/>
      <c r="R44" s="22"/>
      <c r="U44" s="27"/>
      <c r="V44" s="27"/>
      <c r="W44" s="68"/>
      <c r="X44" s="27"/>
      <c r="Y44" s="175"/>
      <c r="Z44" s="135" t="s">
        <v>86</v>
      </c>
      <c r="AA44" s="24">
        <v>80</v>
      </c>
      <c r="AB44" s="133">
        <v>116</v>
      </c>
      <c r="AG44" s="27"/>
      <c r="AH44" s="27"/>
      <c r="AI44" s="68"/>
      <c r="AJ44" s="27"/>
      <c r="AK44" s="175"/>
      <c r="AL44" s="6" t="s">
        <v>0</v>
      </c>
      <c r="AM44" s="24">
        <v>92</v>
      </c>
      <c r="AN44" s="21">
        <v>98</v>
      </c>
      <c r="AO44" s="21">
        <v>104</v>
      </c>
      <c r="AP44" s="21">
        <v>110</v>
      </c>
      <c r="AQ44" s="21">
        <v>116</v>
      </c>
      <c r="AR44" s="21">
        <v>122</v>
      </c>
      <c r="AS44" s="159">
        <v>128</v>
      </c>
      <c r="AT44" s="159"/>
      <c r="AU44" s="102">
        <v>134</v>
      </c>
    </row>
    <row r="45" spans="1:47" ht="12" customHeight="1">
      <c r="A45" s="52">
        <v>3</v>
      </c>
      <c r="B45" s="120" t="s">
        <v>14</v>
      </c>
      <c r="C45" s="126">
        <v>0</v>
      </c>
      <c r="D45" s="82"/>
      <c r="I45" s="27"/>
      <c r="J45" s="27"/>
      <c r="K45" s="68"/>
      <c r="L45" s="27"/>
      <c r="M45" s="52">
        <v>1</v>
      </c>
      <c r="N45" s="46" t="s">
        <v>55</v>
      </c>
      <c r="O45" s="20"/>
      <c r="P45" s="82"/>
      <c r="Q45" s="93"/>
      <c r="R45" s="93"/>
      <c r="U45" s="27"/>
      <c r="V45" s="27"/>
      <c r="W45" s="68"/>
      <c r="X45" s="27"/>
      <c r="Y45" s="52">
        <v>1</v>
      </c>
      <c r="Z45" s="7" t="s">
        <v>16</v>
      </c>
      <c r="AA45" s="126">
        <v>0</v>
      </c>
      <c r="AB45" s="82"/>
      <c r="AD45" s="1"/>
      <c r="AG45" s="27"/>
      <c r="AH45" s="27"/>
      <c r="AI45" s="68"/>
      <c r="AJ45" s="27"/>
      <c r="AK45" s="52">
        <v>1</v>
      </c>
      <c r="AL45" s="9" t="s">
        <v>89</v>
      </c>
      <c r="AM45" s="115"/>
      <c r="AN45" s="116"/>
      <c r="AO45" s="116"/>
      <c r="AP45" s="116"/>
      <c r="AQ45" s="116"/>
      <c r="AR45" s="116"/>
      <c r="AS45" s="160"/>
      <c r="AT45" s="160"/>
      <c r="AU45" s="117"/>
    </row>
    <row r="46" spans="1:47" ht="12" customHeight="1">
      <c r="A46" s="52">
        <v>4</v>
      </c>
      <c r="B46" s="121" t="s">
        <v>42</v>
      </c>
      <c r="C46" s="81"/>
      <c r="D46" s="79"/>
      <c r="I46" s="27"/>
      <c r="J46" s="27"/>
      <c r="K46" s="68"/>
      <c r="L46" s="27"/>
      <c r="M46" s="52">
        <v>2</v>
      </c>
      <c r="N46" s="47" t="s">
        <v>56</v>
      </c>
      <c r="O46" s="81"/>
      <c r="P46" s="79"/>
      <c r="Q46" s="93"/>
      <c r="R46" s="93"/>
      <c r="U46" s="27"/>
      <c r="V46" s="27"/>
      <c r="W46" s="68"/>
      <c r="X46" s="27"/>
      <c r="Y46" s="52">
        <v>2</v>
      </c>
      <c r="Z46" s="8" t="s">
        <v>14</v>
      </c>
      <c r="AA46" s="110">
        <v>0</v>
      </c>
      <c r="AB46" s="79"/>
      <c r="AD46" s="1"/>
      <c r="AG46" s="27"/>
      <c r="AH46" s="27"/>
      <c r="AI46" s="68"/>
      <c r="AJ46" s="27"/>
      <c r="AK46" s="52">
        <v>2</v>
      </c>
      <c r="AL46" s="10" t="s">
        <v>90</v>
      </c>
      <c r="AM46" s="81"/>
      <c r="AN46" s="19"/>
      <c r="AO46" s="19"/>
      <c r="AP46" s="19"/>
      <c r="AQ46" s="19"/>
      <c r="AR46" s="19"/>
      <c r="AS46" s="161"/>
      <c r="AT46" s="161"/>
      <c r="AU46" s="118"/>
    </row>
    <row r="47" spans="1:47" ht="12" customHeight="1" thickBot="1">
      <c r="A47" s="52">
        <v>6</v>
      </c>
      <c r="B47" s="122" t="s">
        <v>17</v>
      </c>
      <c r="C47" s="110">
        <v>0</v>
      </c>
      <c r="D47" s="79"/>
      <c r="I47" s="27"/>
      <c r="J47" s="27"/>
      <c r="K47" s="68"/>
      <c r="L47" s="27"/>
      <c r="M47" s="52">
        <v>4</v>
      </c>
      <c r="N47" s="49" t="s">
        <v>57</v>
      </c>
      <c r="O47" s="81"/>
      <c r="P47" s="79"/>
      <c r="Q47" s="93"/>
      <c r="R47" s="93"/>
      <c r="U47" s="27"/>
      <c r="V47" s="27"/>
      <c r="W47" s="68"/>
      <c r="X47" s="27"/>
      <c r="Y47" s="52">
        <v>3</v>
      </c>
      <c r="Z47" s="9" t="s">
        <v>15</v>
      </c>
      <c r="AA47" s="110">
        <v>0</v>
      </c>
      <c r="AB47" s="79"/>
      <c r="AD47" s="1"/>
      <c r="AG47" s="27"/>
      <c r="AH47" s="27"/>
      <c r="AI47" s="68"/>
      <c r="AJ47" s="27"/>
      <c r="AK47" s="52">
        <v>3</v>
      </c>
      <c r="AL47" s="11" t="s">
        <v>91</v>
      </c>
      <c r="AM47" s="81"/>
      <c r="AN47" s="19"/>
      <c r="AO47" s="19"/>
      <c r="AP47" s="19"/>
      <c r="AQ47" s="19"/>
      <c r="AR47" s="19"/>
      <c r="AS47" s="161"/>
      <c r="AT47" s="161"/>
      <c r="AU47" s="118"/>
    </row>
    <row r="48" spans="1:49" ht="12" customHeight="1" thickBot="1">
      <c r="A48" s="53">
        <v>7</v>
      </c>
      <c r="B48" s="123" t="s">
        <v>22</v>
      </c>
      <c r="C48" s="114">
        <v>0</v>
      </c>
      <c r="D48" s="26"/>
      <c r="F48" s="75">
        <f>C45+D45+C46+D46+C47+D47+C48+D48</f>
        <v>0</v>
      </c>
      <c r="I48" s="27"/>
      <c r="J48" s="27"/>
      <c r="K48" s="68"/>
      <c r="L48" s="27"/>
      <c r="M48" s="52">
        <v>5</v>
      </c>
      <c r="N48" s="50" t="s">
        <v>10</v>
      </c>
      <c r="O48" s="81"/>
      <c r="P48" s="111">
        <v>0</v>
      </c>
      <c r="Q48" s="93"/>
      <c r="R48" s="93"/>
      <c r="U48" s="27"/>
      <c r="V48" s="27"/>
      <c r="W48" s="68"/>
      <c r="X48" s="27"/>
      <c r="Y48" s="52">
        <v>5</v>
      </c>
      <c r="Z48" s="11" t="s">
        <v>17</v>
      </c>
      <c r="AA48" s="110">
        <v>0</v>
      </c>
      <c r="AB48" s="79"/>
      <c r="AD48" s="1"/>
      <c r="AG48" s="27"/>
      <c r="AH48" s="27"/>
      <c r="AI48" s="68"/>
      <c r="AJ48" s="27"/>
      <c r="AK48" s="53">
        <v>4</v>
      </c>
      <c r="AL48" s="13" t="s">
        <v>92</v>
      </c>
      <c r="AM48" s="24"/>
      <c r="AN48" s="21"/>
      <c r="AO48" s="21"/>
      <c r="AP48" s="21"/>
      <c r="AQ48" s="21"/>
      <c r="AR48" s="21"/>
      <c r="AS48" s="162"/>
      <c r="AT48" s="162"/>
      <c r="AU48" s="77"/>
      <c r="AW48" s="75">
        <f>AM45+AN45+AO45+AP45+AQ45+AR45+AS45+AU45+AM46+AN46+AO46+AP46+AQ46+AR46+AS46+AU46+AM47+AN47+AO47+AP47+AQ47+AR47+AS47+AU47+AM48+AN48+AO48+AP48+AQ48+AR48+AS48+AU48</f>
        <v>0</v>
      </c>
    </row>
    <row r="49" spans="6:46" ht="12" customHeight="1" thickBot="1">
      <c r="F49" s="42"/>
      <c r="I49" s="27"/>
      <c r="J49" s="27"/>
      <c r="K49" s="68"/>
      <c r="L49" s="27"/>
      <c r="M49" s="53">
        <v>6</v>
      </c>
      <c r="N49" s="51" t="s">
        <v>47</v>
      </c>
      <c r="O49" s="24"/>
      <c r="P49" s="26"/>
      <c r="Q49" s="93"/>
      <c r="R49" s="105">
        <f>O49+P49+P48+O48+O47+P47+O46+P46+O45+P45</f>
        <v>0</v>
      </c>
      <c r="T49" s="42"/>
      <c r="U49" s="27"/>
      <c r="V49" s="27"/>
      <c r="W49" s="68"/>
      <c r="X49" s="27"/>
      <c r="Y49" s="128">
        <v>7</v>
      </c>
      <c r="Z49" s="12" t="s">
        <v>4</v>
      </c>
      <c r="AA49" s="129">
        <v>0</v>
      </c>
      <c r="AB49" s="146"/>
      <c r="AD49" s="42"/>
      <c r="AG49" s="39"/>
      <c r="AH49" s="27"/>
      <c r="AI49" s="68"/>
      <c r="AJ49" s="27"/>
      <c r="AK49" s="16"/>
      <c r="AP49" s="16"/>
      <c r="AQ49" s="16"/>
      <c r="AR49" s="16"/>
      <c r="AS49" s="16"/>
      <c r="AT49" s="74"/>
    </row>
    <row r="50" spans="5:46" ht="12" customHeight="1" thickBot="1">
      <c r="E50" s="22"/>
      <c r="F50" s="22"/>
      <c r="G50" s="22"/>
      <c r="H50" s="22"/>
      <c r="I50" s="39"/>
      <c r="J50" s="27"/>
      <c r="K50" s="68"/>
      <c r="L50" s="27"/>
      <c r="U50" s="27"/>
      <c r="V50" s="27"/>
      <c r="W50" s="68"/>
      <c r="X50" s="27"/>
      <c r="Y50" s="136">
        <v>8</v>
      </c>
      <c r="Z50" s="13" t="s">
        <v>99</v>
      </c>
      <c r="AA50" s="137"/>
      <c r="AB50" s="112">
        <v>0</v>
      </c>
      <c r="AC50" s="22"/>
      <c r="AD50" s="105">
        <f>AA45+AB45+AA46+AB46+AA47+AB47+AA48+AB48+AA49+AB49+AA50+AB50</f>
        <v>0</v>
      </c>
      <c r="AE50" s="22"/>
      <c r="AG50" s="27"/>
      <c r="AH50" s="27"/>
      <c r="AI50" s="68"/>
      <c r="AJ50" s="27"/>
      <c r="AL50" s="195" t="s">
        <v>64</v>
      </c>
      <c r="AM50" s="196"/>
      <c r="AN50" s="196"/>
      <c r="AO50" s="197"/>
      <c r="AQ50" s="16"/>
      <c r="AR50" s="16"/>
      <c r="AS50" s="16"/>
      <c r="AT50" s="74"/>
    </row>
    <row r="51" spans="1:46" ht="12" customHeight="1" thickBot="1">
      <c r="A51" s="166"/>
      <c r="B51" s="5" t="s">
        <v>27</v>
      </c>
      <c r="C51" s="173" t="s">
        <v>82</v>
      </c>
      <c r="D51" s="174"/>
      <c r="I51" s="27"/>
      <c r="J51" s="27"/>
      <c r="K51" s="68"/>
      <c r="L51" s="27"/>
      <c r="M51" s="168"/>
      <c r="N51" s="44" t="s">
        <v>26</v>
      </c>
      <c r="O51" s="173" t="s">
        <v>75</v>
      </c>
      <c r="P51" s="174"/>
      <c r="U51" s="27"/>
      <c r="V51" s="27"/>
      <c r="W51" s="68"/>
      <c r="X51" s="27"/>
      <c r="AE51" s="22"/>
      <c r="AG51" s="27"/>
      <c r="AH51" s="27"/>
      <c r="AI51" s="68"/>
      <c r="AJ51" s="27"/>
      <c r="AL51" s="198"/>
      <c r="AM51" s="199"/>
      <c r="AN51" s="199"/>
      <c r="AO51" s="200"/>
      <c r="AQ51" s="16"/>
      <c r="AR51" s="16"/>
      <c r="AS51" s="16"/>
      <c r="AT51" s="74"/>
    </row>
    <row r="52" spans="1:46" ht="12" customHeight="1" thickBot="1">
      <c r="A52" s="176"/>
      <c r="B52" s="6" t="s">
        <v>87</v>
      </c>
      <c r="C52" s="177">
        <v>110</v>
      </c>
      <c r="D52" s="178"/>
      <c r="I52" s="39"/>
      <c r="J52" s="27"/>
      <c r="K52" s="69"/>
      <c r="L52" s="27"/>
      <c r="M52" s="169"/>
      <c r="N52" s="45" t="s">
        <v>85</v>
      </c>
      <c r="O52" s="24">
        <v>80</v>
      </c>
      <c r="P52" s="28">
        <v>116</v>
      </c>
      <c r="U52" s="39"/>
      <c r="V52" s="27"/>
      <c r="W52" s="68"/>
      <c r="X52" s="27"/>
      <c r="Y52" s="202" t="s">
        <v>13</v>
      </c>
      <c r="Z52" s="202"/>
      <c r="AA52" s="202"/>
      <c r="AB52" s="202"/>
      <c r="AC52" s="202"/>
      <c r="AD52" s="202"/>
      <c r="AE52" s="202"/>
      <c r="AF52" s="202"/>
      <c r="AG52" s="39"/>
      <c r="AH52" s="27"/>
      <c r="AI52" s="68"/>
      <c r="AJ52" s="27"/>
      <c r="AL52" s="207">
        <f>(2550*(K10+K21+K31+K41+F48+W10+W21+R49+R54+AD50+AI39+AD32+AI21+AI10+AQ30)+(2580*(F54+W32+W41+AT10+AT39)+(1550*AT14)+(1670*AT21)+(830*AW48)))</f>
        <v>0</v>
      </c>
      <c r="AM52" s="208"/>
      <c r="AN52" s="208"/>
      <c r="AO52" s="209"/>
      <c r="AQ52" s="16"/>
      <c r="AR52" s="16"/>
      <c r="AS52" s="16"/>
      <c r="AT52" s="74"/>
    </row>
    <row r="53" spans="1:46" ht="12" customHeight="1" thickBot="1">
      <c r="A53" s="119">
        <v>3</v>
      </c>
      <c r="B53" s="131" t="s">
        <v>24</v>
      </c>
      <c r="C53" s="179"/>
      <c r="D53" s="180"/>
      <c r="F53" s="42"/>
      <c r="H53" s="27"/>
      <c r="I53" s="27"/>
      <c r="J53" s="27"/>
      <c r="K53" s="68"/>
      <c r="L53" s="27"/>
      <c r="M53" s="56">
        <v>1</v>
      </c>
      <c r="N53" s="46" t="s">
        <v>44</v>
      </c>
      <c r="O53" s="20"/>
      <c r="P53" s="82"/>
      <c r="Q53" s="27"/>
      <c r="R53" s="27"/>
      <c r="S53" s="27"/>
      <c r="T53" s="27"/>
      <c r="U53" s="95"/>
      <c r="V53" s="27"/>
      <c r="W53" s="68"/>
      <c r="X53" s="27"/>
      <c r="Y53" s="154" t="s">
        <v>102</v>
      </c>
      <c r="Z53" s="154"/>
      <c r="AA53" s="154"/>
      <c r="AB53" s="154"/>
      <c r="AC53" s="154"/>
      <c r="AD53" s="154"/>
      <c r="AE53" s="154"/>
      <c r="AF53" s="154"/>
      <c r="AG53" s="27"/>
      <c r="AH53" s="27"/>
      <c r="AI53" s="68"/>
      <c r="AJ53" s="27"/>
      <c r="AK53" s="16"/>
      <c r="AL53" s="210"/>
      <c r="AM53" s="211"/>
      <c r="AN53" s="211"/>
      <c r="AO53" s="212"/>
      <c r="AP53" s="16"/>
      <c r="AQ53" s="16"/>
      <c r="AR53" s="16"/>
      <c r="AS53" s="16"/>
      <c r="AT53" s="74"/>
    </row>
    <row r="54" spans="1:46" s="33" customFormat="1" ht="12.75" customHeight="1" thickBot="1">
      <c r="A54" s="53">
        <v>4</v>
      </c>
      <c r="B54" s="132" t="s">
        <v>39</v>
      </c>
      <c r="C54" s="203"/>
      <c r="D54" s="204"/>
      <c r="F54" s="75">
        <f>C53+C54</f>
        <v>0</v>
      </c>
      <c r="K54" s="65"/>
      <c r="M54" s="57">
        <v>4</v>
      </c>
      <c r="N54" s="96" t="s">
        <v>45</v>
      </c>
      <c r="O54" s="24"/>
      <c r="P54" s="112">
        <v>0</v>
      </c>
      <c r="R54" s="75">
        <f>O53+P53+O54+P54</f>
        <v>0</v>
      </c>
      <c r="W54" s="65"/>
      <c r="Y54" s="215" t="s">
        <v>28</v>
      </c>
      <c r="Z54" s="216"/>
      <c r="AA54" s="216"/>
      <c r="AB54" s="216"/>
      <c r="AC54" s="216"/>
      <c r="AD54" s="216"/>
      <c r="AE54" s="216"/>
      <c r="AF54" s="217"/>
      <c r="AG54" s="76"/>
      <c r="AH54" s="36"/>
      <c r="AI54" s="71"/>
      <c r="AJ54" s="36"/>
      <c r="AL54" s="35"/>
      <c r="AS54" s="32"/>
      <c r="AT54" s="67"/>
    </row>
    <row r="55" spans="5:36" ht="13.5" customHeight="1">
      <c r="E55" s="4"/>
      <c r="F55" s="4"/>
      <c r="G55" s="4"/>
      <c r="H55" s="4"/>
      <c r="I55" s="4"/>
      <c r="Q55" s="101"/>
      <c r="R55" s="42"/>
      <c r="AE55" s="22"/>
      <c r="AF55" s="22"/>
      <c r="AG55" s="22"/>
      <c r="AH55" s="3"/>
      <c r="AI55" s="70"/>
      <c r="AJ55" s="3"/>
    </row>
    <row r="56" spans="5:36" ht="12" customHeight="1">
      <c r="E56" s="22"/>
      <c r="F56" s="22"/>
      <c r="G56" s="22"/>
      <c r="H56" s="22"/>
      <c r="I56" s="3"/>
      <c r="J56" s="4"/>
      <c r="AE56" s="22"/>
      <c r="AF56" s="22"/>
      <c r="AG56" s="22"/>
      <c r="AH56" s="3"/>
      <c r="AI56" s="70"/>
      <c r="AJ56" s="3"/>
    </row>
    <row r="57" spans="5:36" ht="12" customHeight="1">
      <c r="E57" s="22"/>
      <c r="F57" s="22"/>
      <c r="G57" s="22"/>
      <c r="H57" s="22"/>
      <c r="I57" s="3"/>
      <c r="Y57" s="22"/>
      <c r="Z57" s="97"/>
      <c r="AA57" s="22"/>
      <c r="AB57" s="22"/>
      <c r="AC57" s="22"/>
      <c r="AD57" s="22"/>
      <c r="AE57" s="22"/>
      <c r="AF57" s="22"/>
      <c r="AG57" s="22"/>
      <c r="AH57" s="3"/>
      <c r="AI57" s="70"/>
      <c r="AJ57" s="3"/>
    </row>
    <row r="58" spans="5:36" ht="12" customHeight="1">
      <c r="E58" s="22"/>
      <c r="F58" s="22"/>
      <c r="G58" s="22"/>
      <c r="H58" s="22"/>
      <c r="I58" s="3"/>
      <c r="S58" s="42"/>
      <c r="Y58" s="22"/>
      <c r="Z58" s="40"/>
      <c r="AA58" s="22"/>
      <c r="AB58" s="22"/>
      <c r="AC58" s="22"/>
      <c r="AD58" s="22"/>
      <c r="AE58" s="22"/>
      <c r="AF58" s="22"/>
      <c r="AG58" s="22"/>
      <c r="AH58" s="3"/>
      <c r="AI58" s="70"/>
      <c r="AJ58" s="3"/>
    </row>
    <row r="59" spans="5:36" ht="12" customHeight="1">
      <c r="E59" s="22"/>
      <c r="F59" s="22"/>
      <c r="G59" s="22"/>
      <c r="H59" s="22"/>
      <c r="I59" s="3"/>
      <c r="Y59" s="22"/>
      <c r="Z59" s="40"/>
      <c r="AA59" s="22"/>
      <c r="AB59" s="22"/>
      <c r="AC59" s="22"/>
      <c r="AD59" s="22"/>
      <c r="AE59" s="22"/>
      <c r="AF59" s="22"/>
      <c r="AG59" s="22"/>
      <c r="AH59" s="41"/>
      <c r="AI59" s="70"/>
      <c r="AJ59" s="3"/>
    </row>
    <row r="60" spans="5:46" ht="12" customHeight="1">
      <c r="E60" s="22"/>
      <c r="F60" s="22"/>
      <c r="G60" s="22"/>
      <c r="H60" s="22"/>
      <c r="I60" s="3"/>
      <c r="Y60" s="22"/>
      <c r="Z60" s="97"/>
      <c r="AA60" s="22"/>
      <c r="AB60" s="22"/>
      <c r="AC60" s="22"/>
      <c r="AD60" s="22"/>
      <c r="AE60" s="22"/>
      <c r="AF60" s="22"/>
      <c r="AG60" s="22"/>
      <c r="AH60" s="3"/>
      <c r="AI60" s="70"/>
      <c r="AJ60" s="3"/>
      <c r="AR60" s="16"/>
      <c r="AS60" s="16"/>
      <c r="AT60" s="74"/>
    </row>
    <row r="61" spans="5:46" ht="12" customHeight="1">
      <c r="E61" s="22"/>
      <c r="F61" s="22"/>
      <c r="G61" s="22"/>
      <c r="H61" s="22"/>
      <c r="I61" s="3"/>
      <c r="Y61" s="93"/>
      <c r="Z61" s="15"/>
      <c r="AA61" s="93"/>
      <c r="AB61" s="93"/>
      <c r="AC61" s="93"/>
      <c r="AD61" s="93"/>
      <c r="AE61" s="93"/>
      <c r="AF61" s="93"/>
      <c r="AG61" s="93"/>
      <c r="AH61" s="3"/>
      <c r="AI61" s="70"/>
      <c r="AJ61" s="3"/>
      <c r="AR61" s="16"/>
      <c r="AS61" s="16"/>
      <c r="AT61" s="74"/>
    </row>
    <row r="62" spans="5:46" ht="12" customHeight="1">
      <c r="E62" s="22"/>
      <c r="F62" s="22"/>
      <c r="G62" s="22"/>
      <c r="H62" s="22"/>
      <c r="I62" s="3"/>
      <c r="K62" s="39"/>
      <c r="W62" s="39"/>
      <c r="AF62" s="18"/>
      <c r="AG62" s="3"/>
      <c r="AH62" s="3"/>
      <c r="AI62" s="70"/>
      <c r="AJ62" s="3"/>
      <c r="AR62" s="16"/>
      <c r="AS62" s="16"/>
      <c r="AT62" s="74"/>
    </row>
    <row r="63" spans="5:46" ht="17.25" customHeight="1">
      <c r="E63" s="22"/>
      <c r="F63" s="22"/>
      <c r="G63" s="22"/>
      <c r="H63" s="22"/>
      <c r="I63" s="3"/>
      <c r="Y63" s="201"/>
      <c r="Z63" s="99"/>
      <c r="AA63" s="170"/>
      <c r="AB63" s="170"/>
      <c r="AC63" s="170"/>
      <c r="AD63" s="170"/>
      <c r="AE63" s="4"/>
      <c r="AF63" s="4"/>
      <c r="AG63" s="4"/>
      <c r="AH63" s="3"/>
      <c r="AI63" s="70"/>
      <c r="AJ63" s="3"/>
      <c r="AL63" s="16"/>
      <c r="AM63" s="16"/>
      <c r="AN63" s="16"/>
      <c r="AO63" s="16"/>
      <c r="AP63" s="16"/>
      <c r="AQ63" s="16"/>
      <c r="AR63" s="16"/>
      <c r="AS63" s="16"/>
      <c r="AT63" s="74"/>
    </row>
    <row r="64" spans="2:46" ht="12" customHeight="1">
      <c r="B64" s="15"/>
      <c r="C64" s="23"/>
      <c r="D64" s="22"/>
      <c r="E64" s="22"/>
      <c r="F64" s="22"/>
      <c r="G64" s="22"/>
      <c r="H64" s="22"/>
      <c r="I64" s="22"/>
      <c r="Y64" s="201"/>
      <c r="Z64" s="99"/>
      <c r="AA64" s="22"/>
      <c r="AB64" s="22"/>
      <c r="AC64" s="22"/>
      <c r="AD64" s="22"/>
      <c r="AE64" s="22"/>
      <c r="AF64" s="22"/>
      <c r="AG64" s="22"/>
      <c r="AH64" s="3"/>
      <c r="AI64" s="70"/>
      <c r="AJ64" s="3"/>
      <c r="AO64" s="16"/>
      <c r="AP64" s="16"/>
      <c r="AQ64" s="16"/>
      <c r="AR64" s="16"/>
      <c r="AS64" s="16"/>
      <c r="AT64" s="74"/>
    </row>
    <row r="65" spans="2:46" ht="12" customHeight="1">
      <c r="B65" s="15"/>
      <c r="C65" s="23"/>
      <c r="D65" s="22"/>
      <c r="E65" s="22"/>
      <c r="F65" s="22"/>
      <c r="G65" s="23"/>
      <c r="H65" s="22"/>
      <c r="I65" s="22"/>
      <c r="Y65" s="36"/>
      <c r="Z65" s="15"/>
      <c r="AA65" s="23"/>
      <c r="AB65" s="23"/>
      <c r="AC65" s="22"/>
      <c r="AD65" s="22"/>
      <c r="AE65" s="22"/>
      <c r="AF65" s="22"/>
      <c r="AG65" s="22"/>
      <c r="AH65" s="3"/>
      <c r="AI65" s="70"/>
      <c r="AJ65" s="3"/>
      <c r="AO65" s="16"/>
      <c r="AP65" s="16"/>
      <c r="AQ65" s="16"/>
      <c r="AR65" s="16"/>
      <c r="AS65" s="16"/>
      <c r="AT65" s="74"/>
    </row>
    <row r="66" spans="2:46" ht="12" customHeight="1">
      <c r="B66" s="15"/>
      <c r="C66" s="23"/>
      <c r="D66" s="22"/>
      <c r="E66" s="22"/>
      <c r="F66" s="22"/>
      <c r="G66" s="22"/>
      <c r="H66" s="22"/>
      <c r="I66" s="22"/>
      <c r="K66" s="39"/>
      <c r="U66" s="39"/>
      <c r="V66" s="1"/>
      <c r="W66" s="66"/>
      <c r="Y66" s="36"/>
      <c r="Z66" s="15"/>
      <c r="AA66" s="23"/>
      <c r="AB66" s="23"/>
      <c r="AC66" s="22"/>
      <c r="AD66" s="22"/>
      <c r="AE66" s="22"/>
      <c r="AF66" s="22"/>
      <c r="AG66" s="22"/>
      <c r="AH66" s="3"/>
      <c r="AI66" s="70"/>
      <c r="AJ66" s="3"/>
      <c r="AO66" s="16"/>
      <c r="AP66" s="16"/>
      <c r="AQ66" s="16"/>
      <c r="AR66" s="16"/>
      <c r="AS66" s="16"/>
      <c r="AT66" s="74"/>
    </row>
    <row r="67" spans="9:46" ht="19.5" customHeight="1">
      <c r="I67" s="1"/>
      <c r="U67" s="1"/>
      <c r="V67" s="1"/>
      <c r="W67" s="66"/>
      <c r="Y67" s="36"/>
      <c r="Z67" s="100"/>
      <c r="AA67" s="23"/>
      <c r="AB67" s="23"/>
      <c r="AC67" s="22"/>
      <c r="AD67" s="22"/>
      <c r="AE67" s="22"/>
      <c r="AF67" s="22"/>
      <c r="AG67" s="22"/>
      <c r="AH67" s="3"/>
      <c r="AI67" s="70"/>
      <c r="AJ67" s="3"/>
      <c r="AL67" s="15"/>
      <c r="AM67" s="3"/>
      <c r="AN67" s="3"/>
      <c r="AO67" s="3"/>
      <c r="AP67" s="3"/>
      <c r="AQ67" s="3"/>
      <c r="AS67" s="1"/>
      <c r="AT67" s="70"/>
    </row>
    <row r="68" spans="5:45" ht="12.75">
      <c r="E68" s="92"/>
      <c r="F68" s="92"/>
      <c r="G68" s="92"/>
      <c r="H68" s="92"/>
      <c r="I68" s="92"/>
      <c r="J68" s="94"/>
      <c r="K68" s="70"/>
      <c r="T68" s="4"/>
      <c r="U68" s="4"/>
      <c r="V68" s="3"/>
      <c r="W68" s="70"/>
      <c r="Y68" s="36"/>
      <c r="Z68" s="15"/>
      <c r="AA68" s="23"/>
      <c r="AB68" s="93"/>
      <c r="AC68" s="93"/>
      <c r="AD68" s="93"/>
      <c r="AE68" s="22"/>
      <c r="AF68" s="22"/>
      <c r="AG68" s="22"/>
      <c r="AH68" s="3"/>
      <c r="AI68" s="70"/>
      <c r="AJ68" s="3"/>
      <c r="AS68" s="1"/>
    </row>
    <row r="69" spans="5:45" ht="12.75">
      <c r="E69" s="93"/>
      <c r="F69" s="93"/>
      <c r="G69" s="93"/>
      <c r="H69" s="93"/>
      <c r="I69" s="94"/>
      <c r="J69" s="94"/>
      <c r="K69" s="70"/>
      <c r="T69" s="2"/>
      <c r="U69" s="17"/>
      <c r="V69" s="3"/>
      <c r="W69" s="70"/>
      <c r="Y69" s="36"/>
      <c r="Z69" s="15"/>
      <c r="AA69" s="23"/>
      <c r="AB69" s="22"/>
      <c r="AC69" s="22"/>
      <c r="AD69" s="22"/>
      <c r="AE69" s="22"/>
      <c r="AF69" s="22"/>
      <c r="AG69" s="22"/>
      <c r="AH69" s="3"/>
      <c r="AI69" s="70"/>
      <c r="AJ69" s="3"/>
      <c r="AL69" s="40"/>
      <c r="AM69" s="40"/>
      <c r="AN69" s="40"/>
      <c r="AO69" s="4"/>
      <c r="AP69" s="1"/>
      <c r="AS69" s="1"/>
    </row>
    <row r="70" spans="5:45" ht="12" customHeight="1">
      <c r="E70" s="93"/>
      <c r="F70" s="93"/>
      <c r="G70" s="93"/>
      <c r="H70" s="93"/>
      <c r="I70" s="94"/>
      <c r="J70" s="94"/>
      <c r="K70" s="70"/>
      <c r="T70" s="18"/>
      <c r="U70" s="18"/>
      <c r="V70" s="3"/>
      <c r="W70" s="70"/>
      <c r="Y70" s="36"/>
      <c r="Z70" s="15"/>
      <c r="AA70" s="22"/>
      <c r="AB70" s="22"/>
      <c r="AC70" s="22"/>
      <c r="AD70" s="22"/>
      <c r="AE70" s="22"/>
      <c r="AF70" s="22"/>
      <c r="AG70" s="22"/>
      <c r="AH70" s="3"/>
      <c r="AI70" s="70"/>
      <c r="AJ70" s="3"/>
      <c r="AL70" s="40"/>
      <c r="AM70" s="40"/>
      <c r="AN70" s="40"/>
      <c r="AO70" s="29"/>
      <c r="AP70" s="1"/>
      <c r="AS70" s="1"/>
    </row>
    <row r="71" spans="5:45" ht="12" customHeight="1">
      <c r="E71" s="93"/>
      <c r="F71" s="93"/>
      <c r="G71" s="93"/>
      <c r="H71" s="93"/>
      <c r="I71" s="94"/>
      <c r="J71" s="94"/>
      <c r="K71" s="70"/>
      <c r="T71" s="18"/>
      <c r="U71" s="18"/>
      <c r="V71" s="3"/>
      <c r="W71" s="70"/>
      <c r="Y71" s="36"/>
      <c r="Z71" s="15"/>
      <c r="AA71" s="22"/>
      <c r="AB71" s="22"/>
      <c r="AC71" s="22"/>
      <c r="AD71" s="22"/>
      <c r="AE71" s="22"/>
      <c r="AF71" s="22"/>
      <c r="AG71" s="22"/>
      <c r="AH71" s="3"/>
      <c r="AI71" s="70"/>
      <c r="AJ71" s="3"/>
      <c r="AL71" s="40"/>
      <c r="AM71" s="40"/>
      <c r="AN71" s="40"/>
      <c r="AO71" s="29"/>
      <c r="AP71" s="1"/>
      <c r="AS71" s="1"/>
    </row>
    <row r="72" spans="5:45" ht="12" customHeight="1">
      <c r="E72" s="93"/>
      <c r="F72" s="93"/>
      <c r="G72" s="93"/>
      <c r="H72" s="93"/>
      <c r="I72" s="94"/>
      <c r="J72" s="94"/>
      <c r="K72" s="70"/>
      <c r="T72" s="18"/>
      <c r="U72" s="18"/>
      <c r="V72" s="3"/>
      <c r="W72" s="70"/>
      <c r="AE72" s="22"/>
      <c r="AF72" s="22"/>
      <c r="AG72" s="22"/>
      <c r="AH72" s="3"/>
      <c r="AI72" s="70"/>
      <c r="AJ72" s="3"/>
      <c r="AL72" s="40"/>
      <c r="AM72" s="40"/>
      <c r="AN72" s="40"/>
      <c r="AS72" s="1"/>
    </row>
    <row r="73" spans="5:46" ht="12" customHeight="1">
      <c r="E73" s="93"/>
      <c r="F73" s="93"/>
      <c r="G73" s="93"/>
      <c r="H73" s="93"/>
      <c r="I73" s="94"/>
      <c r="J73" s="94"/>
      <c r="K73" s="70"/>
      <c r="T73" s="18"/>
      <c r="U73" s="18"/>
      <c r="V73" s="3"/>
      <c r="W73" s="70"/>
      <c r="AD73" s="1"/>
      <c r="AE73" s="41"/>
      <c r="AF73" s="3"/>
      <c r="AG73" s="3"/>
      <c r="AH73" s="3"/>
      <c r="AI73" s="70"/>
      <c r="AJ73" s="3"/>
      <c r="AL73" s="40"/>
      <c r="AM73" s="40"/>
      <c r="AN73" s="40"/>
      <c r="AS73" s="1"/>
      <c r="AT73" s="66"/>
    </row>
    <row r="74" spans="38:40" ht="12.75">
      <c r="AL74" s="40"/>
      <c r="AM74" s="40"/>
      <c r="AN74" s="40"/>
    </row>
  </sheetData>
  <sheetProtection/>
  <mergeCells count="61">
    <mergeCell ref="C54:D54"/>
    <mergeCell ref="AM34:AQ34"/>
    <mergeCell ref="O43:P43"/>
    <mergeCell ref="M34:M35"/>
    <mergeCell ref="AL52:AO53"/>
    <mergeCell ref="AA43:AB43"/>
    <mergeCell ref="M43:M44"/>
    <mergeCell ref="AK43:AK44"/>
    <mergeCell ref="Y54:AF54"/>
    <mergeCell ref="Y2:Y3"/>
    <mergeCell ref="Y63:Y64"/>
    <mergeCell ref="Y34:Y35"/>
    <mergeCell ref="O23:T23"/>
    <mergeCell ref="Y12:Y13"/>
    <mergeCell ref="O12:U12"/>
    <mergeCell ref="O34:U34"/>
    <mergeCell ref="Y23:Y24"/>
    <mergeCell ref="Y52:AF52"/>
    <mergeCell ref="A2:A3"/>
    <mergeCell ref="M2:M3"/>
    <mergeCell ref="A12:A13"/>
    <mergeCell ref="C2:I2"/>
    <mergeCell ref="A23:A24"/>
    <mergeCell ref="A34:A35"/>
    <mergeCell ref="C34:I34"/>
    <mergeCell ref="M12:M13"/>
    <mergeCell ref="M23:M24"/>
    <mergeCell ref="AK12:AK13"/>
    <mergeCell ref="AM12:AQ12"/>
    <mergeCell ref="AM23:AO23"/>
    <mergeCell ref="AL50:AO51"/>
    <mergeCell ref="AK34:AK35"/>
    <mergeCell ref="AA12:AG12"/>
    <mergeCell ref="AA34:AG34"/>
    <mergeCell ref="AK23:AK24"/>
    <mergeCell ref="B1:AO1"/>
    <mergeCell ref="O2:U2"/>
    <mergeCell ref="C12:I12"/>
    <mergeCell ref="AA2:AG2"/>
    <mergeCell ref="C23:I23"/>
    <mergeCell ref="AA23:AB23"/>
    <mergeCell ref="AM2:AR2"/>
    <mergeCell ref="AK2:AK3"/>
    <mergeCell ref="AK17:AK18"/>
    <mergeCell ref="AM17:AR17"/>
    <mergeCell ref="A43:A44"/>
    <mergeCell ref="M51:M52"/>
    <mergeCell ref="AA63:AD63"/>
    <mergeCell ref="C43:D43"/>
    <mergeCell ref="O51:P51"/>
    <mergeCell ref="Y43:Y44"/>
    <mergeCell ref="C51:D51"/>
    <mergeCell ref="A51:A52"/>
    <mergeCell ref="C52:D52"/>
    <mergeCell ref="C53:D53"/>
    <mergeCell ref="AS44:AT44"/>
    <mergeCell ref="AS45:AT45"/>
    <mergeCell ref="AS46:AT46"/>
    <mergeCell ref="AS47:AT47"/>
    <mergeCell ref="AS48:AT48"/>
    <mergeCell ref="AM43:AU43"/>
  </mergeCells>
  <printOptions/>
  <pageMargins left="0.25" right="0.15748031496062992" top="0.51" bottom="0.15748031496062992" header="0" footer="0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</dc:creator>
  <cp:keywords/>
  <dc:description/>
  <cp:lastModifiedBy>WERD</cp:lastModifiedBy>
  <cp:lastPrinted>2014-07-15T09:03:35Z</cp:lastPrinted>
  <dcterms:created xsi:type="dcterms:W3CDTF">2007-03-22T11:56:00Z</dcterms:created>
  <dcterms:modified xsi:type="dcterms:W3CDTF">2014-07-20T04:41:35Z</dcterms:modified>
  <cp:category/>
  <cp:version/>
  <cp:contentType/>
  <cp:contentStatus/>
</cp:coreProperties>
</file>