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<sst xmlns="http://schemas.openxmlformats.org/spreadsheetml/2006/main" count="129" uniqueCount="56">
  <si>
    <t>Ник</t>
  </si>
  <si>
    <t>Наименование</t>
  </si>
  <si>
    <t>Цена</t>
  </si>
  <si>
    <t>Сумма с ОРГ%</t>
  </si>
  <si>
    <t>Axi</t>
  </si>
  <si>
    <t>Цифры-фрукты</t>
  </si>
  <si>
    <t>Кто как говорит 1в</t>
  </si>
  <si>
    <t>Кто как говорит 2в</t>
  </si>
  <si>
    <t>Алфавит большими буквами</t>
  </si>
  <si>
    <t>Времена года</t>
  </si>
  <si>
    <t>F.Nataly</t>
  </si>
  <si>
    <t>Транспорт</t>
  </si>
  <si>
    <t>Просто Цифры</t>
  </si>
  <si>
    <t>Алфавит-фрукты</t>
  </si>
  <si>
    <t>Магнит под номером 52</t>
  </si>
  <si>
    <t>AlexSh</t>
  </si>
  <si>
    <t>an22282</t>
  </si>
  <si>
    <t>Алфавит</t>
  </si>
  <si>
    <t>Кол-во</t>
  </si>
  <si>
    <t>времена года</t>
  </si>
  <si>
    <t>транспорт</t>
  </si>
  <si>
    <t>ok$</t>
  </si>
  <si>
    <t>Просто цифры</t>
  </si>
  <si>
    <t>semkinamama</t>
  </si>
  <si>
    <t>Гердуня</t>
  </si>
  <si>
    <t>Лунтик 520</t>
  </si>
  <si>
    <t>Цифры-фрукты 75 рублей -2шт</t>
  </si>
  <si>
    <t>Кто как говорит 2В</t>
  </si>
  <si>
    <t xml:space="preserve">Алфавит </t>
  </si>
  <si>
    <t xml:space="preserve">Персонажи сказки Репка </t>
  </si>
  <si>
    <t xml:space="preserve">Колобок </t>
  </si>
  <si>
    <t>Татка321</t>
  </si>
  <si>
    <t>Pretty*</t>
  </si>
  <si>
    <t>Цифры фрукты</t>
  </si>
  <si>
    <t>одежда</t>
  </si>
  <si>
    <t>фрукты</t>
  </si>
  <si>
    <t>овощи</t>
  </si>
  <si>
    <t xml:space="preserve">Сказки - Колобок </t>
  </si>
  <si>
    <t>Сказки - Персонажи репки</t>
  </si>
  <si>
    <t>ФНата</t>
  </si>
  <si>
    <t>Кто как говорит - 2в</t>
  </si>
  <si>
    <r>
      <t>parulya</t>
    </r>
    <r>
      <rPr>
        <sz val="11"/>
        <color theme="1"/>
        <rFont val="Calibri"/>
        <family val="2"/>
      </rPr>
      <t xml:space="preserve"> </t>
    </r>
  </si>
  <si>
    <t>Овощи</t>
  </si>
  <si>
    <t>Фрукты</t>
  </si>
  <si>
    <t>кто как говорит 2В</t>
  </si>
  <si>
    <t>Одежда</t>
  </si>
  <si>
    <t xml:space="preserve">Сумма </t>
  </si>
  <si>
    <t>Трансп.</t>
  </si>
  <si>
    <t>К оплате</t>
  </si>
  <si>
    <t>Ясенька</t>
  </si>
  <si>
    <t xml:space="preserve">Времена года </t>
  </si>
  <si>
    <t xml:space="preserve">Цифры-фрукты </t>
  </si>
  <si>
    <t>Aloisa</t>
  </si>
  <si>
    <t>zeliboba</t>
  </si>
  <si>
    <t>Кто как говорит 1В</t>
  </si>
  <si>
    <t xml:space="preserve">Овощи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</si>
</sst>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0499899983406066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3" fillId="6" borderId="0" xfId="0" applyFont="1" applyFill="1" applyAlignment="1">
      <alignment/>
    </xf>
    <xf numFmtId="0" fontId="3" fillId="6" borderId="0" xfId="0" applyNumberFormat="1" applyFont="1" applyFill="1" applyAlignment="1">
      <alignment/>
    </xf>
    <xf numFmtId="0" fontId="26" fillId="9" borderId="0" xfId="0" applyFont="1" applyFill="1" applyAlignment="1">
      <alignment/>
    </xf>
    <xf numFmtId="0" fontId="0" fillId="9" borderId="0" xfId="0" applyFill="1" applyAlignment="1">
      <alignment/>
    </xf>
    <xf numFmtId="0" fontId="0" fillId="9" borderId="0" xfId="0" applyNumberFormat="1" applyFill="1" applyAlignment="1">
      <alignment/>
    </xf>
    <xf numFmtId="0" fontId="26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6" borderId="0" xfId="0" applyNumberFormat="1" applyFill="1" applyAlignment="1">
      <alignment/>
    </xf>
    <xf numFmtId="0" fontId="3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61">
      <selection activeCell="F71" sqref="F71"/>
    </sheetView>
  </sheetViews>
  <sheetFormatPr defaultColWidth="9.140625" defaultRowHeight="15"/>
  <cols>
    <col min="1" max="2" width="27.28125" style="0" customWidth="1"/>
    <col min="5" max="5" width="14.57421875" style="0" customWidth="1"/>
    <col min="6" max="6" width="15.00390625" style="0" customWidth="1"/>
  </cols>
  <sheetData>
    <row r="1" spans="1:8" ht="15">
      <c r="A1" t="s">
        <v>0</v>
      </c>
      <c r="B1" t="s">
        <v>1</v>
      </c>
      <c r="C1" t="s">
        <v>18</v>
      </c>
      <c r="D1" t="s">
        <v>2</v>
      </c>
      <c r="E1" t="s">
        <v>46</v>
      </c>
      <c r="F1" t="s">
        <v>3</v>
      </c>
      <c r="G1" t="s">
        <v>47</v>
      </c>
      <c r="H1" s="10" t="s">
        <v>48</v>
      </c>
    </row>
    <row r="2" spans="1:12" ht="15">
      <c r="A2" s="2" t="s">
        <v>4</v>
      </c>
      <c r="B2" s="2" t="s">
        <v>8</v>
      </c>
      <c r="C2" s="2">
        <v>1</v>
      </c>
      <c r="D2" s="2">
        <v>220</v>
      </c>
      <c r="E2" s="3"/>
      <c r="F2" s="2"/>
      <c r="G2" s="2"/>
      <c r="H2" s="2"/>
      <c r="I2" s="8"/>
      <c r="J2" s="8"/>
      <c r="K2" s="8"/>
      <c r="L2" s="11"/>
    </row>
    <row r="3" spans="1:12" ht="15">
      <c r="A3" s="2" t="s">
        <v>4</v>
      </c>
      <c r="B3" s="2" t="s">
        <v>5</v>
      </c>
      <c r="C3" s="2">
        <v>1</v>
      </c>
      <c r="D3" s="2">
        <v>75</v>
      </c>
      <c r="E3" s="3">
        <f>SUM(D2:D5)</f>
        <v>445</v>
      </c>
      <c r="F3" s="2">
        <f>E3+E3*15/100</f>
        <v>511.75</v>
      </c>
      <c r="G3" s="2">
        <f>L3*F3</f>
        <v>9.34703196347032</v>
      </c>
      <c r="H3" s="2">
        <v>521</v>
      </c>
      <c r="I3" s="8"/>
      <c r="J3" s="8"/>
      <c r="K3" s="8"/>
      <c r="L3" s="11">
        <f aca="true" t="shared" si="0" ref="L3:L22">120/6570</f>
        <v>0.0182648401826484</v>
      </c>
    </row>
    <row r="4" spans="1:12" ht="15">
      <c r="A4" s="2" t="s">
        <v>4</v>
      </c>
      <c r="B4" s="2" t="s">
        <v>6</v>
      </c>
      <c r="C4" s="2">
        <v>1</v>
      </c>
      <c r="D4" s="2">
        <v>75</v>
      </c>
      <c r="E4" s="3"/>
      <c r="F4" s="2"/>
      <c r="G4" s="2"/>
      <c r="H4" s="2"/>
      <c r="I4" s="8"/>
      <c r="J4" s="8"/>
      <c r="K4" s="8"/>
      <c r="L4" s="11">
        <f t="shared" si="0"/>
        <v>0.0182648401826484</v>
      </c>
    </row>
    <row r="5" spans="1:12" ht="15">
      <c r="A5" s="2" t="s">
        <v>4</v>
      </c>
      <c r="B5" s="2" t="s">
        <v>7</v>
      </c>
      <c r="C5" s="2">
        <v>1</v>
      </c>
      <c r="D5" s="2">
        <v>75</v>
      </c>
      <c r="E5" s="3"/>
      <c r="F5" s="2"/>
      <c r="G5" s="2"/>
      <c r="H5" s="2"/>
      <c r="I5" s="8"/>
      <c r="J5" s="8"/>
      <c r="K5" s="8"/>
      <c r="L5" s="11">
        <f t="shared" si="0"/>
        <v>0.0182648401826484</v>
      </c>
    </row>
    <row r="6" spans="1:12" ht="15">
      <c r="A6" s="4" t="s">
        <v>10</v>
      </c>
      <c r="B6" s="5" t="s">
        <v>9</v>
      </c>
      <c r="C6" s="5">
        <v>2</v>
      </c>
      <c r="D6" s="5">
        <v>180</v>
      </c>
      <c r="E6" s="6"/>
      <c r="F6" s="5"/>
      <c r="G6" s="5"/>
      <c r="H6" s="5"/>
      <c r="I6" s="5"/>
      <c r="J6" s="5"/>
      <c r="K6" s="5"/>
      <c r="L6" s="11">
        <f t="shared" si="0"/>
        <v>0.0182648401826484</v>
      </c>
    </row>
    <row r="7" spans="1:12" ht="15">
      <c r="A7" s="4" t="s">
        <v>10</v>
      </c>
      <c r="B7" s="5" t="s">
        <v>6</v>
      </c>
      <c r="C7" s="5">
        <v>1</v>
      </c>
      <c r="D7" s="5">
        <v>75</v>
      </c>
      <c r="E7" s="6">
        <f>SUM(D6:D9)</f>
        <v>695</v>
      </c>
      <c r="F7" s="5">
        <f>E7+E7*15/100</f>
        <v>799.25</v>
      </c>
      <c r="G7" s="5">
        <f>L7*F7</f>
        <v>14.598173515981735</v>
      </c>
      <c r="H7" s="5">
        <v>814</v>
      </c>
      <c r="I7" s="5"/>
      <c r="J7" s="5"/>
      <c r="K7" s="5"/>
      <c r="L7" s="11">
        <f t="shared" si="0"/>
        <v>0.0182648401826484</v>
      </c>
    </row>
    <row r="8" spans="1:12" ht="15">
      <c r="A8" s="4" t="s">
        <v>10</v>
      </c>
      <c r="B8" s="5" t="s">
        <v>8</v>
      </c>
      <c r="C8" s="5">
        <v>1</v>
      </c>
      <c r="D8" s="5">
        <v>220</v>
      </c>
      <c r="E8" s="6"/>
      <c r="F8" s="5"/>
      <c r="G8" s="5"/>
      <c r="H8" s="5"/>
      <c r="I8" s="5"/>
      <c r="J8" s="5"/>
      <c r="K8" s="5"/>
      <c r="L8" s="11">
        <f t="shared" si="0"/>
        <v>0.0182648401826484</v>
      </c>
    </row>
    <row r="9" spans="1:12" ht="15">
      <c r="A9" s="4" t="s">
        <v>10</v>
      </c>
      <c r="B9" s="5" t="s">
        <v>17</v>
      </c>
      <c r="C9" s="5">
        <v>1</v>
      </c>
      <c r="D9" s="5">
        <v>220</v>
      </c>
      <c r="E9" s="6"/>
      <c r="F9" s="5"/>
      <c r="G9" s="5"/>
      <c r="H9" s="5"/>
      <c r="I9" s="5"/>
      <c r="J9" s="5"/>
      <c r="K9" s="5"/>
      <c r="L9" s="11">
        <f t="shared" si="0"/>
        <v>0.0182648401826484</v>
      </c>
    </row>
    <row r="10" spans="1:12" ht="15">
      <c r="A10" s="7" t="s">
        <v>15</v>
      </c>
      <c r="B10" s="8" t="s">
        <v>11</v>
      </c>
      <c r="C10" s="8">
        <v>1</v>
      </c>
      <c r="D10" s="8">
        <v>75</v>
      </c>
      <c r="E10" s="9"/>
      <c r="F10" s="8"/>
      <c r="G10" s="8"/>
      <c r="H10" s="8"/>
      <c r="I10" s="8"/>
      <c r="J10" s="8"/>
      <c r="K10" s="8"/>
      <c r="L10" s="11">
        <f t="shared" si="0"/>
        <v>0.0182648401826484</v>
      </c>
    </row>
    <row r="11" spans="1:12" ht="15">
      <c r="A11" s="7" t="s">
        <v>15</v>
      </c>
      <c r="B11" s="8" t="s">
        <v>6</v>
      </c>
      <c r="C11" s="8">
        <v>1</v>
      </c>
      <c r="D11" s="8">
        <v>75</v>
      </c>
      <c r="E11" s="9"/>
      <c r="F11" s="8"/>
      <c r="G11" s="8"/>
      <c r="H11" s="8"/>
      <c r="I11" s="8"/>
      <c r="J11" s="8"/>
      <c r="K11" s="8"/>
      <c r="L11" s="11">
        <f t="shared" si="0"/>
        <v>0.0182648401826484</v>
      </c>
    </row>
    <row r="12" spans="1:12" ht="15">
      <c r="A12" s="7" t="s">
        <v>15</v>
      </c>
      <c r="B12" s="8" t="s">
        <v>12</v>
      </c>
      <c r="C12" s="8">
        <v>1</v>
      </c>
      <c r="D12" s="8">
        <v>75</v>
      </c>
      <c r="E12" s="9">
        <f>SUM(D10:D15)</f>
        <v>550</v>
      </c>
      <c r="F12" s="8">
        <f>E12+E12*15/100</f>
        <v>632.5</v>
      </c>
      <c r="G12" s="2">
        <f>L12*F12</f>
        <v>11.552511415525114</v>
      </c>
      <c r="H12" s="2">
        <v>644</v>
      </c>
      <c r="I12" s="8"/>
      <c r="J12" s="8"/>
      <c r="K12" s="8"/>
      <c r="L12" s="11">
        <f t="shared" si="0"/>
        <v>0.0182648401826484</v>
      </c>
    </row>
    <row r="13" spans="1:12" ht="15">
      <c r="A13" s="7" t="s">
        <v>15</v>
      </c>
      <c r="B13" s="8" t="s">
        <v>5</v>
      </c>
      <c r="C13" s="8">
        <v>1</v>
      </c>
      <c r="D13" s="8">
        <v>75</v>
      </c>
      <c r="E13" s="9"/>
      <c r="F13" s="8"/>
      <c r="G13" s="8"/>
      <c r="H13" s="8"/>
      <c r="I13" s="8"/>
      <c r="J13" s="8"/>
      <c r="K13" s="8"/>
      <c r="L13" s="11">
        <f t="shared" si="0"/>
        <v>0.0182648401826484</v>
      </c>
    </row>
    <row r="14" spans="1:12" ht="15">
      <c r="A14" s="7" t="s">
        <v>15</v>
      </c>
      <c r="B14" s="8" t="s">
        <v>13</v>
      </c>
      <c r="C14" s="8">
        <v>1</v>
      </c>
      <c r="D14" s="8">
        <v>220</v>
      </c>
      <c r="E14" s="9"/>
      <c r="F14" s="8"/>
      <c r="G14" s="8"/>
      <c r="H14" s="8"/>
      <c r="I14" s="8"/>
      <c r="J14" s="8"/>
      <c r="K14" s="8"/>
      <c r="L14" s="11">
        <f t="shared" si="0"/>
        <v>0.0182648401826484</v>
      </c>
    </row>
    <row r="15" spans="1:12" ht="15">
      <c r="A15" s="7" t="s">
        <v>15</v>
      </c>
      <c r="B15" s="8" t="s">
        <v>14</v>
      </c>
      <c r="C15" s="8">
        <v>1</v>
      </c>
      <c r="D15" s="8">
        <v>30</v>
      </c>
      <c r="E15" s="9"/>
      <c r="F15" s="8"/>
      <c r="G15" s="8"/>
      <c r="H15" s="8"/>
      <c r="I15" s="8"/>
      <c r="J15" s="8"/>
      <c r="K15" s="8"/>
      <c r="L15" s="11">
        <f t="shared" si="0"/>
        <v>0.0182648401826484</v>
      </c>
    </row>
    <row r="16" spans="1:12" ht="15">
      <c r="A16" s="5" t="s">
        <v>16</v>
      </c>
      <c r="B16" s="5" t="s">
        <v>17</v>
      </c>
      <c r="C16" s="5">
        <v>1</v>
      </c>
      <c r="D16" s="5">
        <v>220</v>
      </c>
      <c r="E16" s="6"/>
      <c r="F16" s="5"/>
      <c r="G16" s="5"/>
      <c r="H16" s="5"/>
      <c r="I16" s="5"/>
      <c r="J16" s="5"/>
      <c r="K16" s="5"/>
      <c r="L16" s="11">
        <f t="shared" si="0"/>
        <v>0.0182648401826484</v>
      </c>
    </row>
    <row r="17" spans="1:12" ht="15">
      <c r="A17" s="5" t="s">
        <v>16</v>
      </c>
      <c r="B17" s="5" t="s">
        <v>5</v>
      </c>
      <c r="C17" s="5">
        <v>1</v>
      </c>
      <c r="D17" s="5">
        <v>75</v>
      </c>
      <c r="E17" s="6">
        <f>SUM(D16:D18)</f>
        <v>370</v>
      </c>
      <c r="F17" s="5">
        <f>E17+E17*15/100</f>
        <v>425.5</v>
      </c>
      <c r="G17" s="5">
        <f>L17*F17</f>
        <v>7.771689497716895</v>
      </c>
      <c r="H17" s="5">
        <v>433</v>
      </c>
      <c r="I17" s="5"/>
      <c r="J17" s="5"/>
      <c r="K17" s="5"/>
      <c r="L17" s="11">
        <f t="shared" si="0"/>
        <v>0.0182648401826484</v>
      </c>
    </row>
    <row r="18" spans="1:12" ht="15">
      <c r="A18" s="5" t="s">
        <v>16</v>
      </c>
      <c r="B18" s="5" t="s">
        <v>7</v>
      </c>
      <c r="C18" s="5">
        <v>1</v>
      </c>
      <c r="D18" s="5">
        <v>75</v>
      </c>
      <c r="E18" s="6"/>
      <c r="F18" s="5"/>
      <c r="G18" s="5"/>
      <c r="H18" s="5"/>
      <c r="I18" s="5"/>
      <c r="J18" s="5"/>
      <c r="K18" s="5"/>
      <c r="L18" s="11">
        <f t="shared" si="0"/>
        <v>0.0182648401826484</v>
      </c>
    </row>
    <row r="19" spans="1:12" ht="15">
      <c r="A19" s="8" t="s">
        <v>21</v>
      </c>
      <c r="B19" s="8" t="s">
        <v>17</v>
      </c>
      <c r="C19" s="8">
        <v>1</v>
      </c>
      <c r="D19" s="8">
        <v>220</v>
      </c>
      <c r="E19" s="9">
        <f>D19+D20</f>
        <v>295</v>
      </c>
      <c r="F19" s="8">
        <f>E19+E19*15/100</f>
        <v>339.25</v>
      </c>
      <c r="G19" s="2">
        <f>L19*F19</f>
        <v>6.19634703196347</v>
      </c>
      <c r="H19" s="2">
        <v>345</v>
      </c>
      <c r="I19" s="8"/>
      <c r="J19" s="8"/>
      <c r="K19" s="8"/>
      <c r="L19" s="11">
        <f t="shared" si="0"/>
        <v>0.0182648401826484</v>
      </c>
    </row>
    <row r="20" spans="1:12" ht="15">
      <c r="A20" s="8" t="s">
        <v>21</v>
      </c>
      <c r="B20" s="8" t="s">
        <v>22</v>
      </c>
      <c r="C20" s="8">
        <v>1</v>
      </c>
      <c r="D20" s="8">
        <v>75</v>
      </c>
      <c r="E20" s="9"/>
      <c r="F20" s="8"/>
      <c r="G20" s="8"/>
      <c r="H20" s="8"/>
      <c r="I20" s="8"/>
      <c r="J20" s="8"/>
      <c r="K20" s="8"/>
      <c r="L20" s="11">
        <f t="shared" si="0"/>
        <v>0.0182648401826484</v>
      </c>
    </row>
    <row r="21" spans="1:12" ht="15">
      <c r="A21" s="5" t="s">
        <v>23</v>
      </c>
      <c r="B21" s="5" t="s">
        <v>7</v>
      </c>
      <c r="C21" s="5">
        <v>1</v>
      </c>
      <c r="D21" s="5">
        <v>75</v>
      </c>
      <c r="E21" s="6"/>
      <c r="F21" s="5"/>
      <c r="G21" s="5"/>
      <c r="H21" s="5"/>
      <c r="I21" s="5"/>
      <c r="J21" s="5"/>
      <c r="K21" s="5"/>
      <c r="L21" s="11">
        <f t="shared" si="0"/>
        <v>0.0182648401826484</v>
      </c>
    </row>
    <row r="22" spans="1:12" ht="15">
      <c r="A22" s="5" t="s">
        <v>23</v>
      </c>
      <c r="B22" s="5" t="s">
        <v>19</v>
      </c>
      <c r="C22" s="5">
        <v>1</v>
      </c>
      <c r="D22" s="5">
        <v>90</v>
      </c>
      <c r="E22" s="6">
        <f>SUM(D21:D24)</f>
        <v>270</v>
      </c>
      <c r="F22" s="5">
        <f>E22+E22*15/100</f>
        <v>310.5</v>
      </c>
      <c r="G22" s="5">
        <f>L22*F22</f>
        <v>5.671232876712328</v>
      </c>
      <c r="H22" s="5">
        <v>316</v>
      </c>
      <c r="I22" s="5"/>
      <c r="J22" s="5"/>
      <c r="K22" s="5"/>
      <c r="L22" s="11">
        <f t="shared" si="0"/>
        <v>0.0182648401826484</v>
      </c>
    </row>
    <row r="23" spans="1:12" ht="15">
      <c r="A23" s="5" t="s">
        <v>23</v>
      </c>
      <c r="B23" s="5" t="s">
        <v>20</v>
      </c>
      <c r="C23" s="5">
        <v>1</v>
      </c>
      <c r="D23" s="5">
        <v>75</v>
      </c>
      <c r="E23" s="6"/>
      <c r="F23" s="5"/>
      <c r="G23" s="5"/>
      <c r="H23" s="5"/>
      <c r="I23" s="5"/>
      <c r="J23" s="5"/>
      <c r="K23" s="5"/>
      <c r="L23" s="11">
        <f>120/6570</f>
        <v>0.0182648401826484</v>
      </c>
    </row>
    <row r="24" spans="1:12" ht="15">
      <c r="A24" s="5" t="s">
        <v>23</v>
      </c>
      <c r="B24" s="5" t="s">
        <v>25</v>
      </c>
      <c r="C24" s="5">
        <v>1</v>
      </c>
      <c r="D24" s="5">
        <v>30</v>
      </c>
      <c r="E24" s="6"/>
      <c r="F24" s="5"/>
      <c r="G24" s="5"/>
      <c r="H24" s="5"/>
      <c r="I24" s="5"/>
      <c r="J24" s="5"/>
      <c r="K24" s="5"/>
      <c r="L24" s="11">
        <f aca="true" t="shared" si="1" ref="L24:L68">120/6570</f>
        <v>0.0182648401826484</v>
      </c>
    </row>
    <row r="25" spans="1:12" ht="15">
      <c r="A25" s="8" t="s">
        <v>24</v>
      </c>
      <c r="B25" s="8">
        <v>547</v>
      </c>
      <c r="C25" s="8">
        <v>1</v>
      </c>
      <c r="D25" s="8">
        <v>30</v>
      </c>
      <c r="E25" s="9"/>
      <c r="F25" s="8"/>
      <c r="G25" s="8"/>
      <c r="H25" s="8"/>
      <c r="I25" s="8"/>
      <c r="J25" s="8"/>
      <c r="K25" s="8"/>
      <c r="L25" s="11">
        <f t="shared" si="1"/>
        <v>0.0182648401826484</v>
      </c>
    </row>
    <row r="26" spans="1:12" ht="15">
      <c r="A26" s="8" t="s">
        <v>24</v>
      </c>
      <c r="B26" s="8">
        <v>551</v>
      </c>
      <c r="C26" s="8">
        <v>1</v>
      </c>
      <c r="D26" s="8">
        <v>30</v>
      </c>
      <c r="E26" s="9"/>
      <c r="F26" s="8"/>
      <c r="G26" s="8"/>
      <c r="H26" s="8"/>
      <c r="I26" s="8"/>
      <c r="J26" s="8"/>
      <c r="K26" s="8"/>
      <c r="L26" s="11">
        <f t="shared" si="1"/>
        <v>0.0182648401826484</v>
      </c>
    </row>
    <row r="27" spans="1:12" ht="15">
      <c r="A27" s="8" t="s">
        <v>24</v>
      </c>
      <c r="B27" s="8">
        <v>552</v>
      </c>
      <c r="C27" s="8">
        <v>1</v>
      </c>
      <c r="D27" s="8">
        <v>30</v>
      </c>
      <c r="E27" s="9"/>
      <c r="F27" s="8"/>
      <c r="G27" s="8"/>
      <c r="H27" s="8"/>
      <c r="I27" s="8"/>
      <c r="J27" s="8"/>
      <c r="K27" s="8"/>
      <c r="L27" s="11">
        <f t="shared" si="1"/>
        <v>0.0182648401826484</v>
      </c>
    </row>
    <row r="28" spans="1:12" ht="15">
      <c r="A28" s="8" t="s">
        <v>24</v>
      </c>
      <c r="B28" s="8">
        <v>538</v>
      </c>
      <c r="C28" s="8">
        <v>1</v>
      </c>
      <c r="D28" s="8">
        <v>30</v>
      </c>
      <c r="E28" s="9"/>
      <c r="F28" s="8"/>
      <c r="G28" s="8"/>
      <c r="H28" s="8"/>
      <c r="I28" s="8"/>
      <c r="J28" s="8"/>
      <c r="K28" s="8"/>
      <c r="L28" s="11">
        <f t="shared" si="1"/>
        <v>0.0182648401826484</v>
      </c>
    </row>
    <row r="29" spans="1:12" ht="15">
      <c r="A29" s="8" t="s">
        <v>24</v>
      </c>
      <c r="B29" s="8">
        <v>100</v>
      </c>
      <c r="C29" s="8">
        <v>1</v>
      </c>
      <c r="D29" s="8">
        <v>30</v>
      </c>
      <c r="E29" s="9"/>
      <c r="F29" s="8"/>
      <c r="G29" s="8"/>
      <c r="H29" s="8"/>
      <c r="I29" s="8"/>
      <c r="J29" s="8"/>
      <c r="K29" s="8"/>
      <c r="L29" s="11">
        <f t="shared" si="1"/>
        <v>0.0182648401826484</v>
      </c>
    </row>
    <row r="30" spans="1:12" ht="15">
      <c r="A30" s="8" t="s">
        <v>24</v>
      </c>
      <c r="B30" s="8">
        <v>71</v>
      </c>
      <c r="C30" s="8">
        <v>1</v>
      </c>
      <c r="D30" s="8">
        <v>30</v>
      </c>
      <c r="E30" s="9"/>
      <c r="F30" s="8"/>
      <c r="G30" s="8"/>
      <c r="H30" s="8"/>
      <c r="I30" s="8"/>
      <c r="J30" s="8"/>
      <c r="K30" s="8"/>
      <c r="L30" s="11">
        <f t="shared" si="1"/>
        <v>0.0182648401826484</v>
      </c>
    </row>
    <row r="31" spans="1:12" ht="15">
      <c r="A31" s="8" t="s">
        <v>24</v>
      </c>
      <c r="B31" s="8">
        <v>76</v>
      </c>
      <c r="C31" s="8">
        <v>1</v>
      </c>
      <c r="D31" s="8">
        <v>30</v>
      </c>
      <c r="E31" s="9">
        <f>SUM(D25:D37)</f>
        <v>390</v>
      </c>
      <c r="F31" s="8">
        <f>E31+E31*15/100</f>
        <v>448.5</v>
      </c>
      <c r="G31" s="2">
        <f>L31*F31</f>
        <v>8.191780821917808</v>
      </c>
      <c r="H31" s="2">
        <v>457</v>
      </c>
      <c r="I31" s="8"/>
      <c r="J31" s="8"/>
      <c r="K31" s="8"/>
      <c r="L31" s="11">
        <f t="shared" si="1"/>
        <v>0.0182648401826484</v>
      </c>
    </row>
    <row r="32" spans="1:12" ht="15">
      <c r="A32" s="8" t="s">
        <v>24</v>
      </c>
      <c r="B32" s="8">
        <v>83</v>
      </c>
      <c r="C32" s="8">
        <v>1</v>
      </c>
      <c r="D32" s="8">
        <v>30</v>
      </c>
      <c r="E32" s="9"/>
      <c r="F32" s="8"/>
      <c r="G32" s="8"/>
      <c r="H32" s="8"/>
      <c r="I32" s="8"/>
      <c r="J32" s="8"/>
      <c r="K32" s="8"/>
      <c r="L32" s="11">
        <f t="shared" si="1"/>
        <v>0.0182648401826484</v>
      </c>
    </row>
    <row r="33" spans="1:12" ht="15">
      <c r="A33" s="8" t="s">
        <v>24</v>
      </c>
      <c r="B33" s="8">
        <v>87</v>
      </c>
      <c r="C33" s="8">
        <v>1</v>
      </c>
      <c r="D33" s="8">
        <v>30</v>
      </c>
      <c r="E33" s="9"/>
      <c r="F33" s="8"/>
      <c r="G33" s="8"/>
      <c r="H33" s="8"/>
      <c r="I33" s="8"/>
      <c r="J33" s="8"/>
      <c r="K33" s="8"/>
      <c r="L33" s="11">
        <f t="shared" si="1"/>
        <v>0.0182648401826484</v>
      </c>
    </row>
    <row r="34" spans="1:12" ht="15">
      <c r="A34" s="8" t="s">
        <v>24</v>
      </c>
      <c r="B34" s="8">
        <v>77</v>
      </c>
      <c r="C34" s="8">
        <v>1</v>
      </c>
      <c r="D34" s="8">
        <v>30</v>
      </c>
      <c r="E34" s="9"/>
      <c r="F34" s="8"/>
      <c r="G34" s="8"/>
      <c r="H34" s="8"/>
      <c r="I34" s="8"/>
      <c r="J34" s="8"/>
      <c r="K34" s="8"/>
      <c r="L34" s="11">
        <f t="shared" si="1"/>
        <v>0.0182648401826484</v>
      </c>
    </row>
    <row r="35" spans="1:12" ht="15">
      <c r="A35" s="8" t="s">
        <v>24</v>
      </c>
      <c r="B35" s="8">
        <v>82</v>
      </c>
      <c r="C35" s="8">
        <v>1</v>
      </c>
      <c r="D35" s="8">
        <v>30</v>
      </c>
      <c r="E35" s="9"/>
      <c r="F35" s="8"/>
      <c r="G35" s="8"/>
      <c r="H35" s="8"/>
      <c r="I35" s="8"/>
      <c r="J35" s="8"/>
      <c r="K35" s="8"/>
      <c r="L35" s="11">
        <f t="shared" si="1"/>
        <v>0.0182648401826484</v>
      </c>
    </row>
    <row r="36" spans="1:12" ht="15">
      <c r="A36" s="8" t="s">
        <v>24</v>
      </c>
      <c r="B36" s="8">
        <v>537</v>
      </c>
      <c r="C36" s="8">
        <v>1</v>
      </c>
      <c r="D36" s="8">
        <v>30</v>
      </c>
      <c r="E36" s="9"/>
      <c r="F36" s="8"/>
      <c r="G36" s="8"/>
      <c r="H36" s="8"/>
      <c r="I36" s="8"/>
      <c r="J36" s="8"/>
      <c r="K36" s="8"/>
      <c r="L36" s="11">
        <f t="shared" si="1"/>
        <v>0.0182648401826484</v>
      </c>
    </row>
    <row r="37" spans="1:12" ht="15">
      <c r="A37" s="8" t="s">
        <v>24</v>
      </c>
      <c r="B37" s="8">
        <v>70</v>
      </c>
      <c r="C37" s="8">
        <v>1</v>
      </c>
      <c r="D37" s="8">
        <v>30</v>
      </c>
      <c r="E37" s="9"/>
      <c r="F37" s="8"/>
      <c r="G37" s="8"/>
      <c r="H37" s="8"/>
      <c r="I37" s="8"/>
      <c r="J37" s="8"/>
      <c r="K37" s="8"/>
      <c r="L37" s="11">
        <f t="shared" si="1"/>
        <v>0.0182648401826484</v>
      </c>
    </row>
    <row r="38" spans="1:12" ht="15">
      <c r="A38" s="5" t="s">
        <v>31</v>
      </c>
      <c r="B38" s="5" t="s">
        <v>28</v>
      </c>
      <c r="C38" s="5">
        <v>2</v>
      </c>
      <c r="D38" s="5">
        <v>440</v>
      </c>
      <c r="E38" s="6"/>
      <c r="F38" s="5"/>
      <c r="G38" s="5"/>
      <c r="H38" s="5"/>
      <c r="I38" s="5"/>
      <c r="J38" s="5"/>
      <c r="K38" s="5"/>
      <c r="L38" s="11">
        <f t="shared" si="1"/>
        <v>0.0182648401826484</v>
      </c>
    </row>
    <row r="39" spans="1:12" ht="15">
      <c r="A39" s="5" t="s">
        <v>31</v>
      </c>
      <c r="B39" s="5" t="s">
        <v>26</v>
      </c>
      <c r="C39" s="5">
        <v>2</v>
      </c>
      <c r="D39" s="5">
        <v>150</v>
      </c>
      <c r="E39" s="6"/>
      <c r="F39" s="5"/>
      <c r="G39" s="5"/>
      <c r="H39" s="5"/>
      <c r="I39" s="5"/>
      <c r="J39" s="5"/>
      <c r="K39" s="5"/>
      <c r="L39" s="11">
        <f t="shared" si="1"/>
        <v>0.0182648401826484</v>
      </c>
    </row>
    <row r="40" spans="1:12" ht="15">
      <c r="A40" s="5" t="s">
        <v>31</v>
      </c>
      <c r="B40" s="5" t="s">
        <v>27</v>
      </c>
      <c r="C40" s="5">
        <v>1</v>
      </c>
      <c r="D40" s="5">
        <v>75</v>
      </c>
      <c r="E40" s="6">
        <f>SUM(D38:D42)</f>
        <v>825</v>
      </c>
      <c r="F40" s="5">
        <f>E40+E40*15/100</f>
        <v>948.75</v>
      </c>
      <c r="G40" s="5">
        <f>L40*F40</f>
        <v>17.32876712328767</v>
      </c>
      <c r="H40" s="5">
        <v>966</v>
      </c>
      <c r="I40" s="5"/>
      <c r="J40" s="5"/>
      <c r="K40" s="5"/>
      <c r="L40" s="11">
        <f t="shared" si="1"/>
        <v>0.0182648401826484</v>
      </c>
    </row>
    <row r="41" spans="1:12" ht="15">
      <c r="A41" s="5" t="s">
        <v>31</v>
      </c>
      <c r="B41" s="5" t="s">
        <v>29</v>
      </c>
      <c r="C41" s="5">
        <v>1</v>
      </c>
      <c r="D41" s="5">
        <v>80</v>
      </c>
      <c r="E41" s="6"/>
      <c r="F41" s="5"/>
      <c r="G41" s="5"/>
      <c r="H41" s="5"/>
      <c r="I41" s="5"/>
      <c r="J41" s="5"/>
      <c r="K41" s="5"/>
      <c r="L41" s="11">
        <f t="shared" si="1"/>
        <v>0.0182648401826484</v>
      </c>
    </row>
    <row r="42" spans="1:12" ht="15">
      <c r="A42" s="5" t="s">
        <v>31</v>
      </c>
      <c r="B42" s="5" t="s">
        <v>30</v>
      </c>
      <c r="C42" s="5">
        <v>1</v>
      </c>
      <c r="D42" s="5">
        <v>80</v>
      </c>
      <c r="E42" s="6"/>
      <c r="F42" s="5"/>
      <c r="G42" s="5"/>
      <c r="H42" s="5"/>
      <c r="I42" s="5"/>
      <c r="J42" s="5"/>
      <c r="K42" s="5"/>
      <c r="L42" s="11">
        <f t="shared" si="1"/>
        <v>0.0182648401826484</v>
      </c>
    </row>
    <row r="43" spans="1:12" ht="15">
      <c r="A43" s="8" t="s">
        <v>32</v>
      </c>
      <c r="B43" s="8" t="s">
        <v>28</v>
      </c>
      <c r="C43" s="8">
        <v>1</v>
      </c>
      <c r="D43" s="8">
        <v>220</v>
      </c>
      <c r="E43" s="9"/>
      <c r="F43" s="8"/>
      <c r="G43" s="8"/>
      <c r="H43" s="8"/>
      <c r="I43" s="8"/>
      <c r="J43" s="8"/>
      <c r="K43" s="8"/>
      <c r="L43" s="11">
        <f t="shared" si="1"/>
        <v>0.0182648401826484</v>
      </c>
    </row>
    <row r="44" spans="1:12" ht="15">
      <c r="A44" s="8" t="s">
        <v>32</v>
      </c>
      <c r="B44" s="8" t="s">
        <v>33</v>
      </c>
      <c r="C44" s="8">
        <v>1</v>
      </c>
      <c r="D44" s="8">
        <v>75</v>
      </c>
      <c r="E44" s="9">
        <f>D43+D44+D45</f>
        <v>385</v>
      </c>
      <c r="F44" s="8">
        <f>E44+E44*15/100</f>
        <v>442.75</v>
      </c>
      <c r="G44" s="2">
        <f>L44*F44</f>
        <v>8.086757990867579</v>
      </c>
      <c r="H44" s="2">
        <v>451</v>
      </c>
      <c r="I44" s="8"/>
      <c r="J44" s="8"/>
      <c r="K44" s="8"/>
      <c r="L44" s="11">
        <f t="shared" si="1"/>
        <v>0.0182648401826484</v>
      </c>
    </row>
    <row r="45" spans="1:12" ht="15">
      <c r="A45" s="8" t="s">
        <v>32</v>
      </c>
      <c r="B45" s="8" t="s">
        <v>9</v>
      </c>
      <c r="C45" s="8">
        <v>1</v>
      </c>
      <c r="D45" s="8">
        <v>90</v>
      </c>
      <c r="E45" s="9"/>
      <c r="F45" s="8"/>
      <c r="G45" s="8"/>
      <c r="H45" s="8"/>
      <c r="I45" s="8"/>
      <c r="J45" s="8"/>
      <c r="K45" s="8"/>
      <c r="L45" s="11">
        <f t="shared" si="1"/>
        <v>0.0182648401826484</v>
      </c>
    </row>
    <row r="46" spans="1:12" ht="15">
      <c r="A46" s="5" t="s">
        <v>39</v>
      </c>
      <c r="B46" s="5" t="s">
        <v>40</v>
      </c>
      <c r="C46" s="5">
        <v>1</v>
      </c>
      <c r="D46" s="5">
        <v>75</v>
      </c>
      <c r="E46" s="6"/>
      <c r="F46" s="5"/>
      <c r="G46" s="5"/>
      <c r="H46" s="5"/>
      <c r="I46" s="5"/>
      <c r="J46" s="5"/>
      <c r="K46" s="5"/>
      <c r="L46" s="11">
        <f t="shared" si="1"/>
        <v>0.0182648401826484</v>
      </c>
    </row>
    <row r="47" spans="1:12" ht="15">
      <c r="A47" s="5" t="s">
        <v>39</v>
      </c>
      <c r="B47" s="5" t="s">
        <v>38</v>
      </c>
      <c r="C47" s="5">
        <v>1</v>
      </c>
      <c r="D47" s="5">
        <v>80</v>
      </c>
      <c r="E47" s="6"/>
      <c r="F47" s="5"/>
      <c r="G47" s="5"/>
      <c r="H47" s="5"/>
      <c r="I47" s="5"/>
      <c r="J47" s="5"/>
      <c r="K47" s="5"/>
      <c r="L47" s="11">
        <f t="shared" si="1"/>
        <v>0.0182648401826484</v>
      </c>
    </row>
    <row r="48" spans="1:12" ht="15">
      <c r="A48" s="5" t="s">
        <v>39</v>
      </c>
      <c r="B48" s="5" t="s">
        <v>37</v>
      </c>
      <c r="C48" s="5">
        <v>1</v>
      </c>
      <c r="D48" s="5">
        <v>80</v>
      </c>
      <c r="E48" s="6"/>
      <c r="F48" s="5"/>
      <c r="G48" s="5"/>
      <c r="H48" s="5"/>
      <c r="I48" s="5"/>
      <c r="J48" s="5"/>
      <c r="K48" s="5"/>
      <c r="L48" s="11">
        <f t="shared" si="1"/>
        <v>0.0182648401826484</v>
      </c>
    </row>
    <row r="49" spans="1:12" ht="15">
      <c r="A49" s="5" t="s">
        <v>39</v>
      </c>
      <c r="B49" s="5" t="s">
        <v>11</v>
      </c>
      <c r="C49" s="5">
        <v>1</v>
      </c>
      <c r="D49" s="5">
        <v>75</v>
      </c>
      <c r="E49" s="6">
        <f>SUM(D46:D52)</f>
        <v>535</v>
      </c>
      <c r="F49" s="5">
        <f>E49+E49*15/100</f>
        <v>615.25</v>
      </c>
      <c r="G49" s="5">
        <f>L49*F49</f>
        <v>11.237442922374429</v>
      </c>
      <c r="H49" s="5">
        <v>626</v>
      </c>
      <c r="I49" s="5"/>
      <c r="J49" s="5"/>
      <c r="K49" s="5"/>
      <c r="L49" s="11">
        <f t="shared" si="1"/>
        <v>0.0182648401826484</v>
      </c>
    </row>
    <row r="50" spans="1:12" ht="15">
      <c r="A50" s="5" t="s">
        <v>39</v>
      </c>
      <c r="B50" s="5" t="s">
        <v>34</v>
      </c>
      <c r="C50" s="5">
        <v>1</v>
      </c>
      <c r="D50" s="5">
        <v>75</v>
      </c>
      <c r="E50" s="6"/>
      <c r="F50" s="5"/>
      <c r="G50" s="5"/>
      <c r="H50" s="5"/>
      <c r="I50" s="5"/>
      <c r="J50" s="5"/>
      <c r="K50" s="5"/>
      <c r="L50" s="11">
        <f t="shared" si="1"/>
        <v>0.0182648401826484</v>
      </c>
    </row>
    <row r="51" spans="1:12" ht="15">
      <c r="A51" s="5" t="s">
        <v>39</v>
      </c>
      <c r="B51" s="5" t="s">
        <v>35</v>
      </c>
      <c r="C51" s="5">
        <v>1</v>
      </c>
      <c r="D51" s="5">
        <v>75</v>
      </c>
      <c r="E51" s="6"/>
      <c r="F51" s="5"/>
      <c r="G51" s="5"/>
      <c r="H51" s="5"/>
      <c r="I51" s="5"/>
      <c r="J51" s="5"/>
      <c r="K51" s="5"/>
      <c r="L51" s="11">
        <f t="shared" si="1"/>
        <v>0.0182648401826484</v>
      </c>
    </row>
    <row r="52" spans="1:12" ht="15">
      <c r="A52" s="5" t="s">
        <v>39</v>
      </c>
      <c r="B52" s="5" t="s">
        <v>36</v>
      </c>
      <c r="C52" s="5">
        <v>1</v>
      </c>
      <c r="D52" s="5">
        <v>75</v>
      </c>
      <c r="E52" s="6"/>
      <c r="F52" s="5"/>
      <c r="G52" s="5"/>
      <c r="H52" s="5"/>
      <c r="I52" s="5"/>
      <c r="J52" s="5"/>
      <c r="K52" s="5"/>
      <c r="L52" s="11">
        <f t="shared" si="1"/>
        <v>0.0182648401826484</v>
      </c>
    </row>
    <row r="53" spans="1:12" ht="15">
      <c r="A53" s="7" t="s">
        <v>41</v>
      </c>
      <c r="B53" s="8" t="s">
        <v>42</v>
      </c>
      <c r="C53" s="8">
        <v>1</v>
      </c>
      <c r="D53" s="8">
        <v>75</v>
      </c>
      <c r="E53" s="9"/>
      <c r="F53" s="8"/>
      <c r="G53" s="8"/>
      <c r="H53" s="8"/>
      <c r="I53" s="8"/>
      <c r="J53" s="8"/>
      <c r="K53" s="8"/>
      <c r="L53" s="11">
        <f t="shared" si="1"/>
        <v>0.0182648401826484</v>
      </c>
    </row>
    <row r="54" spans="1:12" ht="15">
      <c r="A54" s="7" t="s">
        <v>41</v>
      </c>
      <c r="B54" s="8" t="s">
        <v>43</v>
      </c>
      <c r="C54" s="8">
        <v>1</v>
      </c>
      <c r="D54" s="8">
        <v>75</v>
      </c>
      <c r="E54" s="9"/>
      <c r="F54" s="8"/>
      <c r="G54" s="8"/>
      <c r="H54" s="8"/>
      <c r="I54" s="8"/>
      <c r="J54" s="8"/>
      <c r="K54" s="8"/>
      <c r="L54" s="11">
        <f t="shared" si="1"/>
        <v>0.0182648401826484</v>
      </c>
    </row>
    <row r="55" spans="1:12" ht="15">
      <c r="A55" s="7" t="s">
        <v>41</v>
      </c>
      <c r="B55" s="8" t="s">
        <v>44</v>
      </c>
      <c r="C55" s="8">
        <v>1</v>
      </c>
      <c r="D55" s="8">
        <v>75</v>
      </c>
      <c r="E55" s="9"/>
      <c r="F55" s="8"/>
      <c r="G55" s="8"/>
      <c r="H55" s="8"/>
      <c r="I55" s="8"/>
      <c r="J55" s="8"/>
      <c r="K55" s="8"/>
      <c r="L55" s="11">
        <f t="shared" si="1"/>
        <v>0.0182648401826484</v>
      </c>
    </row>
    <row r="56" spans="1:12" ht="15">
      <c r="A56" s="7" t="s">
        <v>41</v>
      </c>
      <c r="B56" s="8" t="s">
        <v>45</v>
      </c>
      <c r="C56" s="8">
        <v>1</v>
      </c>
      <c r="D56" s="8">
        <v>75</v>
      </c>
      <c r="E56" s="9">
        <f>SUM(D53:D59)</f>
        <v>670</v>
      </c>
      <c r="F56" s="8">
        <f>E56+E56*15/100</f>
        <v>770.5</v>
      </c>
      <c r="G56" s="2">
        <f>L56*F56</f>
        <v>14.073059360730593</v>
      </c>
      <c r="H56" s="2">
        <v>784</v>
      </c>
      <c r="I56" s="8"/>
      <c r="J56" s="8"/>
      <c r="K56" s="8"/>
      <c r="L56" s="11">
        <f t="shared" si="1"/>
        <v>0.0182648401826484</v>
      </c>
    </row>
    <row r="57" spans="1:12" ht="15">
      <c r="A57" s="7" t="s">
        <v>41</v>
      </c>
      <c r="B57" s="8" t="s">
        <v>17</v>
      </c>
      <c r="C57" s="8">
        <v>1</v>
      </c>
      <c r="D57" s="8">
        <v>220</v>
      </c>
      <c r="E57" s="9"/>
      <c r="F57" s="8"/>
      <c r="G57" s="8"/>
      <c r="H57" s="8"/>
      <c r="I57" s="8"/>
      <c r="J57" s="8"/>
      <c r="K57" s="8"/>
      <c r="L57" s="11">
        <f t="shared" si="1"/>
        <v>0.0182648401826484</v>
      </c>
    </row>
    <row r="58" spans="1:12" ht="15">
      <c r="A58" s="7" t="s">
        <v>41</v>
      </c>
      <c r="B58" s="8" t="s">
        <v>11</v>
      </c>
      <c r="C58" s="8">
        <v>1</v>
      </c>
      <c r="D58" s="8">
        <v>75</v>
      </c>
      <c r="E58" s="9"/>
      <c r="F58" s="8"/>
      <c r="G58" s="8"/>
      <c r="H58" s="8"/>
      <c r="I58" s="8"/>
      <c r="J58" s="8"/>
      <c r="K58" s="8"/>
      <c r="L58" s="11">
        <f t="shared" si="1"/>
        <v>0.0182648401826484</v>
      </c>
    </row>
    <row r="59" spans="1:12" ht="15">
      <c r="A59" s="7" t="s">
        <v>41</v>
      </c>
      <c r="B59" s="8" t="s">
        <v>5</v>
      </c>
      <c r="C59" s="8">
        <v>1</v>
      </c>
      <c r="D59" s="8">
        <v>75</v>
      </c>
      <c r="E59" s="9"/>
      <c r="F59" s="8"/>
      <c r="G59" s="8"/>
      <c r="H59" s="8"/>
      <c r="I59" s="8"/>
      <c r="J59" s="8"/>
      <c r="K59" s="8"/>
      <c r="L59" s="11">
        <f t="shared" si="1"/>
        <v>0.0182648401826484</v>
      </c>
    </row>
    <row r="60" spans="1:12" ht="15">
      <c r="A60" s="5" t="s">
        <v>52</v>
      </c>
      <c r="B60" s="5" t="s">
        <v>28</v>
      </c>
      <c r="C60" s="5">
        <v>1</v>
      </c>
      <c r="D60" s="5">
        <v>220</v>
      </c>
      <c r="E60" s="5"/>
      <c r="F60" s="5"/>
      <c r="G60" s="5"/>
      <c r="H60" s="5"/>
      <c r="I60" s="5"/>
      <c r="J60" s="5"/>
      <c r="K60" s="5"/>
      <c r="L60" s="11">
        <f t="shared" si="1"/>
        <v>0.0182648401826484</v>
      </c>
    </row>
    <row r="61" spans="1:12" ht="15">
      <c r="A61" s="5" t="s">
        <v>52</v>
      </c>
      <c r="B61" s="5" t="s">
        <v>43</v>
      </c>
      <c r="C61" s="5">
        <v>1</v>
      </c>
      <c r="D61" s="5">
        <v>75</v>
      </c>
      <c r="E61" s="5">
        <f>D60+D61+D62</f>
        <v>370</v>
      </c>
      <c r="F61" s="5">
        <f>E61+E61*15/100</f>
        <v>425.5</v>
      </c>
      <c r="G61" s="5">
        <f>L61*F61</f>
        <v>7.771689497716895</v>
      </c>
      <c r="H61" s="5">
        <v>433</v>
      </c>
      <c r="I61" s="5"/>
      <c r="J61" s="5"/>
      <c r="K61" s="5"/>
      <c r="L61" s="11">
        <f t="shared" si="1"/>
        <v>0.0182648401826484</v>
      </c>
    </row>
    <row r="62" spans="1:12" ht="15">
      <c r="A62" s="5" t="s">
        <v>52</v>
      </c>
      <c r="B62" s="5" t="s">
        <v>55</v>
      </c>
      <c r="C62" s="5">
        <v>1</v>
      </c>
      <c r="D62" s="5">
        <v>75</v>
      </c>
      <c r="E62" s="5"/>
      <c r="F62" s="5"/>
      <c r="G62" s="5"/>
      <c r="H62" s="5"/>
      <c r="I62" s="5"/>
      <c r="J62" s="5"/>
      <c r="K62" s="5"/>
      <c r="L62" s="11">
        <f t="shared" si="1"/>
        <v>0.0182648401826484</v>
      </c>
    </row>
    <row r="63" spans="1:12" ht="15">
      <c r="A63" s="8" t="s">
        <v>53</v>
      </c>
      <c r="B63" s="8" t="s">
        <v>28</v>
      </c>
      <c r="C63" s="8">
        <v>1</v>
      </c>
      <c r="D63" s="8">
        <v>220</v>
      </c>
      <c r="E63" s="8"/>
      <c r="F63" s="8"/>
      <c r="G63" s="8"/>
      <c r="H63" s="8"/>
      <c r="I63" s="8"/>
      <c r="J63" s="8"/>
      <c r="K63" s="8"/>
      <c r="L63" s="11">
        <f t="shared" si="1"/>
        <v>0.0182648401826484</v>
      </c>
    </row>
    <row r="64" spans="1:12" ht="15">
      <c r="A64" s="8" t="s">
        <v>53</v>
      </c>
      <c r="B64" s="8" t="s">
        <v>54</v>
      </c>
      <c r="C64" s="8">
        <v>1</v>
      </c>
      <c r="D64" s="8">
        <v>75</v>
      </c>
      <c r="E64" s="8">
        <f>D63+D64+D65</f>
        <v>385</v>
      </c>
      <c r="F64" s="8">
        <f>E64+E64*15/100</f>
        <v>442.75</v>
      </c>
      <c r="G64" s="2">
        <f>L64*F64</f>
        <v>8.086757990867579</v>
      </c>
      <c r="H64" s="2">
        <v>451</v>
      </c>
      <c r="I64" s="8"/>
      <c r="J64" s="8"/>
      <c r="K64" s="8"/>
      <c r="L64" s="11">
        <f t="shared" si="1"/>
        <v>0.0182648401826484</v>
      </c>
    </row>
    <row r="65" spans="1:12" ht="16.5" customHeight="1">
      <c r="A65" s="8" t="s">
        <v>53</v>
      </c>
      <c r="B65" s="8" t="s">
        <v>9</v>
      </c>
      <c r="C65" s="8">
        <v>1</v>
      </c>
      <c r="D65" s="8">
        <v>90</v>
      </c>
      <c r="E65" s="8"/>
      <c r="F65" s="8"/>
      <c r="G65" s="8"/>
      <c r="H65" s="8"/>
      <c r="I65" s="8"/>
      <c r="J65" s="8"/>
      <c r="K65" s="8"/>
      <c r="L65" s="11">
        <f t="shared" si="1"/>
        <v>0.0182648401826484</v>
      </c>
    </row>
    <row r="66" spans="1:12" ht="15">
      <c r="A66" s="5" t="s">
        <v>49</v>
      </c>
      <c r="B66" s="5" t="s">
        <v>50</v>
      </c>
      <c r="C66" s="5">
        <v>1</v>
      </c>
      <c r="D66" s="5">
        <v>90</v>
      </c>
      <c r="E66" s="5"/>
      <c r="F66" s="5"/>
      <c r="G66" s="5"/>
      <c r="H66" s="5"/>
      <c r="I66" s="5"/>
      <c r="J66" s="5"/>
      <c r="K66" s="5"/>
      <c r="L66" s="11">
        <f t="shared" si="1"/>
        <v>0.0182648401826484</v>
      </c>
    </row>
    <row r="67" spans="1:12" ht="15">
      <c r="A67" s="5" t="s">
        <v>49</v>
      </c>
      <c r="B67" s="5" t="s">
        <v>51</v>
      </c>
      <c r="C67" s="5">
        <v>1</v>
      </c>
      <c r="D67" s="5">
        <v>75</v>
      </c>
      <c r="E67" s="5">
        <f>D66+D67+D68</f>
        <v>385</v>
      </c>
      <c r="F67" s="5">
        <f>E67+E67*15/100</f>
        <v>442.75</v>
      </c>
      <c r="G67" s="5">
        <f>L67*F67</f>
        <v>8.086757990867579</v>
      </c>
      <c r="H67" s="5">
        <v>451</v>
      </c>
      <c r="I67" s="5"/>
      <c r="J67" s="5"/>
      <c r="K67" s="5"/>
      <c r="L67" s="11">
        <f t="shared" si="1"/>
        <v>0.0182648401826484</v>
      </c>
    </row>
    <row r="68" spans="1:12" ht="15">
      <c r="A68" s="5" t="s">
        <v>49</v>
      </c>
      <c r="B68" s="5" t="s">
        <v>28</v>
      </c>
      <c r="C68" s="5">
        <v>1</v>
      </c>
      <c r="D68" s="5">
        <v>220</v>
      </c>
      <c r="E68" s="5"/>
      <c r="F68" s="5"/>
      <c r="G68" s="5"/>
      <c r="H68" s="5"/>
      <c r="I68" s="5"/>
      <c r="J68" s="5"/>
      <c r="K68" s="5"/>
      <c r="L68" s="11">
        <f t="shared" si="1"/>
        <v>0.0182648401826484</v>
      </c>
    </row>
    <row r="69" ht="15">
      <c r="I69" s="12"/>
    </row>
    <row r="74" ht="15">
      <c r="B74" s="1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E12 E17 E22 E31 E40 E49 E5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Нестеровы</dc:creator>
  <cp:keywords/>
  <dc:description/>
  <cp:lastModifiedBy>User</cp:lastModifiedBy>
  <dcterms:created xsi:type="dcterms:W3CDTF">2011-11-20T17:33:50Z</dcterms:created>
  <dcterms:modified xsi:type="dcterms:W3CDTF">2011-11-28T16:15:57Z</dcterms:modified>
  <cp:category/>
  <cp:version/>
  <cp:contentType/>
  <cp:contentStatus/>
</cp:coreProperties>
</file>