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Биглион" sheetId="1" r:id="rId1"/>
  </sheets>
  <externalReferences>
    <externalReference r:id="rId4"/>
  </externalReferences>
  <definedNames>
    <definedName name="_xlnm._FilterDatabase" localSheetId="0" hidden="1">'Биглион'!$A$2:$G$38</definedName>
  </definedNames>
  <calcPr fullCalcOnLoad="1"/>
</workbook>
</file>

<file path=xl/sharedStrings.xml><?xml version="1.0" encoding="utf-8"?>
<sst xmlns="http://schemas.openxmlformats.org/spreadsheetml/2006/main" count="38" uniqueCount="31">
  <si>
    <r>
      <t>Заказ </t>
    </r>
    <r>
      <rPr>
        <b/>
        <sz val="11"/>
        <color indexed="8"/>
        <rFont val="Arial"/>
        <family val="2"/>
      </rPr>
      <t>№ 4176530</t>
    </r>
    <r>
      <rPr>
        <sz val="11"/>
        <color indexed="8"/>
        <rFont val="Arial"/>
        <family val="2"/>
      </rPr>
      <t> от </t>
    </r>
    <r>
      <rPr>
        <b/>
        <sz val="11"/>
        <color indexed="8"/>
        <rFont val="Arial"/>
        <family val="2"/>
      </rPr>
      <t>12.11.2014</t>
    </r>
  </si>
  <si>
    <t>НЕ ОПЛАЧЕН</t>
  </si>
  <si>
    <t>скидка, %</t>
  </si>
  <si>
    <t>Гольфы Wool tights, цвет светло-серый, 134-140 см</t>
  </si>
  <si>
    <t>1 штука , 557 руб.</t>
  </si>
  <si>
    <t>мамаАси</t>
  </si>
  <si>
    <t>Туфли для девочек, цвет розовый, 28-29</t>
  </si>
  <si>
    <t>1 штука , 695 руб.</t>
  </si>
  <si>
    <t>Natali_Z</t>
  </si>
  <si>
    <t>Плед микрофайбер «Веточки», 2-спальный</t>
  </si>
  <si>
    <t>1 штука , 740 руб.</t>
  </si>
  <si>
    <t>Обувь детская CROCS Сабо, 25-26</t>
  </si>
  <si>
    <t>1 штука , 775 руб.</t>
  </si>
  <si>
    <t>P.S.</t>
  </si>
  <si>
    <t>Обувь для взрослых CROCS Сабо, 37-38</t>
  </si>
  <si>
    <t>1 штука , 931 руб.</t>
  </si>
  <si>
    <t>Сабо для мальчиков, цвет серый, 27-29</t>
  </si>
  <si>
    <t>1 штука , 945 руб.</t>
  </si>
  <si>
    <t>Сабо для девочек, цвет розовый, 29-31</t>
  </si>
  <si>
    <t>1 штука , 995 руб.</t>
  </si>
  <si>
    <t>Стоимость доставки:</t>
  </si>
  <si>
    <t>Бесплатно</t>
  </si>
  <si>
    <t>Сервисный сбор:</t>
  </si>
  <si>
    <t>49 руб.</t>
  </si>
  <si>
    <t>Имя:</t>
  </si>
  <si>
    <t>Вакарчук Татьяна</t>
  </si>
  <si>
    <t>Телефон:</t>
  </si>
  <si>
    <t>Товар оплачен промокодом</t>
  </si>
  <si>
    <t>К оплате: 5187 руб.</t>
  </si>
  <si>
    <t>скидка (купон на 500 р)</t>
  </si>
  <si>
    <r>
      <t>Скидка </t>
    </r>
    <r>
      <rPr>
        <b/>
        <sz val="11"/>
        <color indexed="23"/>
        <rFont val="Arial"/>
        <family val="2"/>
      </rPr>
      <t>500 руб.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</si>
</sst>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49"/>
      <name val="Arial"/>
      <family val="2"/>
    </font>
    <font>
      <u val="single"/>
      <sz val="11"/>
      <color indexed="12"/>
      <name val="Calibri"/>
      <family val="2"/>
    </font>
    <font>
      <b/>
      <sz val="15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EF0000"/>
      <name val="Arial"/>
      <family val="2"/>
    </font>
    <font>
      <u val="single"/>
      <sz val="11"/>
      <color rgb="FF22A0E0"/>
      <name val="Arial"/>
      <family val="2"/>
    </font>
    <font>
      <b/>
      <sz val="11"/>
      <color rgb="FF000000"/>
      <name val="Arial"/>
      <family val="2"/>
    </font>
    <font>
      <b/>
      <sz val="15"/>
      <color rgb="FF000000"/>
      <name val="Arial"/>
      <family val="2"/>
    </font>
    <font>
      <sz val="11"/>
      <color rgb="FF7C7C7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44" fontId="0" fillId="0" borderId="0" xfId="43" applyFont="1" applyAlignment="1">
      <alignment/>
    </xf>
    <xf numFmtId="0" fontId="36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32" fillId="0" borderId="0" xfId="42" applyAlignment="1">
      <alignment vertical="center" wrapText="1"/>
    </xf>
    <xf numFmtId="44" fontId="0" fillId="0" borderId="0" xfId="0" applyNumberFormat="1" applyAlignment="1">
      <alignment/>
    </xf>
    <xf numFmtId="44" fontId="36" fillId="0" borderId="0" xfId="0" applyNumberFormat="1" applyFont="1" applyAlignment="1">
      <alignment/>
    </xf>
    <xf numFmtId="0" fontId="0" fillId="0" borderId="10" xfId="0" applyBorder="1" applyAlignment="1">
      <alignment/>
    </xf>
    <xf numFmtId="44" fontId="0" fillId="0" borderId="10" xfId="43" applyFont="1" applyBorder="1" applyAlignment="1">
      <alignment/>
    </xf>
    <xf numFmtId="0" fontId="36" fillId="0" borderId="10" xfId="0" applyFont="1" applyBorder="1" applyAlignment="1">
      <alignment/>
    </xf>
    <xf numFmtId="0" fontId="49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57" applyNumberFormat="1" applyFont="1" applyAlignment="1">
      <alignment/>
    </xf>
    <xf numFmtId="0" fontId="5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1</xdr:col>
      <xdr:colOff>990600</xdr:colOff>
      <xdr:row>5</xdr:row>
      <xdr:rowOff>9525</xdr:rowOff>
    </xdr:to>
    <xdr:pic>
      <xdr:nvPicPr>
        <xdr:cNvPr id="1" name="Рисунок 1" descr="Гольфы Wool tights, цвет светло-сер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905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28575</xdr:rowOff>
    </xdr:from>
    <xdr:to>
      <xdr:col>1</xdr:col>
      <xdr:colOff>981075</xdr:colOff>
      <xdr:row>9</xdr:row>
      <xdr:rowOff>142875</xdr:rowOff>
    </xdr:to>
    <xdr:pic>
      <xdr:nvPicPr>
        <xdr:cNvPr id="2" name="Рисунок 2" descr="Туфли для девочек, цвет розов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17157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28575</xdr:rowOff>
    </xdr:from>
    <xdr:to>
      <xdr:col>1</xdr:col>
      <xdr:colOff>990600</xdr:colOff>
      <xdr:row>12</xdr:row>
      <xdr:rowOff>47625</xdr:rowOff>
    </xdr:to>
    <xdr:pic>
      <xdr:nvPicPr>
        <xdr:cNvPr id="3" name="Рисунок 3" descr="Плед микрофайбер «Веточки»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933575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1009650</xdr:colOff>
      <xdr:row>16</xdr:row>
      <xdr:rowOff>85725</xdr:rowOff>
    </xdr:to>
    <xdr:pic>
      <xdr:nvPicPr>
        <xdr:cNvPr id="4" name="Рисунок 4" descr="Обувь детская CROCS Саб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2895600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9525</xdr:rowOff>
    </xdr:from>
    <xdr:to>
      <xdr:col>1</xdr:col>
      <xdr:colOff>1085850</xdr:colOff>
      <xdr:row>20</xdr:row>
      <xdr:rowOff>123825</xdr:rowOff>
    </xdr:to>
    <xdr:pic>
      <xdr:nvPicPr>
        <xdr:cNvPr id="5" name="Рисунок 5" descr="Обувь для взрослых CROCS Саб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3990975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152400</xdr:rowOff>
    </xdr:from>
    <xdr:to>
      <xdr:col>1</xdr:col>
      <xdr:colOff>1114425</xdr:colOff>
      <xdr:row>25</xdr:row>
      <xdr:rowOff>9525</xdr:rowOff>
    </xdr:to>
    <xdr:pic>
      <xdr:nvPicPr>
        <xdr:cNvPr id="6" name="Рисунок 6" descr="Сабо для мальчиков, цвет серы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487680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9525</xdr:rowOff>
    </xdr:from>
    <xdr:to>
      <xdr:col>1</xdr:col>
      <xdr:colOff>1123950</xdr:colOff>
      <xdr:row>29</xdr:row>
      <xdr:rowOff>47625</xdr:rowOff>
    </xdr:to>
    <xdr:pic>
      <xdr:nvPicPr>
        <xdr:cNvPr id="7" name="Рисунок 7" descr="Сабо для девочек, цвет розовый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58578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77;&#1088;&#1082;&#1072;_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"/>
      <sheetName val="сверка (2)"/>
      <sheetName val="Биглион"/>
      <sheetName val="БШ - 25"/>
      <sheetName val="БШ - sale-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vosibirsk.biglion.ru/deals/kolgotki-wool-tights-tsvgrey-melange-moloart17332603-1046-fceca552333f4aa900cfae5745c15c5f/" TargetMode="External" /><Relationship Id="rId2" Type="http://schemas.openxmlformats.org/officeDocument/2006/relationships/hyperlink" Target="http://novosibirsk.biglion.ru/deals/obuv-dlya-devochek-crocs-tufli-karli-flet-gerlz-babblz-pink-lemoneyd-hot-pink-r-900e347bd7870993f5f0c75ac34551f6/" TargetMode="External" /><Relationship Id="rId3" Type="http://schemas.openxmlformats.org/officeDocument/2006/relationships/hyperlink" Target="http://novosibirsk.biglion.ru/deals/pled-mikrofayber-absolute-lgkiy-tf-mf-pu-vetochki-5c6333bfc5e35e6df577c0cda86d078f/" TargetMode="External" /><Relationship Id="rId4" Type="http://schemas.openxmlformats.org/officeDocument/2006/relationships/hyperlink" Target="http://novosibirsk.biglion.ru/deals/obuv-detskaya-crocs-sabo-krosmesh-klog-kids-si-blyu-laym-grin-r-25-26---8-9-43bc78d2e07ddc0277858793f338800f/" TargetMode="External" /><Relationship Id="rId5" Type="http://schemas.openxmlformats.org/officeDocument/2006/relationships/hyperlink" Target="http://novosibirsk.biglion.ru/deals/obuv-dlya-vzroslyih-crocs-sabo-klassik-oranj-r-37-38---5-7-bb86d16b4fe8f4ffc313ca414596d44d/" TargetMode="External" /><Relationship Id="rId6" Type="http://schemas.openxmlformats.org/officeDocument/2006/relationships/hyperlink" Target="http://novosibirsk.biglion.ru/deals/obuv-dlya-malchikov-crocs-sabo-yukon-klog-kids-charkoal-blek-r-89ed0e62bb685d0f0c3ca2131992e500/" TargetMode="External" /><Relationship Id="rId7" Type="http://schemas.openxmlformats.org/officeDocument/2006/relationships/hyperlink" Target="http://novosibirsk.biglion.ru/deals/obuv-detskaya-crocs-sabo-kroks-chameleons-translyusent-klog-kids-pink-lemoneyd-bablgam-r-0a2e9cce4f2dfbf47e1ebcee4e55a438/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3">
      <selection activeCell="F35" sqref="F35"/>
    </sheetView>
  </sheetViews>
  <sheetFormatPr defaultColWidth="9.140625" defaultRowHeight="15"/>
  <cols>
    <col min="1" max="1" width="47.140625" style="0" customWidth="1"/>
    <col min="2" max="2" width="17.140625" style="0" customWidth="1"/>
    <col min="3" max="3" width="19.140625" style="0" customWidth="1"/>
    <col min="4" max="4" width="12.8515625" style="3" customWidth="1"/>
    <col min="6" max="6" width="14.8515625" style="4" customWidth="1"/>
    <col min="7" max="7" width="16.57421875" style="4" customWidth="1"/>
  </cols>
  <sheetData>
    <row r="1" spans="1:3" ht="15">
      <c r="A1" s="1" t="s">
        <v>0</v>
      </c>
      <c r="C1" s="2" t="s">
        <v>1</v>
      </c>
    </row>
    <row r="2" spans="1:5" ht="15">
      <c r="A2" s="5"/>
      <c r="E2" t="s">
        <v>2</v>
      </c>
    </row>
    <row r="3" spans="1:7" ht="30">
      <c r="A3" s="6" t="s">
        <v>3</v>
      </c>
      <c r="C3" s="1" t="s">
        <v>4</v>
      </c>
      <c r="D3" s="3">
        <v>557</v>
      </c>
      <c r="E3" s="7">
        <f>D3*$D$37</f>
        <v>44.556048244058175</v>
      </c>
      <c r="F3" s="8">
        <f>D3-E3</f>
        <v>512.4439517559418</v>
      </c>
      <c r="G3" s="4" t="s">
        <v>5</v>
      </c>
    </row>
    <row r="4" ht="15"/>
    <row r="5" ht="15">
      <c r="A5" s="1"/>
    </row>
    <row r="6" ht="15">
      <c r="A6" s="5"/>
    </row>
    <row r="7" spans="1:7" ht="30">
      <c r="A7" s="6" t="s">
        <v>6</v>
      </c>
      <c r="C7" s="1" t="s">
        <v>7</v>
      </c>
      <c r="D7" s="3">
        <v>695</v>
      </c>
      <c r="E7" s="7">
        <f>D7*$D$37</f>
        <v>55.59506917346577</v>
      </c>
      <c r="F7" s="8">
        <f>D7-E7</f>
        <v>639.4049308265343</v>
      </c>
      <c r="G7" s="4" t="s">
        <v>8</v>
      </c>
    </row>
    <row r="8" ht="15"/>
    <row r="9" ht="15">
      <c r="A9" s="1"/>
    </row>
    <row r="10" ht="15">
      <c r="A10" s="5"/>
    </row>
    <row r="11" spans="1:7" ht="30">
      <c r="A11" s="6" t="s">
        <v>9</v>
      </c>
      <c r="C11" s="1" t="s">
        <v>10</v>
      </c>
      <c r="D11" s="3">
        <v>740</v>
      </c>
      <c r="E11" s="7">
        <f>D11*$D$37</f>
        <v>59.19474991131607</v>
      </c>
      <c r="F11" s="8">
        <f>D11-E11</f>
        <v>680.8052500886839</v>
      </c>
      <c r="G11" s="4" t="s">
        <v>5</v>
      </c>
    </row>
    <row r="12" ht="15"/>
    <row r="13" ht="15">
      <c r="A13" s="1"/>
    </row>
    <row r="14" ht="15">
      <c r="A14" s="5"/>
    </row>
    <row r="15" spans="1:7" ht="28.5">
      <c r="A15" s="6" t="s">
        <v>11</v>
      </c>
      <c r="C15" s="1" t="s">
        <v>12</v>
      </c>
      <c r="D15" s="3">
        <v>775</v>
      </c>
      <c r="E15" s="7">
        <f>D15*$D$37</f>
        <v>61.99450159631075</v>
      </c>
      <c r="F15" s="8">
        <f>D15-E15</f>
        <v>713.0054984036892</v>
      </c>
      <c r="G15" s="4" t="s">
        <v>13</v>
      </c>
    </row>
    <row r="16" ht="15"/>
    <row r="17" ht="15">
      <c r="A17" s="1"/>
    </row>
    <row r="18" ht="15">
      <c r="A18" s="5"/>
    </row>
    <row r="19" spans="1:7" ht="28.5">
      <c r="A19" s="6" t="s">
        <v>14</v>
      </c>
      <c r="C19" s="1" t="s">
        <v>15</v>
      </c>
      <c r="D19" s="3">
        <v>931</v>
      </c>
      <c r="E19" s="7">
        <f>D19*$D$37</f>
        <v>74.47339482085846</v>
      </c>
      <c r="F19" s="8">
        <f>D19-E19</f>
        <v>856.5266051791416</v>
      </c>
      <c r="G19" s="4" t="s">
        <v>8</v>
      </c>
    </row>
    <row r="20" ht="15"/>
    <row r="21" ht="15">
      <c r="A21" s="1"/>
    </row>
    <row r="22" ht="15">
      <c r="A22" s="5"/>
    </row>
    <row r="23" spans="1:7" ht="28.5">
      <c r="A23" s="6" t="s">
        <v>16</v>
      </c>
      <c r="C23" s="1" t="s">
        <v>17</v>
      </c>
      <c r="D23" s="3">
        <v>945</v>
      </c>
      <c r="E23" s="7">
        <f>D23*$D$37</f>
        <v>75.59329549485633</v>
      </c>
      <c r="F23" s="8">
        <f>D23-E23</f>
        <v>869.4067045051437</v>
      </c>
      <c r="G23" s="4" t="s">
        <v>13</v>
      </c>
    </row>
    <row r="24" ht="15"/>
    <row r="25" ht="15">
      <c r="A25" s="1"/>
    </row>
    <row r="26" ht="15">
      <c r="A26" s="5"/>
    </row>
    <row r="27" spans="1:7" ht="28.5">
      <c r="A27" s="6" t="s">
        <v>18</v>
      </c>
      <c r="C27" s="1" t="s">
        <v>19</v>
      </c>
      <c r="D27" s="3">
        <v>995</v>
      </c>
      <c r="E27" s="7">
        <f>D27*$D$37</f>
        <v>79.59294075913445</v>
      </c>
      <c r="F27" s="8">
        <f>D27-E27</f>
        <v>915.4070592408656</v>
      </c>
      <c r="G27" s="4" t="s">
        <v>5</v>
      </c>
    </row>
    <row r="28" spans="1:3" ht="15">
      <c r="A28" s="6"/>
      <c r="C28" s="1"/>
    </row>
    <row r="29" spans="1:7" ht="15.75" thickBot="1">
      <c r="A29" s="9"/>
      <c r="B29" s="9"/>
      <c r="C29" s="9"/>
      <c r="D29" s="10"/>
      <c r="E29" s="9"/>
      <c r="F29" s="11"/>
      <c r="G29" s="11"/>
    </row>
    <row r="30" spans="4:6" ht="15.75" thickTop="1">
      <c r="D30" s="3">
        <f>SUM(D2:D29)</f>
        <v>5638</v>
      </c>
      <c r="F30" s="4">
        <f>SUM(F2:F29)</f>
        <v>5186.999999999999</v>
      </c>
    </row>
    <row r="31" spans="1:4" ht="15">
      <c r="A31" s="12" t="s">
        <v>20</v>
      </c>
      <c r="B31" s="13" t="s">
        <v>21</v>
      </c>
      <c r="D31" s="3">
        <v>49</v>
      </c>
    </row>
    <row r="32" spans="1:2" ht="15">
      <c r="A32" s="12" t="s">
        <v>22</v>
      </c>
      <c r="B32" s="13" t="s">
        <v>23</v>
      </c>
    </row>
    <row r="33" spans="1:7" ht="15">
      <c r="A33" s="12" t="s">
        <v>24</v>
      </c>
      <c r="B33" s="13" t="s">
        <v>25</v>
      </c>
      <c r="F33" s="8">
        <f>F27+F11+F3</f>
        <v>2108.656261085491</v>
      </c>
      <c r="G33" s="4" t="s">
        <v>5</v>
      </c>
    </row>
    <row r="34" spans="1:7" ht="15">
      <c r="A34" s="12" t="s">
        <v>26</v>
      </c>
      <c r="B34" s="13">
        <v>79137271799</v>
      </c>
      <c r="F34" s="8">
        <f>F23+F15</f>
        <v>1582.412202908833</v>
      </c>
      <c r="G34" s="4" t="s">
        <v>13</v>
      </c>
    </row>
    <row r="35" spans="1:7" ht="15">
      <c r="A35" s="14"/>
      <c r="B35" s="13" t="s">
        <v>27</v>
      </c>
      <c r="D35" s="3">
        <v>-500</v>
      </c>
      <c r="F35" s="8">
        <f>F19+F7</f>
        <v>1495.9315360056758</v>
      </c>
      <c r="G35" s="4" t="s">
        <v>8</v>
      </c>
    </row>
    <row r="36" ht="19.5">
      <c r="A36" s="15" t="s">
        <v>28</v>
      </c>
    </row>
    <row r="37" spans="1:4" ht="15">
      <c r="A37" s="16"/>
      <c r="B37" s="13" t="s">
        <v>29</v>
      </c>
      <c r="D37" s="17">
        <f>(500-49)/D30</f>
        <v>0.07999290528556226</v>
      </c>
    </row>
    <row r="38" ht="15">
      <c r="A38" s="18" t="s">
        <v>30</v>
      </c>
    </row>
  </sheetData>
  <sheetProtection/>
  <autoFilter ref="A2:G38"/>
  <hyperlinks>
    <hyperlink ref="A3" r:id="rId1" display="http://novosibirsk.biglion.ru/deals/kolgotki-wool-tights-tsvgrey-melange-moloart17332603-1046-fceca552333f4aa900cfae5745c15c5f/"/>
    <hyperlink ref="A7" r:id="rId2" display="http://novosibirsk.biglion.ru/deals/obuv-dlya-devochek-crocs-tufli-karli-flet-gerlz-babblz-pink-lemoneyd-hot-pink-r-900e347bd7870993f5f0c75ac34551f6/"/>
    <hyperlink ref="A11" r:id="rId3" display="http://novosibirsk.biglion.ru/deals/pled-mikrofayber-absolute-lgkiy-tf-mf-pu-vetochki-5c6333bfc5e35e6df577c0cda86d078f/"/>
    <hyperlink ref="A15" r:id="rId4" display="http://novosibirsk.biglion.ru/deals/obuv-detskaya-crocs-sabo-krosmesh-klog-kids-si-blyu-laym-grin-r-25-26---8-9-43bc78d2e07ddc0277858793f338800f/"/>
    <hyperlink ref="A19" r:id="rId5" display="http://novosibirsk.biglion.ru/deals/obuv-dlya-vzroslyih-crocs-sabo-klassik-oranj-r-37-38---5-7-bb86d16b4fe8f4ffc313ca414596d44d/"/>
    <hyperlink ref="A23" r:id="rId6" display="http://novosibirsk.biglion.ru/deals/obuv-dlya-malchikov-crocs-sabo-yukon-klog-kids-charkoal-blek-r-89ed0e62bb685d0f0c3ca2131992e500/"/>
    <hyperlink ref="A27" r:id="rId7" display="http://novosibirsk.biglion.ru/deals/obuv-detskaya-crocs-sabo-kroks-chameleons-translyusent-klog-kids-pink-lemoneyd-bablgam-r-0a2e9cce4f2dfbf47e1ebcee4e55a438/"/>
  </hyperlinks>
  <printOptions/>
  <pageMargins left="0.7" right="0.7" top="0.75" bottom="0.75" header="0.3" footer="0.3"/>
  <pageSetup orientation="portrait" paperSize="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2014-11-22T17:31:43Z</dcterms:created>
  <dcterms:modified xsi:type="dcterms:W3CDTF">2014-11-22T17:32:13Z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