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<sst xmlns="http://schemas.openxmlformats.org/spreadsheetml/2006/main" count="213" uniqueCount="139">
  <si>
    <t>Anastasiya2012</t>
  </si>
  <si>
    <t>BASIC Футболка 4W_ 3 128</t>
  </si>
  <si>
    <t>axiom</t>
  </si>
  <si>
    <t>ASTRONAUTA джемпер 6 р.158</t>
  </si>
  <si>
    <t>ASTRONAUTA блуза 1 р.158</t>
  </si>
  <si>
    <t>LEW брюки 9B р.158</t>
  </si>
  <si>
    <t>SZTORM Рубашка с коротким рукавом 13 р.158</t>
  </si>
  <si>
    <t>Barabulka</t>
  </si>
  <si>
    <t xml:space="preserve">JEDNOROZEC п/комбинезон 19A р.104 </t>
  </si>
  <si>
    <t>Ektr</t>
  </si>
  <si>
    <t>BAJKOWA водолазка 7B р.74</t>
  </si>
  <si>
    <t>SZOP CHLOPIEC водолазка 6 р.74</t>
  </si>
  <si>
    <t>Fox and Fox</t>
  </si>
  <si>
    <t xml:space="preserve">ASTRONAUTA брюки дрес. 2 р.140 </t>
  </si>
  <si>
    <t xml:space="preserve">BASIC Футболка 4W_ 3 р.134 </t>
  </si>
  <si>
    <t xml:space="preserve">CHAMPION Брюки 13А р.134 </t>
  </si>
  <si>
    <t xml:space="preserve">FOREVER Брюки 1 р.134 </t>
  </si>
  <si>
    <t>МАDDOX Брюки 6 134 314,56</t>
  </si>
  <si>
    <t>IRISCHKA44444</t>
  </si>
  <si>
    <t>NEW YORK Жилет 11 р.140</t>
  </si>
  <si>
    <t xml:space="preserve">DINOLAND шапка 11А р.92-98 </t>
  </si>
  <si>
    <t>Jiadea</t>
  </si>
  <si>
    <t>APARAT водолазка 5 р.86</t>
  </si>
  <si>
    <t>PIXIE Гетры 8 92р.</t>
  </si>
  <si>
    <t>Kemga</t>
  </si>
  <si>
    <t xml:space="preserve">DOG MALY Шорты 6 р.104 </t>
  </si>
  <si>
    <t>Ksu7</t>
  </si>
  <si>
    <t xml:space="preserve">TATIANA Брюки 2 110р. </t>
  </si>
  <si>
    <t>lenashulga</t>
  </si>
  <si>
    <t>Lisya_N</t>
  </si>
  <si>
    <t>NAOMI Блузка 8 р.110</t>
  </si>
  <si>
    <t>FUKSJA шапка 15 р.104-116</t>
  </si>
  <si>
    <t>JEDNOROZEC куртка+п/комбинезон 2C р.110</t>
  </si>
  <si>
    <t>makareshka</t>
  </si>
  <si>
    <t xml:space="preserve">ROWEREK Лосины 5 р.104 </t>
  </si>
  <si>
    <t>ROWEREK Блузка 13 р.104</t>
  </si>
  <si>
    <t>Nevesta2013</t>
  </si>
  <si>
    <t xml:space="preserve">ATLANTIS Брюки 2 р.92 </t>
  </si>
  <si>
    <t>ATLANTIS Брюки 2 р.98</t>
  </si>
  <si>
    <t>sml1981</t>
  </si>
  <si>
    <t>SUBMARINE Брюки 13 р.68</t>
  </si>
  <si>
    <t>WIEWIORKA Футболка 6 р.74</t>
  </si>
  <si>
    <t xml:space="preserve">POLARNY NIEDZWIADEK джемпер 10 р.80 </t>
  </si>
  <si>
    <t xml:space="preserve">POLARNY NIEDZWIADEK ползунки 8 р.80 </t>
  </si>
  <si>
    <t>Mechanik Боди 12 74</t>
  </si>
  <si>
    <t xml:space="preserve">OSIOLEK ползунки 10 р.74 </t>
  </si>
  <si>
    <t>REKSIO R.ползунки 68р.</t>
  </si>
  <si>
    <t>WESOLY MIS ползунки 11 р.74</t>
  </si>
  <si>
    <t>WIEWIORKA Боди 1 р.68 204,88</t>
  </si>
  <si>
    <t>WIEWIORKA Ползунки 5 80</t>
  </si>
  <si>
    <t>SolnechnajaЯ</t>
  </si>
  <si>
    <t>EMILIA блузка 9 р.98</t>
  </si>
  <si>
    <t xml:space="preserve">DARLING брюки дрес. 10 р.98 </t>
  </si>
  <si>
    <t>LOVE Блузка 14А р. 98 314,79</t>
  </si>
  <si>
    <t xml:space="preserve">BABEL Блузка 8 р. 98 </t>
  </si>
  <si>
    <t>STКатерина</t>
  </si>
  <si>
    <t>RAINBOW Джемпер 16 р.92</t>
  </si>
  <si>
    <t xml:space="preserve">FOLKOWA Блуза 1 р.92 </t>
  </si>
  <si>
    <t>LOVE Блузка 22 р. 86 335,11</t>
  </si>
  <si>
    <t>TOWER Брюки 2В 86</t>
  </si>
  <si>
    <t xml:space="preserve">DARLING брюки 5A р.86 </t>
  </si>
  <si>
    <t xml:space="preserve">BASIC Футболка 4W_ 3 р.122 </t>
  </si>
  <si>
    <t>BICYKL брюки 4р 122</t>
  </si>
  <si>
    <t>Twin</t>
  </si>
  <si>
    <t>FRIENDS Бермуды 13 р. 98</t>
  </si>
  <si>
    <t>FRIENDS Брюки 12 р. 98</t>
  </si>
  <si>
    <t>FRIENDS Поло 11 р.110</t>
  </si>
  <si>
    <t>FRIENDS Футболка 10 р. 98</t>
  </si>
  <si>
    <t>FRIENDS Футболка 4 р. 98</t>
  </si>
  <si>
    <t>HEART Платье 3 р.104</t>
  </si>
  <si>
    <t>INDIANIN Бермуды 7 р. 98</t>
  </si>
  <si>
    <t>INDIANIN Поло 8 р. 98</t>
  </si>
  <si>
    <t>KOKARDKI CZERWIEN Блузка 11 р. 98</t>
  </si>
  <si>
    <t>KOKARDKI CZERWIEN Капри 5 р. 98</t>
  </si>
  <si>
    <t>KOKARDKI SZAFIR Платье 3 р.104</t>
  </si>
  <si>
    <t>KOLIBER KORALOWY Блуза 16 р.104</t>
  </si>
  <si>
    <t>KOLIBER KORALOWY Блузка 7 р.104</t>
  </si>
  <si>
    <t>KOLIBER KORALOWY Брюки 18 р.104</t>
  </si>
  <si>
    <t>LATARNIK Блуза 10 р. 98</t>
  </si>
  <si>
    <t>LATARNIK Джемпер 12 р. 98</t>
  </si>
  <si>
    <t>LOVE Платье 20 р. 98</t>
  </si>
  <si>
    <t>MORSKI REJS Платье 2 р.104</t>
  </si>
  <si>
    <t xml:space="preserve">MOTYLKOWA Блузка 10 р. 98 </t>
  </si>
  <si>
    <t>MOTYLKOWA Блузка 5 р.104</t>
  </si>
  <si>
    <t>MOTYLKOWA Блузка 6 р. 98</t>
  </si>
  <si>
    <t>SMILE Платье 2 р. 98</t>
  </si>
  <si>
    <t>ZAGLOWKA Блуза 1 р. 98</t>
  </si>
  <si>
    <t>ZAJACZEK Блузка 3 р.104</t>
  </si>
  <si>
    <t>ZAJACZEK Блузка 9 р. 98</t>
  </si>
  <si>
    <t>ZAJACZEK Шорты 15 р. 98</t>
  </si>
  <si>
    <t>ZLOTA Платье 4 р.104</t>
  </si>
  <si>
    <t>Аделета</t>
  </si>
  <si>
    <t xml:space="preserve">CHAMPION Шапка 14 р.122-140 </t>
  </si>
  <si>
    <t xml:space="preserve">LESNA PRZYGODA п/комбинезон 13 р.134 </t>
  </si>
  <si>
    <t>SZTORM Бермуды 12 р.134</t>
  </si>
  <si>
    <t>Аркадия</t>
  </si>
  <si>
    <t>MINI SPORT DUZY Футболка 3 р.140</t>
  </si>
  <si>
    <t>MINI SPORT MALY Футболка 2 р. 98</t>
  </si>
  <si>
    <t>SAFARI Футболка 4 р. 98</t>
  </si>
  <si>
    <t>SHARK MALY Брюки 10 р. 98</t>
  </si>
  <si>
    <t>TYGRYS MALY Футболка 4 р. 98</t>
  </si>
  <si>
    <t>Виктория-Вероника</t>
  </si>
  <si>
    <t>LUKRECJA Гетры 2 р 116</t>
  </si>
  <si>
    <t>Гузеева</t>
  </si>
  <si>
    <t>LODOWIEC водолазка 13 р.104</t>
  </si>
  <si>
    <t>WIZYT. CHLOPAK 1 Комплект д/мальчика серый 110 р.</t>
  </si>
  <si>
    <t>BICYKL жакет 1 р.110</t>
  </si>
  <si>
    <t>Женя83</t>
  </si>
  <si>
    <t>RYCERZ GRANAT водолазка 5A р.80</t>
  </si>
  <si>
    <t>ASTRONAUTA джемпер 7 р.152</t>
  </si>
  <si>
    <t>ЛЛЛЛ</t>
  </si>
  <si>
    <t>KRATKA Брюки 1А 122</t>
  </si>
  <si>
    <t>Марина Николаева</t>
  </si>
  <si>
    <t>KOKARDKI CZERWIEN Платье 12 р.104</t>
  </si>
  <si>
    <t>MORSKI REJS Лосины 10 р.104</t>
  </si>
  <si>
    <t>SECRET GARDEN Платье 8 р.104</t>
  </si>
  <si>
    <t>НастюшаСолнышко</t>
  </si>
  <si>
    <t xml:space="preserve">ATLANTIS Брюки 2 р.98 </t>
  </si>
  <si>
    <t>Наташила</t>
  </si>
  <si>
    <t>PINGWINKI Брюки 4А 116р</t>
  </si>
  <si>
    <t xml:space="preserve">CYRK Брюки 5 В 116 </t>
  </si>
  <si>
    <t>Потапчонок</t>
  </si>
  <si>
    <t>GWIAZDKI Брюки 5А р.128</t>
  </si>
  <si>
    <t>Сладкоежка08</t>
  </si>
  <si>
    <t>POLOWANIE поло 3 р.134</t>
  </si>
  <si>
    <t>SAFARI Блуза 5 р.146</t>
  </si>
  <si>
    <t>WILK Блуза 2 р.140</t>
  </si>
  <si>
    <t>Татьяна04</t>
  </si>
  <si>
    <t>GOLDEN Колготки 8 р.М</t>
  </si>
  <si>
    <t>NAOMI Колготки 13 р.M</t>
  </si>
  <si>
    <t>KROPKOWA блузка 11 р.98</t>
  </si>
  <si>
    <r>
      <t xml:space="preserve">GOLDEN Колготки 8 р.XXXXL </t>
    </r>
    <r>
      <rPr>
        <b/>
        <sz val="11"/>
        <rFont val="Times New Roman"/>
        <family val="1"/>
      </rPr>
      <t>2 шт.</t>
    </r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</si>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</sst>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1" fontId="19" fillId="0" borderId="10" xfId="0" applyNumberFormat="1" applyFont="1" applyFill="1" applyBorder="1" applyAlignment="1" applyProtection="1">
      <alignment/>
      <protection/>
    </xf>
    <xf numFmtId="1" fontId="38" fillId="0" borderId="10" xfId="0" applyNumberFormat="1" applyFont="1" applyFill="1" applyBorder="1" applyAlignment="1" applyProtection="1">
      <alignment/>
      <protection/>
    </xf>
    <xf numFmtId="0" fontId="39" fillId="0" borderId="10" xfId="0" applyFont="1" applyBorder="1" applyAlignment="1">
      <alignment horizontal="center"/>
    </xf>
    <xf numFmtId="1" fontId="39" fillId="0" borderId="10" xfId="0" applyNumberFormat="1" applyFont="1" applyFill="1" applyBorder="1" applyAlignment="1" applyProtection="1">
      <alignment/>
      <protection/>
    </xf>
    <xf numFmtId="0" fontId="3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1.8515625" style="1" customWidth="1"/>
    <col min="2" max="2" width="45.8515625" style="1" customWidth="1"/>
    <col min="3" max="6" width="9.140625" style="1" customWidth="1"/>
    <col min="7" max="7" width="9.140625" style="8" customWidth="1"/>
    <col min="8" max="8" width="9.140625" style="1" customWidth="1"/>
  </cols>
  <sheetData>
    <row r="1" spans="1:7" ht="15">
      <c r="A1" s="6" t="s">
        <v>132</v>
      </c>
      <c r="B1" s="6" t="s">
        <v>133</v>
      </c>
      <c r="C1" s="6" t="s">
        <v>134</v>
      </c>
      <c r="D1" s="6" t="s">
        <v>135</v>
      </c>
      <c r="E1" s="6" t="s">
        <v>136</v>
      </c>
      <c r="F1" s="6" t="s">
        <v>137</v>
      </c>
      <c r="G1" s="6" t="s">
        <v>138</v>
      </c>
    </row>
    <row r="2" spans="1:7" ht="15">
      <c r="A2" s="2" t="s">
        <v>0</v>
      </c>
      <c r="B2" s="3" t="s">
        <v>1</v>
      </c>
      <c r="C2" s="3">
        <v>581.12</v>
      </c>
      <c r="D2" s="4">
        <f>C2+C2*15%</f>
        <v>668.288</v>
      </c>
      <c r="E2" s="3">
        <v>669</v>
      </c>
      <c r="F2" s="5">
        <f>C2*465.33/46425.94</f>
        <v>5.8246008503005</v>
      </c>
      <c r="G2" s="7">
        <f>E2-D2-F2</f>
        <v>-5.1126008503005105</v>
      </c>
    </row>
    <row r="3" spans="1:7" ht="15">
      <c r="A3" s="2"/>
      <c r="B3" s="3"/>
      <c r="C3" s="3"/>
      <c r="D3" s="4"/>
      <c r="E3" s="3"/>
      <c r="F3" s="5"/>
      <c r="G3" s="7"/>
    </row>
    <row r="4" spans="1:7" ht="15">
      <c r="A4" s="2" t="s">
        <v>2</v>
      </c>
      <c r="B4" s="3" t="s">
        <v>3</v>
      </c>
      <c r="C4" s="3">
        <v>415.78</v>
      </c>
      <c r="D4" s="4">
        <f>C4+C4*15%</f>
        <v>478.14699999999993</v>
      </c>
      <c r="E4" s="3"/>
      <c r="F4" s="5"/>
      <c r="G4" s="7"/>
    </row>
    <row r="5" spans="1:7" ht="15">
      <c r="A5" s="2" t="s">
        <v>2</v>
      </c>
      <c r="B5" s="3" t="s">
        <v>4</v>
      </c>
      <c r="C5" s="3">
        <v>706.01</v>
      </c>
      <c r="D5" s="4">
        <f>C5+C5*15%</f>
        <v>811.9114999999999</v>
      </c>
      <c r="E5" s="3"/>
      <c r="F5" s="5"/>
      <c r="G5" s="7"/>
    </row>
    <row r="6" spans="1:7" ht="15">
      <c r="A6" s="2" t="s">
        <v>2</v>
      </c>
      <c r="B6" s="3" t="s">
        <v>5</v>
      </c>
      <c r="C6" s="3">
        <v>878.83</v>
      </c>
      <c r="D6" s="4">
        <f>C6+C6*15%</f>
        <v>1010.6545000000001</v>
      </c>
      <c r="E6" s="3"/>
      <c r="F6" s="5"/>
      <c r="G6" s="7"/>
    </row>
    <row r="7" spans="1:7" ht="15">
      <c r="A7" s="2" t="s">
        <v>2</v>
      </c>
      <c r="B7" s="3" t="s">
        <v>6</v>
      </c>
      <c r="C7" s="3">
        <v>893.53</v>
      </c>
      <c r="D7" s="4">
        <f>C7+C7*15%</f>
        <v>1027.5594999999998</v>
      </c>
      <c r="E7" s="3"/>
      <c r="F7" s="5"/>
      <c r="G7" s="7"/>
    </row>
    <row r="8" spans="1:7" ht="15">
      <c r="A8" s="2"/>
      <c r="B8" s="3"/>
      <c r="C8" s="3">
        <f>SUM(C4:C7)</f>
        <v>2894.1499999999996</v>
      </c>
      <c r="D8" s="4">
        <f>SUM(D4:D7)</f>
        <v>3328.2724999999996</v>
      </c>
      <c r="E8" s="3">
        <v>3330</v>
      </c>
      <c r="F8" s="5">
        <f>C8*465.33/46425.94</f>
        <v>29.00824021010667</v>
      </c>
      <c r="G8" s="7">
        <f>E8-D8-F8</f>
        <v>-27.280740210106252</v>
      </c>
    </row>
    <row r="9" spans="1:7" ht="15">
      <c r="A9" s="2"/>
      <c r="B9" s="3"/>
      <c r="C9" s="3"/>
      <c r="D9" s="4"/>
      <c r="E9" s="3"/>
      <c r="F9" s="5"/>
      <c r="G9" s="7"/>
    </row>
    <row r="10" spans="1:7" ht="15">
      <c r="A10" s="2" t="s">
        <v>7</v>
      </c>
      <c r="B10" s="3" t="s">
        <v>8</v>
      </c>
      <c r="C10" s="3">
        <v>722.2</v>
      </c>
      <c r="D10" s="4">
        <f>C10+C10*15%</f>
        <v>830.5300000000001</v>
      </c>
      <c r="E10" s="3">
        <v>831</v>
      </c>
      <c r="F10" s="5">
        <f>C10*465.33/46425.94</f>
        <v>7.238654209263183</v>
      </c>
      <c r="G10" s="7">
        <f>E10-D10-F10</f>
        <v>-6.7686542092632695</v>
      </c>
    </row>
    <row r="11" spans="1:7" ht="15">
      <c r="A11" s="2"/>
      <c r="B11" s="3"/>
      <c r="C11" s="3"/>
      <c r="D11" s="4"/>
      <c r="E11" s="3"/>
      <c r="F11" s="5"/>
      <c r="G11" s="7"/>
    </row>
    <row r="12" spans="1:7" ht="15">
      <c r="A12" s="2" t="s">
        <v>9</v>
      </c>
      <c r="B12" s="3" t="s">
        <v>10</v>
      </c>
      <c r="C12" s="3">
        <v>143</v>
      </c>
      <c r="D12" s="4">
        <f>C12+C12*15%</f>
        <v>164.45</v>
      </c>
      <c r="E12" s="3"/>
      <c r="F12" s="5"/>
      <c r="G12" s="7"/>
    </row>
    <row r="13" spans="1:7" ht="15">
      <c r="A13" s="2" t="s">
        <v>9</v>
      </c>
      <c r="B13" s="3" t="s">
        <v>11</v>
      </c>
      <c r="C13" s="3">
        <v>148.5</v>
      </c>
      <c r="D13" s="4">
        <f>C13+C13*15%</f>
        <v>170.775</v>
      </c>
      <c r="E13" s="3"/>
      <c r="F13" s="5"/>
      <c r="G13" s="7"/>
    </row>
    <row r="14" spans="1:7" ht="15">
      <c r="A14" s="2"/>
      <c r="B14" s="3"/>
      <c r="C14" s="3">
        <f>SUM(C12:C13)</f>
        <v>291.5</v>
      </c>
      <c r="D14" s="4">
        <f>SUM(D12:D13)</f>
        <v>335.225</v>
      </c>
      <c r="E14" s="3">
        <v>336</v>
      </c>
      <c r="F14" s="5">
        <f>C14*465.33/46425.94</f>
        <v>2.9217221019111297</v>
      </c>
      <c r="G14" s="7">
        <f>E14-D14-F14</f>
        <v>-2.1467221019111524</v>
      </c>
    </row>
    <row r="15" spans="1:7" ht="15">
      <c r="A15" s="2"/>
      <c r="B15" s="3"/>
      <c r="C15" s="3"/>
      <c r="D15" s="4"/>
      <c r="E15" s="3"/>
      <c r="F15" s="5"/>
      <c r="G15" s="7"/>
    </row>
    <row r="16" spans="1:7" ht="15">
      <c r="A16" s="2" t="s">
        <v>12</v>
      </c>
      <c r="B16" s="3" t="s">
        <v>13</v>
      </c>
      <c r="C16" s="3">
        <v>423.61</v>
      </c>
      <c r="D16" s="4">
        <f>C16+C16*15%</f>
        <v>487.1515</v>
      </c>
      <c r="E16" s="3"/>
      <c r="F16" s="5"/>
      <c r="G16" s="7"/>
    </row>
    <row r="17" spans="1:7" ht="15">
      <c r="A17" s="2" t="s">
        <v>12</v>
      </c>
      <c r="B17" s="3" t="s">
        <v>14</v>
      </c>
      <c r="C17" s="3">
        <v>581.12</v>
      </c>
      <c r="D17" s="4">
        <f>C17+C17*15%</f>
        <v>668.288</v>
      </c>
      <c r="E17" s="3"/>
      <c r="F17" s="5"/>
      <c r="G17" s="7"/>
    </row>
    <row r="18" spans="1:7" ht="15">
      <c r="A18" s="2" t="s">
        <v>12</v>
      </c>
      <c r="B18" s="3" t="s">
        <v>15</v>
      </c>
      <c r="C18" s="3">
        <v>487.5</v>
      </c>
      <c r="D18" s="4">
        <f>C18+C18*15%</f>
        <v>560.625</v>
      </c>
      <c r="E18" s="3"/>
      <c r="F18" s="5"/>
      <c r="G18" s="7"/>
    </row>
    <row r="19" spans="1:7" ht="15">
      <c r="A19" s="2" t="s">
        <v>12</v>
      </c>
      <c r="B19" s="3" t="s">
        <v>16</v>
      </c>
      <c r="C19" s="3">
        <v>538.27</v>
      </c>
      <c r="D19" s="4">
        <f>C19+C19*15%</f>
        <v>619.0105</v>
      </c>
      <c r="E19" s="3"/>
      <c r="F19" s="5"/>
      <c r="G19" s="7"/>
    </row>
    <row r="20" spans="1:7" ht="15">
      <c r="A20" s="2" t="s">
        <v>12</v>
      </c>
      <c r="B20" s="3" t="s">
        <v>17</v>
      </c>
      <c r="C20" s="3">
        <v>314.56</v>
      </c>
      <c r="D20" s="4">
        <f>C20+C20*15%</f>
        <v>361.744</v>
      </c>
      <c r="E20" s="3"/>
      <c r="F20" s="5"/>
      <c r="G20" s="7"/>
    </row>
    <row r="21" spans="1:7" ht="15">
      <c r="A21" s="2"/>
      <c r="B21" s="3"/>
      <c r="C21" s="3">
        <f>SUM(C16:C20)</f>
        <v>2345.06</v>
      </c>
      <c r="D21" s="4">
        <f>SUM(D16:D20)</f>
        <v>2696.819</v>
      </c>
      <c r="E21" s="3">
        <v>2700</v>
      </c>
      <c r="F21" s="5">
        <f>C21*465.33/46425.94</f>
        <v>23.504677983902962</v>
      </c>
      <c r="G21" s="7">
        <f>E21-D21-F21</f>
        <v>-20.323677983902922</v>
      </c>
    </row>
    <row r="22" spans="1:7" ht="15">
      <c r="A22" s="2"/>
      <c r="B22" s="3"/>
      <c r="C22" s="3"/>
      <c r="D22" s="4"/>
      <c r="E22" s="3"/>
      <c r="F22" s="5"/>
      <c r="G22" s="7"/>
    </row>
    <row r="23" spans="1:7" ht="15">
      <c r="A23" s="2" t="s">
        <v>18</v>
      </c>
      <c r="B23" s="3" t="s">
        <v>19</v>
      </c>
      <c r="C23" s="3">
        <v>477.23</v>
      </c>
      <c r="D23" s="4">
        <f>C23+C23*15%</f>
        <v>548.8145000000001</v>
      </c>
      <c r="E23" s="3"/>
      <c r="F23" s="5"/>
      <c r="G23" s="7"/>
    </row>
    <row r="24" spans="1:7" ht="15">
      <c r="A24" s="2" t="s">
        <v>18</v>
      </c>
      <c r="B24" s="3" t="s">
        <v>20</v>
      </c>
      <c r="C24" s="3">
        <v>83.03</v>
      </c>
      <c r="D24" s="4">
        <f>C24+C24*15%</f>
        <v>95.4845</v>
      </c>
      <c r="E24" s="3"/>
      <c r="F24" s="5"/>
      <c r="G24" s="7"/>
    </row>
    <row r="25" spans="1:7" ht="15">
      <c r="A25" s="2"/>
      <c r="B25" s="3"/>
      <c r="C25" s="3">
        <f>SUM(C23:C24)</f>
        <v>560.26</v>
      </c>
      <c r="D25" s="4">
        <f>SUM(D23:D24)</f>
        <v>644.2990000000001</v>
      </c>
      <c r="E25" s="3">
        <v>645</v>
      </c>
      <c r="F25" s="5">
        <f>C25*465.33/46425.94</f>
        <v>5.615519810692039</v>
      </c>
      <c r="G25" s="7">
        <f>E25-D25-F25</f>
        <v>-4.914519810692131</v>
      </c>
    </row>
    <row r="26" spans="1:7" ht="15">
      <c r="A26" s="2"/>
      <c r="B26" s="3"/>
      <c r="C26" s="3"/>
      <c r="D26" s="4"/>
      <c r="E26" s="3"/>
      <c r="F26" s="5"/>
      <c r="G26" s="7"/>
    </row>
    <row r="27" spans="1:7" ht="15">
      <c r="A27" s="2" t="s">
        <v>21</v>
      </c>
      <c r="B27" s="3" t="s">
        <v>22</v>
      </c>
      <c r="C27" s="3">
        <v>290.32</v>
      </c>
      <c r="D27" s="4">
        <f>C27+C27*15%</f>
        <v>333.868</v>
      </c>
      <c r="E27" s="3"/>
      <c r="F27" s="5"/>
      <c r="G27" s="7"/>
    </row>
    <row r="28" spans="1:7" ht="15">
      <c r="A28" s="2" t="s">
        <v>21</v>
      </c>
      <c r="B28" s="3" t="s">
        <v>23</v>
      </c>
      <c r="C28" s="3">
        <v>184.4</v>
      </c>
      <c r="D28" s="4">
        <f>C28+C28*15%</f>
        <v>212.06</v>
      </c>
      <c r="E28" s="3"/>
      <c r="F28" s="5"/>
      <c r="G28" s="7"/>
    </row>
    <row r="29" spans="1:7" ht="15">
      <c r="A29" s="2"/>
      <c r="B29" s="3"/>
      <c r="C29" s="3">
        <f>SUM(C27:C28)</f>
        <v>474.72</v>
      </c>
      <c r="D29" s="4">
        <f>SUM(D27:D28)</f>
        <v>545.928</v>
      </c>
      <c r="E29" s="3">
        <v>600</v>
      </c>
      <c r="F29" s="5">
        <f>C29*465.33/46425.94</f>
        <v>4.758147225451977</v>
      </c>
      <c r="G29" s="7">
        <f>E29-D29-F29</f>
        <v>49.313852774548025</v>
      </c>
    </row>
    <row r="30" spans="1:7" ht="15">
      <c r="A30" s="2"/>
      <c r="B30" s="3"/>
      <c r="C30" s="3"/>
      <c r="D30" s="4"/>
      <c r="E30" s="3"/>
      <c r="F30" s="5"/>
      <c r="G30" s="7"/>
    </row>
    <row r="31" spans="1:7" ht="15">
      <c r="A31" s="2" t="s">
        <v>24</v>
      </c>
      <c r="B31" s="3" t="s">
        <v>25</v>
      </c>
      <c r="C31" s="3">
        <v>294.47</v>
      </c>
      <c r="D31" s="4">
        <f>C31+C31*15%</f>
        <v>338.64050000000003</v>
      </c>
      <c r="E31" s="3">
        <v>339</v>
      </c>
      <c r="F31" s="5">
        <f>C31*465.33/46425.94</f>
        <v>2.9514905912513565</v>
      </c>
      <c r="G31" s="7">
        <f>E31-D31-F31</f>
        <v>-2.591990591251388</v>
      </c>
    </row>
    <row r="32" spans="1:7" ht="15">
      <c r="A32" s="2"/>
      <c r="B32" s="3"/>
      <c r="C32" s="3"/>
      <c r="D32" s="4"/>
      <c r="E32" s="3"/>
      <c r="F32" s="5"/>
      <c r="G32" s="7"/>
    </row>
    <row r="33" spans="1:7" ht="15">
      <c r="A33" s="2" t="s">
        <v>26</v>
      </c>
      <c r="B33" s="3" t="s">
        <v>27</v>
      </c>
      <c r="C33" s="3">
        <v>444.73</v>
      </c>
      <c r="D33" s="4">
        <f>C33+C33*15%</f>
        <v>511.4395</v>
      </c>
      <c r="E33" s="3">
        <v>522</v>
      </c>
      <c r="F33" s="5">
        <f>C33*465.33/46425.94</f>
        <v>4.457555644538377</v>
      </c>
      <c r="G33" s="7">
        <f>E33-D33-F33</f>
        <v>6.102944355461614</v>
      </c>
    </row>
    <row r="34" spans="1:7" ht="15">
      <c r="A34" s="2"/>
      <c r="B34" s="3"/>
      <c r="C34" s="3"/>
      <c r="D34" s="4"/>
      <c r="E34" s="3"/>
      <c r="F34" s="5"/>
      <c r="G34" s="7"/>
    </row>
    <row r="35" spans="1:7" ht="15">
      <c r="A35" s="2" t="s">
        <v>28</v>
      </c>
      <c r="B35" s="3" t="s">
        <v>131</v>
      </c>
      <c r="C35" s="3">
        <f>89.93*2</f>
        <v>179.86</v>
      </c>
      <c r="D35" s="4">
        <f aca="true" t="shared" si="0" ref="D35:D43">C35+C35*15%</f>
        <v>206.83900000000003</v>
      </c>
      <c r="E35" s="3">
        <v>207</v>
      </c>
      <c r="F35" s="5">
        <f>C35*465.33/46425.94</f>
        <v>1.8027476406508949</v>
      </c>
      <c r="G35" s="7">
        <f>E35-D35-F35</f>
        <v>-1.641747640650922</v>
      </c>
    </row>
    <row r="36" spans="1:7" ht="15">
      <c r="A36" s="2"/>
      <c r="B36" s="3"/>
      <c r="C36" s="3"/>
      <c r="D36" s="4"/>
      <c r="E36" s="3"/>
      <c r="F36" s="5"/>
      <c r="G36" s="7"/>
    </row>
    <row r="37" spans="1:7" ht="15">
      <c r="A37" s="2" t="s">
        <v>29</v>
      </c>
      <c r="B37" s="3" t="s">
        <v>30</v>
      </c>
      <c r="C37" s="3">
        <v>262.87</v>
      </c>
      <c r="D37" s="4">
        <f t="shared" si="0"/>
        <v>302.3005</v>
      </c>
      <c r="E37" s="3"/>
      <c r="F37" s="5"/>
      <c r="G37" s="7"/>
    </row>
    <row r="38" spans="1:7" ht="15">
      <c r="A38" s="2" t="s">
        <v>29</v>
      </c>
      <c r="B38" s="3" t="s">
        <v>31</v>
      </c>
      <c r="C38" s="3">
        <v>368.43</v>
      </c>
      <c r="D38" s="4">
        <f t="shared" si="0"/>
        <v>423.6945</v>
      </c>
      <c r="E38" s="3"/>
      <c r="F38" s="5"/>
      <c r="G38" s="7"/>
    </row>
    <row r="39" spans="1:7" ht="15">
      <c r="A39" s="2" t="s">
        <v>29</v>
      </c>
      <c r="B39" s="3" t="s">
        <v>32</v>
      </c>
      <c r="C39" s="3">
        <v>2025.3</v>
      </c>
      <c r="D39" s="4">
        <f t="shared" si="0"/>
        <v>2329.095</v>
      </c>
      <c r="E39" s="3"/>
      <c r="F39" s="5"/>
      <c r="G39" s="7"/>
    </row>
    <row r="40" spans="1:7" ht="15">
      <c r="A40" s="2"/>
      <c r="B40" s="3"/>
      <c r="C40" s="3">
        <f>SUM(C37:C39)</f>
        <v>2656.6</v>
      </c>
      <c r="D40" s="4">
        <f>SUM(D37:D39)</f>
        <v>3055.0899999999997</v>
      </c>
      <c r="E40" s="3">
        <v>3057</v>
      </c>
      <c r="F40" s="5">
        <f>C40*465.33/46425.94</f>
        <v>26.62726221590774</v>
      </c>
      <c r="G40" s="7">
        <f>E40-D40-F40</f>
        <v>-24.717262215907432</v>
      </c>
    </row>
    <row r="41" spans="1:7" ht="15">
      <c r="A41" s="2"/>
      <c r="B41" s="3"/>
      <c r="C41" s="3"/>
      <c r="D41" s="4"/>
      <c r="E41" s="3"/>
      <c r="F41" s="5"/>
      <c r="G41" s="7"/>
    </row>
    <row r="42" spans="1:7" ht="15">
      <c r="A42" s="2" t="s">
        <v>33</v>
      </c>
      <c r="B42" s="3" t="s">
        <v>34</v>
      </c>
      <c r="C42" s="3">
        <v>274.18</v>
      </c>
      <c r="D42" s="4">
        <f t="shared" si="0"/>
        <v>315.307</v>
      </c>
      <c r="E42" s="3"/>
      <c r="F42" s="5"/>
      <c r="G42" s="7"/>
    </row>
    <row r="43" spans="1:7" ht="15">
      <c r="A43" s="2" t="s">
        <v>33</v>
      </c>
      <c r="B43" s="3" t="s">
        <v>35</v>
      </c>
      <c r="C43" s="3">
        <v>375.77</v>
      </c>
      <c r="D43" s="4">
        <f t="shared" si="0"/>
        <v>432.1355</v>
      </c>
      <c r="E43" s="3"/>
      <c r="F43" s="5"/>
      <c r="G43" s="7"/>
    </row>
    <row r="44" spans="1:7" ht="15">
      <c r="A44" s="2"/>
      <c r="B44" s="3"/>
      <c r="C44" s="3">
        <f>SUM(C42:C43)</f>
        <v>649.95</v>
      </c>
      <c r="D44" s="4">
        <f>SUM(D42:D43)</f>
        <v>747.4425</v>
      </c>
      <c r="E44" s="3">
        <v>749</v>
      </c>
      <c r="F44" s="5">
        <f>C44*465.33/46425.94</f>
        <v>6.514488096525348</v>
      </c>
      <c r="G44" s="7">
        <f>E44-D44-F44</f>
        <v>-4.956988096525343</v>
      </c>
    </row>
    <row r="45" spans="1:7" ht="15">
      <c r="A45" s="2"/>
      <c r="B45" s="3"/>
      <c r="C45" s="3"/>
      <c r="D45" s="4"/>
      <c r="E45" s="3"/>
      <c r="F45" s="5"/>
      <c r="G45" s="7"/>
    </row>
    <row r="46" spans="1:7" ht="15">
      <c r="A46" s="2" t="s">
        <v>36</v>
      </c>
      <c r="B46" s="3" t="s">
        <v>37</v>
      </c>
      <c r="C46" s="3">
        <v>446.06</v>
      </c>
      <c r="D46" s="4">
        <f>C46+C46*15%</f>
        <v>512.969</v>
      </c>
      <c r="E46" s="3"/>
      <c r="F46" s="5"/>
      <c r="G46" s="7"/>
    </row>
    <row r="47" spans="1:7" ht="15">
      <c r="A47" s="2" t="s">
        <v>36</v>
      </c>
      <c r="B47" s="3" t="s">
        <v>38</v>
      </c>
      <c r="C47" s="3">
        <v>446.06</v>
      </c>
      <c r="D47" s="4">
        <f>C47+C47*15%</f>
        <v>512.969</v>
      </c>
      <c r="E47" s="3"/>
      <c r="F47" s="5"/>
      <c r="G47" s="7"/>
    </row>
    <row r="48" spans="1:7" ht="15">
      <c r="A48" s="2"/>
      <c r="B48" s="3"/>
      <c r="C48" s="3">
        <f>SUM(C46:C47)</f>
        <v>892.12</v>
      </c>
      <c r="D48" s="4">
        <f>SUM(D46:D47)</f>
        <v>1025.938</v>
      </c>
      <c r="E48" s="3">
        <v>1026</v>
      </c>
      <c r="F48" s="5">
        <f>C48*465.33/46425.94</f>
        <v>8.941772629697965</v>
      </c>
      <c r="G48" s="7">
        <f>E48-D48-F48</f>
        <v>-8.879772629698067</v>
      </c>
    </row>
    <row r="49" spans="1:7" ht="15">
      <c r="A49" s="2"/>
      <c r="B49" s="3"/>
      <c r="C49" s="3"/>
      <c r="D49" s="4"/>
      <c r="E49" s="3"/>
      <c r="F49" s="5"/>
      <c r="G49" s="7"/>
    </row>
    <row r="50" spans="1:7" ht="15">
      <c r="A50" s="2" t="s">
        <v>39</v>
      </c>
      <c r="B50" s="3" t="s">
        <v>40</v>
      </c>
      <c r="C50" s="3">
        <v>173.3</v>
      </c>
      <c r="D50" s="4">
        <f>C50+C50*15%</f>
        <v>199.29500000000002</v>
      </c>
      <c r="E50" s="3"/>
      <c r="F50" s="5"/>
      <c r="G50" s="7"/>
    </row>
    <row r="51" spans="1:7" ht="15">
      <c r="A51" s="2" t="s">
        <v>39</v>
      </c>
      <c r="B51" s="3" t="s">
        <v>41</v>
      </c>
      <c r="C51" s="3">
        <v>242.13</v>
      </c>
      <c r="D51" s="4">
        <f>C51+C51*15%</f>
        <v>278.4495</v>
      </c>
      <c r="E51" s="3"/>
      <c r="F51" s="5"/>
      <c r="G51" s="7"/>
    </row>
    <row r="52" spans="1:7" ht="15">
      <c r="A52" s="2" t="s">
        <v>39</v>
      </c>
      <c r="B52" s="3" t="s">
        <v>42</v>
      </c>
      <c r="C52" s="3">
        <v>259.04</v>
      </c>
      <c r="D52" s="4">
        <f>C52+C52*15%</f>
        <v>297.896</v>
      </c>
      <c r="E52" s="3"/>
      <c r="F52" s="5"/>
      <c r="G52" s="7"/>
    </row>
    <row r="53" spans="1:7" ht="15">
      <c r="A53" s="2" t="s">
        <v>39</v>
      </c>
      <c r="B53" s="3" t="s">
        <v>43</v>
      </c>
      <c r="C53" s="3">
        <v>306.14</v>
      </c>
      <c r="D53" s="4">
        <f>C53+C53*15%</f>
        <v>352.061</v>
      </c>
      <c r="E53" s="3"/>
      <c r="F53" s="5"/>
      <c r="G53" s="7"/>
    </row>
    <row r="54" spans="1:7" ht="15">
      <c r="A54" s="2" t="s">
        <v>39</v>
      </c>
      <c r="B54" s="3" t="s">
        <v>44</v>
      </c>
      <c r="C54" s="3">
        <v>191.1</v>
      </c>
      <c r="D54" s="4">
        <f aca="true" t="shared" si="1" ref="D54:D59">C54+C54*15%</f>
        <v>219.765</v>
      </c>
      <c r="E54" s="3"/>
      <c r="F54" s="5"/>
      <c r="G54" s="7"/>
    </row>
    <row r="55" spans="1:7" ht="15">
      <c r="A55" s="2" t="s">
        <v>39</v>
      </c>
      <c r="B55" s="3" t="s">
        <v>45</v>
      </c>
      <c r="C55" s="3">
        <v>230.26</v>
      </c>
      <c r="D55" s="4">
        <f t="shared" si="1"/>
        <v>264.799</v>
      </c>
      <c r="E55" s="3"/>
      <c r="F55" s="5"/>
      <c r="G55" s="7"/>
    </row>
    <row r="56" spans="1:7" ht="15">
      <c r="A56" s="2" t="s">
        <v>39</v>
      </c>
      <c r="B56" s="3" t="s">
        <v>46</v>
      </c>
      <c r="C56" s="3">
        <v>206.44</v>
      </c>
      <c r="D56" s="4">
        <f t="shared" si="1"/>
        <v>237.406</v>
      </c>
      <c r="E56" s="3"/>
      <c r="F56" s="5"/>
      <c r="G56" s="7"/>
    </row>
    <row r="57" spans="1:7" ht="15">
      <c r="A57" s="2" t="s">
        <v>39</v>
      </c>
      <c r="B57" s="3" t="s">
        <v>47</v>
      </c>
      <c r="C57" s="3">
        <v>137.5</v>
      </c>
      <c r="D57" s="4">
        <f t="shared" si="1"/>
        <v>158.125</v>
      </c>
      <c r="E57" s="3"/>
      <c r="F57" s="5"/>
      <c r="G57" s="7"/>
    </row>
    <row r="58" spans="1:7" ht="15">
      <c r="A58" s="2" t="s">
        <v>39</v>
      </c>
      <c r="B58" s="3" t="s">
        <v>48</v>
      </c>
      <c r="C58" s="3">
        <v>204.88</v>
      </c>
      <c r="D58" s="4">
        <f t="shared" si="1"/>
        <v>235.612</v>
      </c>
      <c r="E58" s="3"/>
      <c r="F58" s="5"/>
      <c r="G58" s="7"/>
    </row>
    <row r="59" spans="1:7" ht="15">
      <c r="A59" s="2" t="s">
        <v>39</v>
      </c>
      <c r="B59" s="3" t="s">
        <v>49</v>
      </c>
      <c r="C59" s="3">
        <v>186.78</v>
      </c>
      <c r="D59" s="4">
        <f t="shared" si="1"/>
        <v>214.797</v>
      </c>
      <c r="E59" s="3"/>
      <c r="F59" s="5"/>
      <c r="G59" s="7"/>
    </row>
    <row r="60" spans="1:7" ht="15">
      <c r="A60" s="2"/>
      <c r="B60" s="3"/>
      <c r="C60" s="3">
        <f>SUM(C50:C59)</f>
        <v>2137.57</v>
      </c>
      <c r="D60" s="4">
        <f>SUM(D50:D59)</f>
        <v>2458.2055</v>
      </c>
      <c r="E60" s="3">
        <v>2463</v>
      </c>
      <c r="F60" s="5">
        <f>C60*465.33/46425.94</f>
        <v>21.424993184844507</v>
      </c>
      <c r="G60" s="7">
        <f>E60-D60-F60</f>
        <v>-16.630493184844536</v>
      </c>
    </row>
    <row r="61" spans="1:7" ht="15">
      <c r="A61" s="2"/>
      <c r="B61" s="3"/>
      <c r="C61" s="3"/>
      <c r="D61" s="4"/>
      <c r="E61" s="3"/>
      <c r="F61" s="5"/>
      <c r="G61" s="7"/>
    </row>
    <row r="62" spans="1:7" ht="15">
      <c r="A62" s="2" t="s">
        <v>50</v>
      </c>
      <c r="B62" s="3" t="s">
        <v>51</v>
      </c>
      <c r="C62" s="3">
        <v>251.2</v>
      </c>
      <c r="D62" s="4">
        <f>C62+C62*15%</f>
        <v>288.88</v>
      </c>
      <c r="E62" s="3"/>
      <c r="F62" s="5"/>
      <c r="G62" s="7"/>
    </row>
    <row r="63" spans="1:7" ht="15">
      <c r="A63" s="2" t="s">
        <v>50</v>
      </c>
      <c r="B63" s="3" t="s">
        <v>52</v>
      </c>
      <c r="C63" s="3">
        <v>306.03</v>
      </c>
      <c r="D63" s="4">
        <f>C63+C63*15%</f>
        <v>351.93449999999996</v>
      </c>
      <c r="E63" s="3"/>
      <c r="F63" s="5"/>
      <c r="G63" s="7"/>
    </row>
    <row r="64" spans="1:7" ht="15">
      <c r="A64" s="2" t="s">
        <v>50</v>
      </c>
      <c r="B64" s="3" t="s">
        <v>53</v>
      </c>
      <c r="C64" s="3">
        <v>314.79</v>
      </c>
      <c r="D64" s="4">
        <f>C64+C64*15%</f>
        <v>362.0085</v>
      </c>
      <c r="E64" s="3"/>
      <c r="F64" s="5"/>
      <c r="G64" s="7"/>
    </row>
    <row r="65" spans="1:7" ht="15">
      <c r="A65" s="2" t="s">
        <v>50</v>
      </c>
      <c r="B65" s="3" t="s">
        <v>54</v>
      </c>
      <c r="C65" s="3">
        <v>345.39</v>
      </c>
      <c r="D65" s="4">
        <f>C65+C65*15%</f>
        <v>397.19849999999997</v>
      </c>
      <c r="E65" s="3"/>
      <c r="F65" s="5"/>
      <c r="G65" s="7"/>
    </row>
    <row r="66" spans="1:7" ht="15">
      <c r="A66" s="2"/>
      <c r="B66" s="3"/>
      <c r="C66" s="3">
        <f>SUM(C62:C65)</f>
        <v>1217.4099999999999</v>
      </c>
      <c r="D66" s="4">
        <f>SUM(D62:D65)</f>
        <v>1400.0214999999998</v>
      </c>
      <c r="E66" s="3">
        <v>1555</v>
      </c>
      <c r="F66" s="5">
        <f>C66*465.33/46425.94</f>
        <v>12.20217394198157</v>
      </c>
      <c r="G66" s="7">
        <f>E66-D66-F66</f>
        <v>142.77632605801858</v>
      </c>
    </row>
    <row r="67" spans="1:7" ht="15">
      <c r="A67" s="2"/>
      <c r="B67" s="3"/>
      <c r="C67" s="3"/>
      <c r="D67" s="4"/>
      <c r="E67" s="3"/>
      <c r="F67" s="5"/>
      <c r="G67" s="7"/>
    </row>
    <row r="68" spans="1:7" ht="15">
      <c r="A68" s="2" t="s">
        <v>55</v>
      </c>
      <c r="B68" s="3" t="s">
        <v>56</v>
      </c>
      <c r="C68" s="3">
        <v>228.24</v>
      </c>
      <c r="D68" s="4">
        <f aca="true" t="shared" si="2" ref="D68:D74">C68+C68*15%</f>
        <v>262.476</v>
      </c>
      <c r="E68" s="3"/>
      <c r="F68" s="5"/>
      <c r="G68" s="7"/>
    </row>
    <row r="69" spans="1:7" ht="15">
      <c r="A69" s="2" t="s">
        <v>55</v>
      </c>
      <c r="B69" s="3" t="s">
        <v>57</v>
      </c>
      <c r="C69" s="3">
        <v>249.78</v>
      </c>
      <c r="D69" s="4">
        <f t="shared" si="2"/>
        <v>287.247</v>
      </c>
      <c r="E69" s="3"/>
      <c r="F69" s="5"/>
      <c r="G69" s="7"/>
    </row>
    <row r="70" spans="1:7" ht="15">
      <c r="A70" s="2" t="s">
        <v>55</v>
      </c>
      <c r="B70" s="3" t="s">
        <v>58</v>
      </c>
      <c r="C70" s="3">
        <v>335.11</v>
      </c>
      <c r="D70" s="4">
        <f t="shared" si="2"/>
        <v>385.3765</v>
      </c>
      <c r="E70" s="3"/>
      <c r="F70" s="5"/>
      <c r="G70" s="7"/>
    </row>
    <row r="71" spans="1:7" ht="15">
      <c r="A71" s="2" t="s">
        <v>55</v>
      </c>
      <c r="B71" s="3" t="s">
        <v>59</v>
      </c>
      <c r="C71" s="3">
        <v>412.18</v>
      </c>
      <c r="D71" s="4">
        <f t="shared" si="2"/>
        <v>474.007</v>
      </c>
      <c r="E71" s="3"/>
      <c r="F71" s="5"/>
      <c r="G71" s="7"/>
    </row>
    <row r="72" spans="1:7" ht="15">
      <c r="A72" s="2" t="s">
        <v>55</v>
      </c>
      <c r="B72" s="3" t="s">
        <v>60</v>
      </c>
      <c r="C72" s="3">
        <v>483.37</v>
      </c>
      <c r="D72" s="4">
        <f t="shared" si="2"/>
        <v>555.8755</v>
      </c>
      <c r="E72" s="3"/>
      <c r="F72" s="5"/>
      <c r="G72" s="7"/>
    </row>
    <row r="73" spans="1:7" ht="15">
      <c r="A73" s="2" t="s">
        <v>55</v>
      </c>
      <c r="B73" s="3" t="s">
        <v>61</v>
      </c>
      <c r="C73" s="3">
        <v>581.12</v>
      </c>
      <c r="D73" s="4">
        <f t="shared" si="2"/>
        <v>668.288</v>
      </c>
      <c r="E73" s="3"/>
      <c r="F73" s="5"/>
      <c r="G73" s="7"/>
    </row>
    <row r="74" spans="1:7" ht="15">
      <c r="A74" s="2" t="s">
        <v>55</v>
      </c>
      <c r="B74" s="3" t="s">
        <v>62</v>
      </c>
      <c r="C74" s="3">
        <v>602.88</v>
      </c>
      <c r="D74" s="4">
        <f t="shared" si="2"/>
        <v>693.312</v>
      </c>
      <c r="E74" s="3"/>
      <c r="F74" s="5"/>
      <c r="G74" s="7"/>
    </row>
    <row r="75" spans="1:7" ht="15">
      <c r="A75" s="2"/>
      <c r="B75" s="3"/>
      <c r="C75" s="3">
        <f>SUM(C68:C74)</f>
        <v>2892.68</v>
      </c>
      <c r="D75" s="4">
        <f>SUM(D68:D74)</f>
        <v>3326.582</v>
      </c>
      <c r="E75" s="3">
        <v>3331</v>
      </c>
      <c r="F75" s="5">
        <f>C75*465.33/46425.94</f>
        <v>28.993506311342315</v>
      </c>
      <c r="G75" s="7">
        <f>E75-D75-F75</f>
        <v>-24.575506311342195</v>
      </c>
    </row>
    <row r="76" spans="1:7" ht="15">
      <c r="A76" s="2"/>
      <c r="B76" s="3"/>
      <c r="C76" s="3"/>
      <c r="D76" s="4"/>
      <c r="E76" s="3"/>
      <c r="F76" s="5"/>
      <c r="G76" s="7"/>
    </row>
    <row r="77" spans="1:7" ht="15">
      <c r="A77" s="2" t="s">
        <v>63</v>
      </c>
      <c r="B77" s="3" t="s">
        <v>64</v>
      </c>
      <c r="C77" s="3">
        <v>670.56</v>
      </c>
      <c r="D77" s="4">
        <f>C77+C77*8%</f>
        <v>724.2048</v>
      </c>
      <c r="E77" s="3"/>
      <c r="F77" s="5"/>
      <c r="G77" s="7"/>
    </row>
    <row r="78" spans="1:7" ht="15">
      <c r="A78" s="2" t="s">
        <v>63</v>
      </c>
      <c r="B78" s="3" t="s">
        <v>65</v>
      </c>
      <c r="C78" s="3">
        <v>731.52</v>
      </c>
      <c r="D78" s="4">
        <f aca="true" t="shared" si="3" ref="D78:D103">C78+C78*8%</f>
        <v>790.0416</v>
      </c>
      <c r="E78" s="3"/>
      <c r="F78" s="5"/>
      <c r="G78" s="7"/>
    </row>
    <row r="79" spans="1:7" ht="15">
      <c r="A79" s="2" t="s">
        <v>63</v>
      </c>
      <c r="B79" s="3" t="s">
        <v>66</v>
      </c>
      <c r="C79" s="3">
        <v>477.4</v>
      </c>
      <c r="D79" s="4">
        <f t="shared" si="3"/>
        <v>515.592</v>
      </c>
      <c r="E79" s="3"/>
      <c r="F79" s="5"/>
      <c r="G79" s="7"/>
    </row>
    <row r="80" spans="1:7" ht="15">
      <c r="A80" s="2" t="s">
        <v>63</v>
      </c>
      <c r="B80" s="3" t="s">
        <v>67</v>
      </c>
      <c r="C80" s="3">
        <v>304.81</v>
      </c>
      <c r="D80" s="4">
        <f t="shared" si="3"/>
        <v>329.1948</v>
      </c>
      <c r="E80" s="3"/>
      <c r="F80" s="5"/>
      <c r="G80" s="7"/>
    </row>
    <row r="81" spans="1:7" ht="15">
      <c r="A81" s="2" t="s">
        <v>63</v>
      </c>
      <c r="B81" s="3" t="s">
        <v>68</v>
      </c>
      <c r="C81" s="3">
        <v>386.08</v>
      </c>
      <c r="D81" s="4">
        <f t="shared" si="3"/>
        <v>416.96639999999996</v>
      </c>
      <c r="E81" s="3"/>
      <c r="F81" s="5"/>
      <c r="G81" s="7"/>
    </row>
    <row r="82" spans="1:7" ht="15">
      <c r="A82" s="2" t="s">
        <v>63</v>
      </c>
      <c r="B82" s="3" t="s">
        <v>69</v>
      </c>
      <c r="C82" s="3">
        <v>568.87</v>
      </c>
      <c r="D82" s="4">
        <f t="shared" si="3"/>
        <v>614.3796</v>
      </c>
      <c r="E82" s="3"/>
      <c r="F82" s="5"/>
      <c r="G82" s="7"/>
    </row>
    <row r="83" spans="1:7" ht="15">
      <c r="A83" s="2" t="s">
        <v>63</v>
      </c>
      <c r="B83" s="3" t="s">
        <v>70</v>
      </c>
      <c r="C83" s="3">
        <v>659.68</v>
      </c>
      <c r="D83" s="4">
        <f t="shared" si="3"/>
        <v>712.4544</v>
      </c>
      <c r="E83" s="3"/>
      <c r="F83" s="5"/>
      <c r="G83" s="7"/>
    </row>
    <row r="84" spans="1:7" ht="15">
      <c r="A84" s="2" t="s">
        <v>63</v>
      </c>
      <c r="B84" s="3" t="s">
        <v>71</v>
      </c>
      <c r="C84" s="3">
        <v>588.75</v>
      </c>
      <c r="D84" s="4">
        <f t="shared" si="3"/>
        <v>635.85</v>
      </c>
      <c r="E84" s="3"/>
      <c r="F84" s="5"/>
      <c r="G84" s="7"/>
    </row>
    <row r="85" spans="1:7" ht="15">
      <c r="A85" s="2" t="s">
        <v>63</v>
      </c>
      <c r="B85" s="3" t="s">
        <v>72</v>
      </c>
      <c r="C85" s="3">
        <v>284.44</v>
      </c>
      <c r="D85" s="4">
        <f t="shared" si="3"/>
        <v>307.1952</v>
      </c>
      <c r="E85" s="3"/>
      <c r="F85" s="5"/>
      <c r="G85" s="7"/>
    </row>
    <row r="86" spans="1:7" ht="15">
      <c r="A86" s="2" t="s">
        <v>63</v>
      </c>
      <c r="B86" s="3" t="s">
        <v>73</v>
      </c>
      <c r="C86" s="3">
        <v>538.27</v>
      </c>
      <c r="D86" s="4">
        <f t="shared" si="3"/>
        <v>581.3316</v>
      </c>
      <c r="E86" s="3"/>
      <c r="F86" s="5"/>
      <c r="G86" s="7"/>
    </row>
    <row r="87" spans="1:7" ht="15">
      <c r="A87" s="2" t="s">
        <v>63</v>
      </c>
      <c r="B87" s="3" t="s">
        <v>74</v>
      </c>
      <c r="C87" s="3">
        <v>903.97</v>
      </c>
      <c r="D87" s="4">
        <f t="shared" si="3"/>
        <v>976.2876</v>
      </c>
      <c r="E87" s="3"/>
      <c r="F87" s="5"/>
      <c r="G87" s="7"/>
    </row>
    <row r="88" spans="1:7" ht="15">
      <c r="A88" s="2" t="s">
        <v>63</v>
      </c>
      <c r="B88" s="3" t="s">
        <v>75</v>
      </c>
      <c r="C88" s="3">
        <v>913.63</v>
      </c>
      <c r="D88" s="4">
        <f t="shared" si="3"/>
        <v>986.7204</v>
      </c>
      <c r="E88" s="3"/>
      <c r="F88" s="5"/>
      <c r="G88" s="7"/>
    </row>
    <row r="89" spans="1:7" ht="15">
      <c r="A89" s="2" t="s">
        <v>63</v>
      </c>
      <c r="B89" s="3" t="s">
        <v>76</v>
      </c>
      <c r="C89" s="3">
        <v>598.81</v>
      </c>
      <c r="D89" s="4">
        <f t="shared" si="3"/>
        <v>646.7148</v>
      </c>
      <c r="E89" s="3"/>
      <c r="F89" s="5"/>
      <c r="G89" s="7"/>
    </row>
    <row r="90" spans="1:7" ht="15">
      <c r="A90" s="2" t="s">
        <v>63</v>
      </c>
      <c r="B90" s="3" t="s">
        <v>77</v>
      </c>
      <c r="C90" s="3">
        <v>781.52</v>
      </c>
      <c r="D90" s="4">
        <f t="shared" si="3"/>
        <v>844.0416</v>
      </c>
      <c r="E90" s="3"/>
      <c r="F90" s="5"/>
      <c r="G90" s="7"/>
    </row>
    <row r="91" spans="1:7" ht="15">
      <c r="A91" s="2" t="s">
        <v>63</v>
      </c>
      <c r="B91" s="3" t="s">
        <v>78</v>
      </c>
      <c r="C91" s="3">
        <v>781.84</v>
      </c>
      <c r="D91" s="4">
        <f t="shared" si="3"/>
        <v>844.3872</v>
      </c>
      <c r="E91" s="3"/>
      <c r="F91" s="5"/>
      <c r="G91" s="7"/>
    </row>
    <row r="92" spans="1:7" ht="15">
      <c r="A92" s="2" t="s">
        <v>63</v>
      </c>
      <c r="B92" s="3" t="s">
        <v>79</v>
      </c>
      <c r="C92" s="3">
        <v>385.84</v>
      </c>
      <c r="D92" s="4">
        <f t="shared" si="3"/>
        <v>416.7072</v>
      </c>
      <c r="E92" s="3"/>
      <c r="F92" s="5"/>
      <c r="G92" s="7"/>
    </row>
    <row r="93" spans="1:7" ht="15">
      <c r="A93" s="2" t="s">
        <v>63</v>
      </c>
      <c r="B93" s="3" t="s">
        <v>80</v>
      </c>
      <c r="C93" s="3">
        <v>629.82</v>
      </c>
      <c r="D93" s="4">
        <f t="shared" si="3"/>
        <v>680.2056</v>
      </c>
      <c r="E93" s="3"/>
      <c r="F93" s="5"/>
      <c r="G93" s="7"/>
    </row>
    <row r="94" spans="1:7" ht="15">
      <c r="A94" s="2" t="s">
        <v>63</v>
      </c>
      <c r="B94" s="3" t="s">
        <v>81</v>
      </c>
      <c r="C94" s="3">
        <v>954.97</v>
      </c>
      <c r="D94" s="4">
        <f t="shared" si="3"/>
        <v>1031.3676</v>
      </c>
      <c r="E94" s="3"/>
      <c r="F94" s="5"/>
      <c r="G94" s="7"/>
    </row>
    <row r="95" spans="1:7" ht="15">
      <c r="A95" s="2" t="s">
        <v>63</v>
      </c>
      <c r="B95" s="3" t="s">
        <v>82</v>
      </c>
      <c r="C95" s="3">
        <v>386.05</v>
      </c>
      <c r="D95" s="4">
        <f t="shared" si="3"/>
        <v>416.934</v>
      </c>
      <c r="E95" s="3"/>
      <c r="F95" s="5"/>
      <c r="G95" s="7"/>
    </row>
    <row r="96" spans="1:7" ht="15">
      <c r="A96" s="2" t="s">
        <v>63</v>
      </c>
      <c r="B96" s="3" t="s">
        <v>83</v>
      </c>
      <c r="C96" s="3">
        <v>365.75</v>
      </c>
      <c r="D96" s="4">
        <f t="shared" si="3"/>
        <v>395.01</v>
      </c>
      <c r="E96" s="3"/>
      <c r="F96" s="5"/>
      <c r="G96" s="7"/>
    </row>
    <row r="97" spans="1:7" ht="15">
      <c r="A97" s="2" t="s">
        <v>63</v>
      </c>
      <c r="B97" s="3" t="s">
        <v>84</v>
      </c>
      <c r="C97" s="3">
        <v>345.42</v>
      </c>
      <c r="D97" s="4">
        <f t="shared" si="3"/>
        <v>373.0536</v>
      </c>
      <c r="E97" s="3"/>
      <c r="F97" s="5"/>
      <c r="G97" s="7"/>
    </row>
    <row r="98" spans="1:7" ht="15">
      <c r="A98" s="2" t="s">
        <v>63</v>
      </c>
      <c r="B98" s="3" t="s">
        <v>85</v>
      </c>
      <c r="C98" s="3">
        <v>711.35</v>
      </c>
      <c r="D98" s="4">
        <f t="shared" si="3"/>
        <v>768.258</v>
      </c>
      <c r="E98" s="3"/>
      <c r="F98" s="5"/>
      <c r="G98" s="7"/>
    </row>
    <row r="99" spans="1:7" ht="15">
      <c r="A99" s="2" t="s">
        <v>63</v>
      </c>
      <c r="B99" s="3" t="s">
        <v>86</v>
      </c>
      <c r="C99" s="3">
        <v>731.06</v>
      </c>
      <c r="D99" s="4">
        <f t="shared" si="3"/>
        <v>789.5447999999999</v>
      </c>
      <c r="E99" s="3"/>
      <c r="F99" s="5"/>
      <c r="G99" s="7"/>
    </row>
    <row r="100" spans="1:7" ht="15">
      <c r="A100" s="2" t="s">
        <v>63</v>
      </c>
      <c r="B100" s="3" t="s">
        <v>87</v>
      </c>
      <c r="C100" s="3">
        <v>253.85</v>
      </c>
      <c r="D100" s="4">
        <f t="shared" si="3"/>
        <v>274.158</v>
      </c>
      <c r="E100" s="3"/>
      <c r="F100" s="5"/>
      <c r="G100" s="7"/>
    </row>
    <row r="101" spans="1:7" ht="15">
      <c r="A101" s="2" t="s">
        <v>63</v>
      </c>
      <c r="B101" s="3" t="s">
        <v>88</v>
      </c>
      <c r="C101" s="3">
        <v>314.79</v>
      </c>
      <c r="D101" s="4">
        <f t="shared" si="3"/>
        <v>339.9732</v>
      </c>
      <c r="E101" s="3"/>
      <c r="F101" s="5"/>
      <c r="G101" s="7"/>
    </row>
    <row r="102" spans="1:7" ht="15">
      <c r="A102" s="2" t="s">
        <v>63</v>
      </c>
      <c r="B102" s="3" t="s">
        <v>89</v>
      </c>
      <c r="C102" s="3">
        <v>294.47</v>
      </c>
      <c r="D102" s="4">
        <f t="shared" si="3"/>
        <v>318.0276</v>
      </c>
      <c r="E102" s="3"/>
      <c r="F102" s="5"/>
      <c r="G102" s="7"/>
    </row>
    <row r="103" spans="1:7" ht="15">
      <c r="A103" s="2" t="s">
        <v>63</v>
      </c>
      <c r="B103" s="3" t="s">
        <v>90</v>
      </c>
      <c r="C103" s="3">
        <v>1107.14</v>
      </c>
      <c r="D103" s="4">
        <f t="shared" si="3"/>
        <v>1195.7112000000002</v>
      </c>
      <c r="E103" s="3"/>
      <c r="F103" s="5"/>
      <c r="G103" s="7"/>
    </row>
    <row r="104" spans="1:7" ht="15">
      <c r="A104" s="2"/>
      <c r="B104" s="3"/>
      <c r="C104" s="3">
        <f>SUM(C77:C103)</f>
        <v>15670.659999999998</v>
      </c>
      <c r="D104" s="4">
        <f>SUM(D77:D103)</f>
        <v>16924.312799999996</v>
      </c>
      <c r="E104" s="3">
        <v>16940</v>
      </c>
      <c r="F104" s="5">
        <f>C104*465.33/46425.94</f>
        <v>157.0679714357964</v>
      </c>
      <c r="G104" s="7">
        <f>E104-D104-F104</f>
        <v>-141.38077143579247</v>
      </c>
    </row>
    <row r="105" spans="1:7" ht="15">
      <c r="A105" s="2"/>
      <c r="B105" s="3"/>
      <c r="C105" s="3"/>
      <c r="D105" s="4"/>
      <c r="E105" s="3"/>
      <c r="F105" s="5"/>
      <c r="G105" s="7"/>
    </row>
    <row r="106" spans="1:7" ht="15">
      <c r="A106" s="2" t="s">
        <v>91</v>
      </c>
      <c r="B106" s="3" t="s">
        <v>92</v>
      </c>
      <c r="C106" s="3">
        <v>239.56</v>
      </c>
      <c r="D106" s="4">
        <f>C106+C106*15%</f>
        <v>275.494</v>
      </c>
      <c r="E106" s="3"/>
      <c r="F106" s="5"/>
      <c r="G106" s="7"/>
    </row>
    <row r="107" spans="1:7" ht="15">
      <c r="A107" s="2" t="s">
        <v>91</v>
      </c>
      <c r="B107" s="3" t="s">
        <v>93</v>
      </c>
      <c r="C107" s="3">
        <v>832.08</v>
      </c>
      <c r="D107" s="4">
        <f>C107+C107*15%</f>
        <v>956.892</v>
      </c>
      <c r="E107" s="3"/>
      <c r="F107" s="5"/>
      <c r="G107" s="7"/>
    </row>
    <row r="108" spans="1:7" ht="15">
      <c r="A108" s="2" t="s">
        <v>91</v>
      </c>
      <c r="B108" s="3" t="s">
        <v>94</v>
      </c>
      <c r="C108" s="3">
        <v>446.77</v>
      </c>
      <c r="D108" s="4">
        <f>C108+C108*15%</f>
        <v>513.7855</v>
      </c>
      <c r="E108" s="3"/>
      <c r="F108" s="5"/>
      <c r="G108" s="7"/>
    </row>
    <row r="109" spans="1:7" ht="15">
      <c r="A109" s="2"/>
      <c r="B109" s="3"/>
      <c r="C109" s="3">
        <f>SUM(C106:C108)</f>
        <v>1518.41</v>
      </c>
      <c r="D109" s="4">
        <f>SUM(D106:D108)</f>
        <v>1746.1715</v>
      </c>
      <c r="E109" s="3">
        <v>1747</v>
      </c>
      <c r="F109" s="5">
        <f>C109*465.33/46425.94</f>
        <v>15.219115117539893</v>
      </c>
      <c r="G109" s="7">
        <f>E109-D109-F109</f>
        <v>-14.390615117539816</v>
      </c>
    </row>
    <row r="110" spans="1:7" ht="15">
      <c r="A110" s="2"/>
      <c r="B110" s="3"/>
      <c r="C110" s="3"/>
      <c r="D110" s="4"/>
      <c r="E110" s="3"/>
      <c r="F110" s="5"/>
      <c r="G110" s="7"/>
    </row>
    <row r="111" spans="1:7" ht="15">
      <c r="A111" s="2" t="s">
        <v>95</v>
      </c>
      <c r="B111" s="3" t="s">
        <v>96</v>
      </c>
      <c r="C111" s="3">
        <v>375.74</v>
      </c>
      <c r="D111" s="4">
        <f>C111+C111*15%</f>
        <v>432.101</v>
      </c>
      <c r="E111" s="3"/>
      <c r="F111" s="5"/>
      <c r="G111" s="7"/>
    </row>
    <row r="112" spans="1:7" ht="15">
      <c r="A112" s="2" t="s">
        <v>95</v>
      </c>
      <c r="B112" s="3" t="s">
        <v>97</v>
      </c>
      <c r="C112" s="3">
        <v>293.92</v>
      </c>
      <c r="D112" s="4">
        <f>C112+C112*15%</f>
        <v>338.00800000000004</v>
      </c>
      <c r="E112" s="3"/>
      <c r="F112" s="5"/>
      <c r="G112" s="7"/>
    </row>
    <row r="113" spans="1:7" ht="15">
      <c r="A113" s="2" t="s">
        <v>95</v>
      </c>
      <c r="B113" s="3" t="s">
        <v>98</v>
      </c>
      <c r="C113" s="3">
        <v>386.02</v>
      </c>
      <c r="D113" s="4">
        <f>C113+C113*15%</f>
        <v>443.923</v>
      </c>
      <c r="E113" s="3"/>
      <c r="F113" s="5"/>
      <c r="G113" s="7"/>
    </row>
    <row r="114" spans="1:7" ht="15">
      <c r="A114" s="2" t="s">
        <v>95</v>
      </c>
      <c r="B114" s="3" t="s">
        <v>99</v>
      </c>
      <c r="C114" s="3">
        <v>396.06</v>
      </c>
      <c r="D114" s="4">
        <f>C114+C114*15%</f>
        <v>455.469</v>
      </c>
      <c r="E114" s="3"/>
      <c r="F114" s="5"/>
      <c r="G114" s="7"/>
    </row>
    <row r="115" spans="1:7" ht="15">
      <c r="A115" s="2" t="s">
        <v>95</v>
      </c>
      <c r="B115" s="3" t="s">
        <v>100</v>
      </c>
      <c r="C115" s="3">
        <v>325.16</v>
      </c>
      <c r="D115" s="4">
        <f>C115+C115*15%</f>
        <v>373.934</v>
      </c>
      <c r="E115" s="3"/>
      <c r="F115" s="5"/>
      <c r="G115" s="7"/>
    </row>
    <row r="116" spans="1:7" ht="15">
      <c r="A116" s="2"/>
      <c r="B116" s="3"/>
      <c r="C116" s="3">
        <f>SUM(C111:C115)</f>
        <v>1776.9</v>
      </c>
      <c r="D116" s="4">
        <f>SUM(D111:D115)</f>
        <v>2043.4350000000002</v>
      </c>
      <c r="E116" s="3">
        <v>2046</v>
      </c>
      <c r="F116" s="5">
        <f>C116*465.33/46425.94</f>
        <v>17.809975996177997</v>
      </c>
      <c r="G116" s="7">
        <f>E116-D116-F116</f>
        <v>-15.24497599617817</v>
      </c>
    </row>
    <row r="117" spans="1:7" ht="15">
      <c r="A117" s="2"/>
      <c r="B117" s="3"/>
      <c r="C117" s="3"/>
      <c r="D117" s="4"/>
      <c r="E117" s="3"/>
      <c r="F117" s="5"/>
      <c r="G117" s="7"/>
    </row>
    <row r="118" spans="1:7" ht="15">
      <c r="A118" s="2" t="s">
        <v>101</v>
      </c>
      <c r="B118" s="3" t="s">
        <v>102</v>
      </c>
      <c r="C118" s="3">
        <v>203.61</v>
      </c>
      <c r="D118" s="4">
        <f>C118+C118*15%</f>
        <v>234.1515</v>
      </c>
      <c r="E118" s="3">
        <v>235</v>
      </c>
      <c r="F118" s="5">
        <f>C118*465.33/46425.94</f>
        <v>2.0407953247688684</v>
      </c>
      <c r="G118" s="7">
        <f>E118-D118-F118</f>
        <v>-1.192295324768867</v>
      </c>
    </row>
    <row r="119" spans="1:7" ht="15">
      <c r="A119" s="2"/>
      <c r="B119" s="3"/>
      <c r="C119" s="3"/>
      <c r="D119" s="4"/>
      <c r="E119" s="3"/>
      <c r="F119" s="5"/>
      <c r="G119" s="7"/>
    </row>
    <row r="120" spans="1:7" ht="15">
      <c r="A120" s="2" t="s">
        <v>103</v>
      </c>
      <c r="B120" s="3" t="s">
        <v>104</v>
      </c>
      <c r="C120" s="3">
        <v>207.23</v>
      </c>
      <c r="D120" s="4">
        <f>C120+C120*15%</f>
        <v>238.31449999999998</v>
      </c>
      <c r="E120" s="3"/>
      <c r="F120" s="5"/>
      <c r="G120" s="7"/>
    </row>
    <row r="121" spans="1:7" ht="15">
      <c r="A121" s="2" t="s">
        <v>103</v>
      </c>
      <c r="B121" s="3" t="s">
        <v>105</v>
      </c>
      <c r="C121" s="3">
        <v>460.58</v>
      </c>
      <c r="D121" s="4">
        <f>C121+C121*15%</f>
        <v>529.6669999999999</v>
      </c>
      <c r="E121" s="3"/>
      <c r="F121" s="5"/>
      <c r="G121" s="7"/>
    </row>
    <row r="122" spans="1:7" ht="15">
      <c r="A122" s="2" t="s">
        <v>103</v>
      </c>
      <c r="B122" s="3" t="s">
        <v>106</v>
      </c>
      <c r="C122" s="3">
        <v>778.72</v>
      </c>
      <c r="D122" s="4">
        <f>C122+C122*15%</f>
        <v>895.528</v>
      </c>
      <c r="E122" s="3"/>
      <c r="F122" s="5"/>
      <c r="G122" s="7"/>
    </row>
    <row r="123" spans="1:7" ht="15">
      <c r="A123" s="2"/>
      <c r="B123" s="3"/>
      <c r="C123" s="3">
        <f>SUM(C120:C122)</f>
        <v>1446.53</v>
      </c>
      <c r="D123" s="4">
        <f>SUM(D120:D122)</f>
        <v>1663.5095</v>
      </c>
      <c r="E123" s="3">
        <v>1665</v>
      </c>
      <c r="F123" s="5">
        <f>C123*465.33/46425.94</f>
        <v>14.498657537144105</v>
      </c>
      <c r="G123" s="7">
        <f>E123-D123-F123</f>
        <v>-13.008157537143994</v>
      </c>
    </row>
    <row r="124" spans="1:7" ht="15">
      <c r="A124" s="2"/>
      <c r="B124" s="3"/>
      <c r="C124" s="3"/>
      <c r="D124" s="4"/>
      <c r="E124" s="3"/>
      <c r="F124" s="5"/>
      <c r="G124" s="7"/>
    </row>
    <row r="125" spans="1:7" ht="15">
      <c r="A125" s="2" t="s">
        <v>107</v>
      </c>
      <c r="B125" s="3" t="s">
        <v>108</v>
      </c>
      <c r="C125" s="3">
        <v>227.66</v>
      </c>
      <c r="D125" s="4">
        <f>C125+C125*15%</f>
        <v>261.80899999999997</v>
      </c>
      <c r="E125" s="3"/>
      <c r="F125" s="5"/>
      <c r="G125" s="7"/>
    </row>
    <row r="126" spans="1:7" ht="15">
      <c r="A126" s="2" t="s">
        <v>107</v>
      </c>
      <c r="B126" s="3" t="s">
        <v>109</v>
      </c>
      <c r="C126" s="3">
        <v>400.08</v>
      </c>
      <c r="D126" s="4">
        <f>C126+C126*15%</f>
        <v>460.092</v>
      </c>
      <c r="E126" s="3"/>
      <c r="F126" s="5"/>
      <c r="G126" s="7"/>
    </row>
    <row r="127" spans="1:7" ht="15">
      <c r="A127" s="2"/>
      <c r="B127" s="3"/>
      <c r="C127" s="3">
        <f>SUM(C125:C126)</f>
        <v>627.74</v>
      </c>
      <c r="D127" s="4">
        <f>SUM(D125:D126)</f>
        <v>721.901</v>
      </c>
      <c r="E127" s="3">
        <v>723</v>
      </c>
      <c r="F127" s="5">
        <f>C127*465.33/46425.94</f>
        <v>6.291875925398601</v>
      </c>
      <c r="G127" s="7">
        <f>E127-D127-F127</f>
        <v>-5.192875925398555</v>
      </c>
    </row>
    <row r="128" spans="1:7" ht="15">
      <c r="A128" s="2"/>
      <c r="B128" s="3"/>
      <c r="C128" s="3"/>
      <c r="D128" s="4"/>
      <c r="E128" s="3"/>
      <c r="F128" s="5"/>
      <c r="G128" s="7"/>
    </row>
    <row r="129" spans="1:7" ht="15">
      <c r="A129" s="2" t="s">
        <v>110</v>
      </c>
      <c r="B129" s="3" t="s">
        <v>111</v>
      </c>
      <c r="C129" s="3">
        <v>490.61</v>
      </c>
      <c r="D129" s="4">
        <f>C129+C129*15%</f>
        <v>564.2015</v>
      </c>
      <c r="E129" s="3">
        <v>565</v>
      </c>
      <c r="F129" s="5">
        <f>C129*465.33/46425.94</f>
        <v>4.917413654952382</v>
      </c>
      <c r="G129" s="7">
        <f>E129-D129-F129</f>
        <v>-4.118913654952392</v>
      </c>
    </row>
    <row r="130" spans="1:7" ht="15">
      <c r="A130" s="2"/>
      <c r="B130" s="3"/>
      <c r="C130" s="3"/>
      <c r="D130" s="4"/>
      <c r="E130" s="3"/>
      <c r="F130" s="5"/>
      <c r="G130" s="7"/>
    </row>
    <row r="131" spans="1:7" ht="15">
      <c r="A131" s="2" t="s">
        <v>112</v>
      </c>
      <c r="B131" s="3" t="s">
        <v>113</v>
      </c>
      <c r="C131" s="3">
        <v>568.87</v>
      </c>
      <c r="D131" s="4">
        <f>C131+C131*15%</f>
        <v>654.2005</v>
      </c>
      <c r="E131" s="3"/>
      <c r="F131" s="5"/>
      <c r="G131" s="7"/>
    </row>
    <row r="132" spans="1:7" ht="15">
      <c r="A132" s="2" t="s">
        <v>112</v>
      </c>
      <c r="B132" s="3" t="s">
        <v>114</v>
      </c>
      <c r="C132" s="3">
        <v>264.14</v>
      </c>
      <c r="D132" s="4">
        <f>C132+C132*15%</f>
        <v>303.76099999999997</v>
      </c>
      <c r="E132" s="3"/>
      <c r="F132" s="5"/>
      <c r="G132" s="7"/>
    </row>
    <row r="133" spans="1:7" ht="15">
      <c r="A133" s="2" t="s">
        <v>112</v>
      </c>
      <c r="B133" s="3" t="s">
        <v>115</v>
      </c>
      <c r="C133" s="3">
        <v>426.65</v>
      </c>
      <c r="D133" s="4">
        <f>C133+C133*15%</f>
        <v>490.6475</v>
      </c>
      <c r="E133" s="3"/>
      <c r="F133" s="5"/>
      <c r="G133" s="7"/>
    </row>
    <row r="134" spans="1:7" ht="15">
      <c r="A134" s="2"/>
      <c r="B134" s="3"/>
      <c r="C134" s="3">
        <f>SUM(C131:C133)</f>
        <v>1259.6599999999999</v>
      </c>
      <c r="D134" s="4">
        <f>SUM(D131:D133)</f>
        <v>1448.609</v>
      </c>
      <c r="E134" s="3">
        <v>1450</v>
      </c>
      <c r="F134" s="5">
        <f>C134*465.33/46425.94</f>
        <v>12.625648243201965</v>
      </c>
      <c r="G134" s="7">
        <f>E134-D134-F134</f>
        <v>-11.234648243201889</v>
      </c>
    </row>
    <row r="135" spans="1:7" ht="15">
      <c r="A135" s="2"/>
      <c r="B135" s="3"/>
      <c r="C135" s="3"/>
      <c r="D135" s="4"/>
      <c r="E135" s="3"/>
      <c r="F135" s="5"/>
      <c r="G135" s="7"/>
    </row>
    <row r="136" spans="1:7" ht="15">
      <c r="A136" s="2" t="s">
        <v>116</v>
      </c>
      <c r="B136" s="3" t="s">
        <v>117</v>
      </c>
      <c r="C136" s="3">
        <v>446.06</v>
      </c>
      <c r="D136" s="4">
        <f>C136+C136*15%</f>
        <v>512.969</v>
      </c>
      <c r="E136" s="3">
        <v>520</v>
      </c>
      <c r="F136" s="5">
        <f>C136*465.33/46425.94</f>
        <v>4.470886314848983</v>
      </c>
      <c r="G136" s="7">
        <f>E136-D136-F136</f>
        <v>2.5601136851509665</v>
      </c>
    </row>
    <row r="137" spans="1:7" ht="15">
      <c r="A137" s="2"/>
      <c r="B137" s="3"/>
      <c r="C137" s="3"/>
      <c r="D137" s="4"/>
      <c r="E137" s="3"/>
      <c r="F137" s="5"/>
      <c r="G137" s="7"/>
    </row>
    <row r="138" spans="1:7" ht="15">
      <c r="A138" s="2" t="s">
        <v>118</v>
      </c>
      <c r="B138" s="3" t="s">
        <v>119</v>
      </c>
      <c r="C138" s="3">
        <v>390.49</v>
      </c>
      <c r="D138" s="4">
        <f>C138+C138*15%</f>
        <v>449.0635</v>
      </c>
      <c r="E138" s="3"/>
      <c r="F138" s="5"/>
      <c r="G138" s="7"/>
    </row>
    <row r="139" spans="1:7" ht="15">
      <c r="A139" s="2" t="s">
        <v>118</v>
      </c>
      <c r="B139" s="3" t="s">
        <v>120</v>
      </c>
      <c r="C139" s="3">
        <v>439.3</v>
      </c>
      <c r="D139" s="4">
        <f>C139+C139*15%</f>
        <v>505.195</v>
      </c>
      <c r="E139" s="3"/>
      <c r="F139" s="5"/>
      <c r="G139" s="7"/>
    </row>
    <row r="140" spans="1:7" ht="15">
      <c r="A140" s="2"/>
      <c r="B140" s="3"/>
      <c r="C140" s="3">
        <f>SUM(C138:C139)</f>
        <v>829.79</v>
      </c>
      <c r="D140" s="4">
        <f>SUM(D138:D139)</f>
        <v>954.2584999999999</v>
      </c>
      <c r="E140" s="3">
        <v>2011</v>
      </c>
      <c r="F140" s="5">
        <f>C140*465.33/46425.94</f>
        <v>8.317035275968562</v>
      </c>
      <c r="G140" s="7">
        <f>E140-D140-F140</f>
        <v>1048.4244647240316</v>
      </c>
    </row>
    <row r="141" spans="1:7" ht="15">
      <c r="A141" s="2"/>
      <c r="B141" s="3"/>
      <c r="C141" s="3"/>
      <c r="D141" s="4"/>
      <c r="E141" s="3"/>
      <c r="F141" s="5"/>
      <c r="G141" s="7"/>
    </row>
    <row r="142" spans="1:7" ht="15">
      <c r="A142" s="2" t="s">
        <v>121</v>
      </c>
      <c r="B142" s="3" t="s">
        <v>122</v>
      </c>
      <c r="C142" s="3">
        <v>428.07</v>
      </c>
      <c r="D142" s="4">
        <f>C142+C142*15%</f>
        <v>492.28049999999996</v>
      </c>
      <c r="E142" s="3">
        <v>493</v>
      </c>
      <c r="F142" s="5">
        <f>C142*465.33/46425.94</f>
        <v>4.290571458542358</v>
      </c>
      <c r="G142" s="7">
        <f>E142-D142-F142</f>
        <v>-3.5710714585423187</v>
      </c>
    </row>
    <row r="143" spans="1:7" ht="15">
      <c r="A143" s="2"/>
      <c r="B143" s="3"/>
      <c r="C143" s="3"/>
      <c r="D143" s="4"/>
      <c r="E143" s="3"/>
      <c r="F143" s="5"/>
      <c r="G143" s="7"/>
    </row>
    <row r="144" spans="1:7" ht="15">
      <c r="A144" s="2" t="s">
        <v>123</v>
      </c>
      <c r="B144" s="3" t="s">
        <v>124</v>
      </c>
      <c r="C144" s="3">
        <v>351.68</v>
      </c>
      <c r="D144" s="4">
        <f>C144+C144*15%</f>
        <v>404.432</v>
      </c>
      <c r="E144" s="3"/>
      <c r="F144" s="5"/>
      <c r="G144" s="7"/>
    </row>
    <row r="145" spans="1:7" ht="15">
      <c r="A145" s="2" t="s">
        <v>123</v>
      </c>
      <c r="B145" s="3" t="s">
        <v>125</v>
      </c>
      <c r="C145" s="3">
        <v>416.43</v>
      </c>
      <c r="D145" s="4">
        <f>C145+C145*15%</f>
        <v>478.8945</v>
      </c>
      <c r="E145" s="3"/>
      <c r="F145" s="5"/>
      <c r="G145" s="7"/>
    </row>
    <row r="146" spans="1:7" ht="15">
      <c r="A146" s="2" t="s">
        <v>123</v>
      </c>
      <c r="B146" s="3" t="s">
        <v>126</v>
      </c>
      <c r="C146" s="3">
        <v>382.97</v>
      </c>
      <c r="D146" s="4">
        <f>C146+C146*15%</f>
        <v>440.4155</v>
      </c>
      <c r="E146" s="3"/>
      <c r="F146" s="5"/>
      <c r="G146" s="7"/>
    </row>
    <row r="147" spans="1:7" ht="15">
      <c r="A147" s="2"/>
      <c r="B147" s="3"/>
      <c r="C147" s="3">
        <f>SUM(C144:C146)</f>
        <v>1151.08</v>
      </c>
      <c r="D147" s="4">
        <f>SUM(D144:D146)</f>
        <v>1323.742</v>
      </c>
      <c r="E147" s="3">
        <v>1325</v>
      </c>
      <c r="F147" s="5">
        <f>C147*465.33/46425.94</f>
        <v>11.537344346716512</v>
      </c>
      <c r="G147" s="7">
        <f>E147-D147-F147</f>
        <v>-10.279344346716474</v>
      </c>
    </row>
    <row r="148" spans="1:7" ht="15">
      <c r="A148" s="2"/>
      <c r="B148" s="3"/>
      <c r="C148" s="3"/>
      <c r="D148" s="4"/>
      <c r="E148" s="3"/>
      <c r="F148" s="5"/>
      <c r="G148" s="7"/>
    </row>
    <row r="149" spans="1:7" ht="15">
      <c r="A149" s="2" t="s">
        <v>127</v>
      </c>
      <c r="B149" s="3" t="s">
        <v>128</v>
      </c>
      <c r="C149" s="3">
        <v>89.93</v>
      </c>
      <c r="D149" s="4">
        <f>C149+C149*15%</f>
        <v>103.41950000000001</v>
      </c>
      <c r="E149" s="3"/>
      <c r="F149" s="5"/>
      <c r="G149" s="7"/>
    </row>
    <row r="150" spans="1:7" ht="15">
      <c r="A150" s="2" t="s">
        <v>127</v>
      </c>
      <c r="B150" s="3" t="s">
        <v>129</v>
      </c>
      <c r="C150" s="3">
        <v>89.93</v>
      </c>
      <c r="D150" s="4">
        <f>C150+C150*15%</f>
        <v>103.41950000000001</v>
      </c>
      <c r="E150" s="3"/>
      <c r="F150" s="5"/>
      <c r="G150" s="7"/>
    </row>
    <row r="151" spans="1:7" ht="15">
      <c r="A151" s="2" t="s">
        <v>127</v>
      </c>
      <c r="B151" s="3" t="s">
        <v>130</v>
      </c>
      <c r="C151" s="3">
        <v>193.65</v>
      </c>
      <c r="D151" s="4">
        <f>C151+C151*15%</f>
        <v>222.6975</v>
      </c>
      <c r="E151" s="3"/>
      <c r="F151" s="5"/>
      <c r="G151" s="7"/>
    </row>
    <row r="152" spans="1:7" ht="15">
      <c r="A152" s="2"/>
      <c r="B152" s="3"/>
      <c r="C152" s="3">
        <f>SUM(C149:C151)</f>
        <v>373.51</v>
      </c>
      <c r="D152" s="4">
        <f>SUM(D149:D151)</f>
        <v>429.53650000000005</v>
      </c>
      <c r="E152" s="3">
        <v>431</v>
      </c>
      <c r="F152" s="5">
        <f>C152*465.33/46425.94</f>
        <v>3.743713283995972</v>
      </c>
      <c r="G152" s="7">
        <f>E152-D152-F152</f>
        <v>-2.2802132839960185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2015-09-22T03:55:55Z</dcterms:created>
  <dcterms:modified xsi:type="dcterms:W3CDTF">2015-09-22T03:58:05Z</dcterms:modified>
  <cp:category/>
  <cp:version/>
  <cp:contentType/>
  <cp:contentStatus/>
</cp:coreProperties>
</file>