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<sst xmlns="http://schemas.openxmlformats.org/spreadsheetml/2006/main" count="179" uniqueCount="127">
  <si>
    <t>Alisa111</t>
  </si>
  <si>
    <t>ASPEN Гетры 10 р. 128</t>
  </si>
  <si>
    <t>BALERINKI Брюки 7 р.128</t>
  </si>
  <si>
    <t>MALWINA Футболка 4 р.128</t>
  </si>
  <si>
    <t>MALWINA Юбка 5 р.128</t>
  </si>
  <si>
    <t>SOWKI гетры 10В р.128</t>
  </si>
  <si>
    <t>SPORTOWA ROZ Брюки 15 р.128</t>
  </si>
  <si>
    <t>allja</t>
  </si>
  <si>
    <t>CIRCUS DZIEW Боди 17 р.86</t>
  </si>
  <si>
    <t>CIRCUS DZIEW Панама19 р.80-86</t>
  </si>
  <si>
    <t>KROPECZKI Боди 10 р.86</t>
  </si>
  <si>
    <t>NIEBIESKI KWIATEK Туника 11 р.86</t>
  </si>
  <si>
    <t>TURKUSOWA платье 1 р. 86</t>
  </si>
  <si>
    <t>ANN DAV</t>
  </si>
  <si>
    <t>LEW джемпер 8 р.140, , шт</t>
  </si>
  <si>
    <t>LONG BEACH Бермуды 9 р.140</t>
  </si>
  <si>
    <t>NAUTINER Футболка 10 р.140</t>
  </si>
  <si>
    <t xml:space="preserve">PACYFIK Свитер 15В р.140 </t>
  </si>
  <si>
    <t>axiom</t>
  </si>
  <si>
    <t>EKSPEDYCJA Блуза 1 р.158</t>
  </si>
  <si>
    <t>KADET Брюки 8А р.158</t>
  </si>
  <si>
    <t>Black</t>
  </si>
  <si>
    <t>SKORPION Бермуды 9 р.92,</t>
  </si>
  <si>
    <t>EKSPEDYCJA Брюки 5 р.92</t>
  </si>
  <si>
    <t>JEZYKI DZIEWCZYNKA Повязка 20 р.74</t>
  </si>
  <si>
    <t>JEZYKI DZIEWCZYNKA Сарафан 14 р.62</t>
  </si>
  <si>
    <t>JEZYKI DZIEWCZYNKA Шапка 21 р.62-74</t>
  </si>
  <si>
    <t>cat177</t>
  </si>
  <si>
    <t xml:space="preserve">T-REX Водолазка 4B р.116 </t>
  </si>
  <si>
    <t>CristinaBoss</t>
  </si>
  <si>
    <t>PANTERKA Футболка 3 р.110</t>
  </si>
  <si>
    <t>PANTERKA Шорты 6 р.110</t>
  </si>
  <si>
    <t>PAWIE OKO платье 1 р.110</t>
  </si>
  <si>
    <t>ZIMOWE SERCE платье 8 р.116</t>
  </si>
  <si>
    <t>Elena76</t>
  </si>
  <si>
    <t>Enigmma</t>
  </si>
  <si>
    <t>NEW YORK Брюки дрес 3 р.128</t>
  </si>
  <si>
    <t>TENIS Брюки дрес. 14 р.128</t>
  </si>
  <si>
    <t>Kemga</t>
  </si>
  <si>
    <t>KADET Жилет 11 р.146</t>
  </si>
  <si>
    <t>Liska</t>
  </si>
  <si>
    <t>YORK Брюки 1А р.146</t>
  </si>
  <si>
    <t>lubava777</t>
  </si>
  <si>
    <t xml:space="preserve">MELANIA ЮБКА 6 р.92 </t>
  </si>
  <si>
    <t>Lодочка</t>
  </si>
  <si>
    <t>NIKOL Брюки дрес.2В р.134,</t>
  </si>
  <si>
    <t>Metel</t>
  </si>
  <si>
    <t>DINOZAURY Шорты 11 р.104</t>
  </si>
  <si>
    <t>GOLF Р убашка 1 р.128</t>
  </si>
  <si>
    <t>POLARNY SWIAT водолазка 7 р.134</t>
  </si>
  <si>
    <t>NaTAlia 999</t>
  </si>
  <si>
    <t>SKORPION Брюки дрес.2 р.134</t>
  </si>
  <si>
    <t>natusenok</t>
  </si>
  <si>
    <t>ZIMOWA MAGIA водолазка 5B р. 86</t>
  </si>
  <si>
    <t>ZIMOWA MAGIA гетры 7B р. 86</t>
  </si>
  <si>
    <t>BAJKOWA сарафан 1 р.86,</t>
  </si>
  <si>
    <t>olelya</t>
  </si>
  <si>
    <t>LESNA PRZYGODA рубашка 4 р.116</t>
  </si>
  <si>
    <t>panterra</t>
  </si>
  <si>
    <t>FUKSJA блуза 11 р.98</t>
  </si>
  <si>
    <t>FUKSJA брюки дресс 12 р.98</t>
  </si>
  <si>
    <t>KORONKOWY SWIAT сорочка 4 р.140</t>
  </si>
  <si>
    <t>ZIMOWA MAGIA блузка 9 р. 98</t>
  </si>
  <si>
    <t>Tatia</t>
  </si>
  <si>
    <t>FUKSJA водолазка 5 р.98</t>
  </si>
  <si>
    <t>А.Юнатра</t>
  </si>
  <si>
    <t>ZIMOWA MAGIA плащ 1C р. 116</t>
  </si>
  <si>
    <t>ZIMOWE SERCE брюки 7B р.116</t>
  </si>
  <si>
    <t>Алёна.</t>
  </si>
  <si>
    <t>MARZYCIELKA брюки 12B р.122</t>
  </si>
  <si>
    <t>MARZYCIELKA джемпер 11A р.116</t>
  </si>
  <si>
    <t>анюта 1983</t>
  </si>
  <si>
    <t>Malwina Футболка 4 р92</t>
  </si>
  <si>
    <t>Афаня</t>
  </si>
  <si>
    <t>RYCERZ GRANAT водолазка 5B р.98,</t>
  </si>
  <si>
    <t>Бельская А.</t>
  </si>
  <si>
    <t>KARUZELA Куртка 1B р. 110</t>
  </si>
  <si>
    <t>ГАГАРА</t>
  </si>
  <si>
    <t>KORONKOWY SWIAT водолазка 13 р.128</t>
  </si>
  <si>
    <t>KORONKOWY SWIAT сарафан 1 р.128</t>
  </si>
  <si>
    <t>лексика</t>
  </si>
  <si>
    <t>ZIMOWA MAGIA блузка9р. 128,</t>
  </si>
  <si>
    <t>Марина Николаева</t>
  </si>
  <si>
    <t>KORONKA ECRU Платье 2 р.104,</t>
  </si>
  <si>
    <t>BAJKOWA блузка 10 р.98</t>
  </si>
  <si>
    <t>BAJKOWA брюки 3A р.104, ,</t>
  </si>
  <si>
    <t>Марча</t>
  </si>
  <si>
    <t>CYGANECZKA Брюки дрес.2 р.122</t>
  </si>
  <si>
    <t>KROPKOWA бриджи 3 р.122</t>
  </si>
  <si>
    <t>Натали1979</t>
  </si>
  <si>
    <t>TRAKTOR Боди 9 р. 62</t>
  </si>
  <si>
    <t>Наташила</t>
  </si>
  <si>
    <t>KOTWICA DZIEW.Блузка 3 р.110</t>
  </si>
  <si>
    <t>TULIPANY футболка 5В р.110</t>
  </si>
  <si>
    <t>BAJKOWA брюки дрес. 6 р.110</t>
  </si>
  <si>
    <t>BAJKOWA гетры 9B р.110</t>
  </si>
  <si>
    <t>BAJKOWA платье 2 р.110</t>
  </si>
  <si>
    <t>РАДУГА-ДУГА</t>
  </si>
  <si>
    <t>POLOWANIE блуза 1 р.122,</t>
  </si>
  <si>
    <t>POLOWANIE брюки дрес. 2 р.122,</t>
  </si>
  <si>
    <t>RYCERZ GRANAT водолазка 5B р.122,</t>
  </si>
  <si>
    <t>SPADOCHRON блуза 8 р.146</t>
  </si>
  <si>
    <t>SPADOCHRON брюки дрес. 7 р.146</t>
  </si>
  <si>
    <t>Росомаха</t>
  </si>
  <si>
    <t>COLLEGE брюки 12A р.122</t>
  </si>
  <si>
    <t>COLLEGE брюки 12B р.116</t>
  </si>
  <si>
    <t>LESNA PRZYGODA брюки 11B р.122</t>
  </si>
  <si>
    <t>BAJKOWA брюки 3A р.110</t>
  </si>
  <si>
    <t>Серебринка</t>
  </si>
  <si>
    <t>FUKSJA блузка 10 р.122</t>
  </si>
  <si>
    <t>ZIMOWA MAGIA водолазка 5A р. 122</t>
  </si>
  <si>
    <t>Татьяна04</t>
  </si>
  <si>
    <t>GOLDEN Платье 5 р.92</t>
  </si>
  <si>
    <t>LETNIA LAKA Брюки 8 р.92</t>
  </si>
  <si>
    <t>Фелия</t>
  </si>
  <si>
    <t>LESNA PRZYGODA водолазка 7 р.110</t>
  </si>
  <si>
    <t>RYCERZ GRANAT водолазка 5A р.104</t>
  </si>
  <si>
    <t>SNOWFOX Блуза 4 р.62</t>
  </si>
  <si>
    <t>ЯлоВ</t>
  </si>
  <si>
    <t>BOWLING Шапка 12 р.122-140</t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</si>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</sst>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38" fillId="0" borderId="10" xfId="0" applyFont="1" applyFill="1" applyBorder="1" applyAlignment="1" applyProtection="1">
      <alignment/>
      <protection/>
    </xf>
    <xf numFmtId="0" fontId="2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14.7109375" style="0" customWidth="1"/>
    <col min="2" max="2" width="43.00390625" style="0" customWidth="1"/>
    <col min="3" max="4" width="11.421875" style="0" customWidth="1"/>
    <col min="5" max="5" width="9.421875" style="0" customWidth="1"/>
    <col min="6" max="6" width="10.28125" style="0" customWidth="1"/>
    <col min="7" max="7" width="10.00390625" style="0" customWidth="1"/>
  </cols>
  <sheetData>
    <row r="1" spans="1:7" ht="15">
      <c r="A1" s="10" t="s">
        <v>120</v>
      </c>
      <c r="B1" s="10" t="s">
        <v>121</v>
      </c>
      <c r="C1" s="10" t="s">
        <v>122</v>
      </c>
      <c r="D1" s="10" t="s">
        <v>123</v>
      </c>
      <c r="E1" s="10" t="s">
        <v>124</v>
      </c>
      <c r="F1" s="10" t="s">
        <v>125</v>
      </c>
      <c r="G1" s="10" t="s">
        <v>126</v>
      </c>
    </row>
    <row r="2" spans="1:7" ht="15">
      <c r="A2" s="1" t="s">
        <v>0</v>
      </c>
      <c r="B2" s="1" t="s">
        <v>1</v>
      </c>
      <c r="C2" s="2">
        <v>169.66</v>
      </c>
      <c r="D2" s="3">
        <f aca="true" t="shared" si="0" ref="D2:D7">C2+C2*15%</f>
        <v>195.10899999999998</v>
      </c>
      <c r="E2" s="1"/>
      <c r="F2" s="3"/>
      <c r="G2" s="1"/>
    </row>
    <row r="3" spans="1:7" ht="15">
      <c r="A3" s="1" t="s">
        <v>0</v>
      </c>
      <c r="B3" s="1" t="s">
        <v>2</v>
      </c>
      <c r="C3" s="2">
        <v>434.58</v>
      </c>
      <c r="D3" s="3">
        <f t="shared" si="0"/>
        <v>499.767</v>
      </c>
      <c r="E3" s="1"/>
      <c r="F3" s="3"/>
      <c r="G3" s="1"/>
    </row>
    <row r="4" spans="1:7" ht="15">
      <c r="A4" s="1" t="s">
        <v>0</v>
      </c>
      <c r="B4" s="4" t="s">
        <v>3</v>
      </c>
      <c r="C4" s="2">
        <v>215.48</v>
      </c>
      <c r="D4" s="3">
        <f t="shared" si="0"/>
        <v>247.802</v>
      </c>
      <c r="E4" s="1"/>
      <c r="F4" s="3"/>
      <c r="G4" s="1"/>
    </row>
    <row r="5" spans="1:7" ht="15">
      <c r="A5" s="1" t="s">
        <v>0</v>
      </c>
      <c r="B5" s="4" t="s">
        <v>4</v>
      </c>
      <c r="C5" s="2">
        <v>566.61</v>
      </c>
      <c r="D5" s="3">
        <f t="shared" si="0"/>
        <v>651.6015</v>
      </c>
      <c r="E5" s="1"/>
      <c r="F5" s="3"/>
      <c r="G5" s="1"/>
    </row>
    <row r="6" spans="1:7" ht="15">
      <c r="A6" s="1" t="s">
        <v>0</v>
      </c>
      <c r="B6" s="1" t="s">
        <v>5</v>
      </c>
      <c r="C6" s="2">
        <v>174.09</v>
      </c>
      <c r="D6" s="3">
        <f t="shared" si="0"/>
        <v>200.2035</v>
      </c>
      <c r="E6" s="1"/>
      <c r="F6" s="3"/>
      <c r="G6" s="1"/>
    </row>
    <row r="7" spans="1:7" ht="15">
      <c r="A7" s="1" t="s">
        <v>0</v>
      </c>
      <c r="B7" s="4" t="s">
        <v>6</v>
      </c>
      <c r="C7" s="2">
        <v>220.47</v>
      </c>
      <c r="D7" s="3">
        <f t="shared" si="0"/>
        <v>253.5405</v>
      </c>
      <c r="E7" s="1"/>
      <c r="F7" s="3"/>
      <c r="G7" s="1"/>
    </row>
    <row r="8" spans="1:7" ht="15">
      <c r="A8" s="1"/>
      <c r="B8" s="4"/>
      <c r="C8" s="2">
        <f>SUM(C2:C7)</f>
        <v>1780.8899999999999</v>
      </c>
      <c r="D8" s="3">
        <f>SUM(D2:D7)</f>
        <v>2048.0235000000002</v>
      </c>
      <c r="E8" s="1">
        <v>2051</v>
      </c>
      <c r="F8" s="3">
        <f>C8*621/47005.2</f>
        <v>23.527879681396954</v>
      </c>
      <c r="G8" s="3">
        <f>E8-F8-D8</f>
        <v>-20.551379681397293</v>
      </c>
    </row>
    <row r="9" spans="1:7" ht="15">
      <c r="A9" s="1"/>
      <c r="B9" s="4"/>
      <c r="C9" s="2"/>
      <c r="D9" s="3"/>
      <c r="E9" s="1"/>
      <c r="F9" s="3"/>
      <c r="G9" s="3"/>
    </row>
    <row r="10" spans="1:7" ht="15">
      <c r="A10" s="1" t="s">
        <v>7</v>
      </c>
      <c r="B10" s="4" t="s">
        <v>8</v>
      </c>
      <c r="C10" s="2">
        <v>367.25</v>
      </c>
      <c r="D10" s="3">
        <f>C10+C10*12%</f>
        <v>411.32</v>
      </c>
      <c r="E10" s="1"/>
      <c r="F10" s="3"/>
      <c r="G10" s="3"/>
    </row>
    <row r="11" spans="1:7" ht="15">
      <c r="A11" s="1" t="s">
        <v>7</v>
      </c>
      <c r="B11" s="4" t="s">
        <v>9</v>
      </c>
      <c r="C11" s="2">
        <v>159.65</v>
      </c>
      <c r="D11" s="3">
        <f>C11+C11*12%</f>
        <v>178.808</v>
      </c>
      <c r="E11" s="1"/>
      <c r="F11" s="3"/>
      <c r="G11" s="3"/>
    </row>
    <row r="12" spans="1:7" ht="15">
      <c r="A12" s="1" t="s">
        <v>7</v>
      </c>
      <c r="B12" s="4" t="s">
        <v>10</v>
      </c>
      <c r="C12" s="2">
        <v>462.98</v>
      </c>
      <c r="D12" s="3">
        <f>C12+C12*12%</f>
        <v>518.5376</v>
      </c>
      <c r="E12" s="1"/>
      <c r="F12" s="3"/>
      <c r="G12" s="3"/>
    </row>
    <row r="13" spans="1:7" ht="15">
      <c r="A13" s="1" t="s">
        <v>7</v>
      </c>
      <c r="B13" s="4" t="s">
        <v>11</v>
      </c>
      <c r="C13" s="2">
        <v>375.19</v>
      </c>
      <c r="D13" s="3">
        <f>C13+C13*12%</f>
        <v>420.2128</v>
      </c>
      <c r="E13" s="1"/>
      <c r="F13" s="3"/>
      <c r="G13" s="3"/>
    </row>
    <row r="14" spans="1:7" ht="15">
      <c r="A14" s="1" t="s">
        <v>7</v>
      </c>
      <c r="B14" s="4" t="s">
        <v>12</v>
      </c>
      <c r="C14" s="2">
        <v>550.65</v>
      </c>
      <c r="D14" s="3">
        <f>C14+C14*12%</f>
        <v>616.728</v>
      </c>
      <c r="E14" s="1"/>
      <c r="F14" s="3"/>
      <c r="G14" s="3"/>
    </row>
    <row r="15" spans="1:7" ht="15">
      <c r="A15" s="1"/>
      <c r="B15" s="4"/>
      <c r="C15" s="2">
        <f>SUM(C10:C14)</f>
        <v>1915.7199999999998</v>
      </c>
      <c r="D15" s="3">
        <f>SUM(D10:D14)</f>
        <v>2145.6063999999997</v>
      </c>
      <c r="E15" s="1">
        <v>2148</v>
      </c>
      <c r="F15" s="3">
        <f>C15*621/47005.2</f>
        <v>25.309159837634983</v>
      </c>
      <c r="G15" s="3">
        <f>E15-F15-D15</f>
        <v>-22.915559837634646</v>
      </c>
    </row>
    <row r="16" spans="1:7" ht="15">
      <c r="A16" s="1"/>
      <c r="B16" s="4"/>
      <c r="C16" s="2"/>
      <c r="D16" s="3"/>
      <c r="E16" s="1"/>
      <c r="F16" s="3"/>
      <c r="G16" s="3"/>
    </row>
    <row r="17" spans="1:7" ht="15">
      <c r="A17" s="1" t="s">
        <v>13</v>
      </c>
      <c r="B17" s="1" t="s">
        <v>14</v>
      </c>
      <c r="C17" s="2">
        <v>366.19</v>
      </c>
      <c r="D17" s="3">
        <f>C17+C17*15%</f>
        <v>421.1185</v>
      </c>
      <c r="E17" s="1"/>
      <c r="F17" s="3"/>
      <c r="G17" s="3"/>
    </row>
    <row r="18" spans="1:7" ht="15">
      <c r="A18" s="1" t="s">
        <v>13</v>
      </c>
      <c r="B18" s="4" t="s">
        <v>15</v>
      </c>
      <c r="C18" s="2">
        <v>670.52</v>
      </c>
      <c r="D18" s="3">
        <f>C18+C18*15%</f>
        <v>771.098</v>
      </c>
      <c r="E18" s="1"/>
      <c r="F18" s="3"/>
      <c r="G18" s="3"/>
    </row>
    <row r="19" spans="1:7" ht="15">
      <c r="A19" s="1" t="s">
        <v>13</v>
      </c>
      <c r="B19" s="4" t="s">
        <v>16</v>
      </c>
      <c r="C19" s="2">
        <v>303.37</v>
      </c>
      <c r="D19" s="3">
        <f>C19+C19*15%</f>
        <v>348.8755</v>
      </c>
      <c r="E19" s="1"/>
      <c r="F19" s="3"/>
      <c r="G19" s="3"/>
    </row>
    <row r="20" spans="1:7" ht="15">
      <c r="A20" s="1" t="s">
        <v>13</v>
      </c>
      <c r="B20" s="4" t="s">
        <v>17</v>
      </c>
      <c r="C20" s="2">
        <v>457.9</v>
      </c>
      <c r="D20" s="3">
        <f>C20+C20*15%</f>
        <v>526.5849999999999</v>
      </c>
      <c r="E20" s="1"/>
      <c r="F20" s="3"/>
      <c r="G20" s="3"/>
    </row>
    <row r="21" spans="1:7" ht="15">
      <c r="A21" s="1"/>
      <c r="B21" s="4"/>
      <c r="C21" s="2">
        <f>SUM(C17:C20)</f>
        <v>1797.98</v>
      </c>
      <c r="D21" s="3">
        <f>SUM(D17:D20)</f>
        <v>2067.677</v>
      </c>
      <c r="E21" s="1">
        <v>2100</v>
      </c>
      <c r="F21" s="3">
        <f>C21*621/47005.2</f>
        <v>23.75366087156315</v>
      </c>
      <c r="G21" s="3">
        <f>E21-F21-D21</f>
        <v>8.569339128436695</v>
      </c>
    </row>
    <row r="22" spans="1:7" ht="15">
      <c r="A22" s="1"/>
      <c r="B22" s="4"/>
      <c r="C22" s="2"/>
      <c r="D22" s="3"/>
      <c r="E22" s="1"/>
      <c r="F22" s="3"/>
      <c r="G22" s="3"/>
    </row>
    <row r="23" spans="1:7" ht="15">
      <c r="A23" s="2" t="s">
        <v>18</v>
      </c>
      <c r="B23" s="2" t="s">
        <v>19</v>
      </c>
      <c r="C23" s="2">
        <v>686.47</v>
      </c>
      <c r="D23" s="3">
        <f>C23+C23*15%</f>
        <v>789.4405</v>
      </c>
      <c r="E23" s="1"/>
      <c r="F23" s="3"/>
      <c r="G23" s="3"/>
    </row>
    <row r="24" spans="1:7" ht="15">
      <c r="A24" s="2" t="s">
        <v>18</v>
      </c>
      <c r="B24" s="2" t="s">
        <v>20</v>
      </c>
      <c r="C24" s="2">
        <v>587.48</v>
      </c>
      <c r="D24" s="3">
        <f>C24+C24*15%</f>
        <v>675.602</v>
      </c>
      <c r="E24" s="1"/>
      <c r="F24" s="3"/>
      <c r="G24" s="3"/>
    </row>
    <row r="25" spans="1:7" ht="15">
      <c r="A25" s="2"/>
      <c r="B25" s="2"/>
      <c r="C25" s="2">
        <f>SUM(C23:C24)</f>
        <v>1273.95</v>
      </c>
      <c r="D25" s="3">
        <f>SUM(D23:D24)</f>
        <v>1465.0425</v>
      </c>
      <c r="E25" s="1">
        <v>1466</v>
      </c>
      <c r="F25" s="3">
        <f>C25*621/47005.2</f>
        <v>16.830541089070998</v>
      </c>
      <c r="G25" s="3">
        <f>E25-F25-D25</f>
        <v>-15.873041089070966</v>
      </c>
    </row>
    <row r="26" spans="1:7" ht="15">
      <c r="A26" s="2"/>
      <c r="B26" s="2"/>
      <c r="C26" s="2"/>
      <c r="D26" s="3"/>
      <c r="E26" s="1"/>
      <c r="F26" s="3"/>
      <c r="G26" s="3"/>
    </row>
    <row r="27" spans="1:7" ht="15">
      <c r="A27" s="2" t="s">
        <v>21</v>
      </c>
      <c r="B27" s="2" t="s">
        <v>22</v>
      </c>
      <c r="C27" s="2">
        <v>447.02</v>
      </c>
      <c r="D27" s="3">
        <f>C27+C27*15%</f>
        <v>514.073</v>
      </c>
      <c r="E27" s="1"/>
      <c r="F27" s="3"/>
      <c r="G27" s="3"/>
    </row>
    <row r="28" spans="1:7" ht="15">
      <c r="A28" s="1" t="s">
        <v>21</v>
      </c>
      <c r="B28" s="4" t="s">
        <v>23</v>
      </c>
      <c r="C28" s="2">
        <v>574.71</v>
      </c>
      <c r="D28" s="3">
        <f>C28+C28*15%</f>
        <v>660.9165</v>
      </c>
      <c r="E28" s="1"/>
      <c r="F28" s="3"/>
      <c r="G28" s="3"/>
    </row>
    <row r="29" spans="1:7" ht="15">
      <c r="A29" s="1" t="s">
        <v>21</v>
      </c>
      <c r="B29" s="1" t="s">
        <v>24</v>
      </c>
      <c r="C29" s="2">
        <v>70.72</v>
      </c>
      <c r="D29" s="3">
        <f>C29+C29*15%</f>
        <v>81.328</v>
      </c>
      <c r="E29" s="1"/>
      <c r="F29" s="3"/>
      <c r="G29" s="3"/>
    </row>
    <row r="30" spans="1:7" ht="15">
      <c r="A30" s="1" t="s">
        <v>21</v>
      </c>
      <c r="B30" s="4" t="s">
        <v>25</v>
      </c>
      <c r="C30" s="2">
        <v>320.94</v>
      </c>
      <c r="D30" s="3">
        <f>C30+C30*15%</f>
        <v>369.081</v>
      </c>
      <c r="E30" s="1"/>
      <c r="F30" s="3"/>
      <c r="G30" s="3"/>
    </row>
    <row r="31" spans="1:7" ht="15">
      <c r="A31" s="1" t="s">
        <v>21</v>
      </c>
      <c r="B31" s="1" t="s">
        <v>26</v>
      </c>
      <c r="C31" s="2">
        <v>130.57</v>
      </c>
      <c r="D31" s="3">
        <f>C31+C31*15%</f>
        <v>150.1555</v>
      </c>
      <c r="E31" s="1"/>
      <c r="F31" s="3"/>
      <c r="G31" s="3"/>
    </row>
    <row r="32" spans="1:7" ht="15">
      <c r="A32" s="1"/>
      <c r="B32" s="1"/>
      <c r="C32" s="2">
        <f>SUM(C27:C31)</f>
        <v>1543.96</v>
      </c>
      <c r="D32" s="3">
        <f>SUM(D27:D31)</f>
        <v>1775.5540000000003</v>
      </c>
      <c r="E32" s="2">
        <v>1779</v>
      </c>
      <c r="F32" s="3">
        <f>C32*621/47005.2</f>
        <v>20.397725358045495</v>
      </c>
      <c r="G32" s="3">
        <f>E32-F32-D32</f>
        <v>-16.951725358045906</v>
      </c>
    </row>
    <row r="33" spans="1:7" ht="15">
      <c r="A33" s="1"/>
      <c r="B33" s="1"/>
      <c r="C33" s="2"/>
      <c r="D33" s="3"/>
      <c r="E33" s="1"/>
      <c r="F33" s="3"/>
      <c r="G33" s="3"/>
    </row>
    <row r="34" spans="1:7" ht="15">
      <c r="A34" s="1" t="s">
        <v>27</v>
      </c>
      <c r="B34" s="4" t="s">
        <v>28</v>
      </c>
      <c r="C34" s="2">
        <v>168.34</v>
      </c>
      <c r="D34" s="3">
        <f>C34+C34*15%</f>
        <v>193.591</v>
      </c>
      <c r="E34" s="1">
        <v>194</v>
      </c>
      <c r="F34" s="3">
        <f>C34*621/47005.2</f>
        <v>2.223990962701999</v>
      </c>
      <c r="G34" s="3">
        <f>E34-F34-D34</f>
        <v>-1.8149909627020122</v>
      </c>
    </row>
    <row r="35" spans="1:7" ht="15">
      <c r="A35" s="1"/>
      <c r="B35" s="4"/>
      <c r="C35" s="2"/>
      <c r="D35" s="3"/>
      <c r="E35" s="1"/>
      <c r="F35" s="3"/>
      <c r="G35" s="3"/>
    </row>
    <row r="36" spans="1:7" ht="15">
      <c r="A36" s="1" t="s">
        <v>29</v>
      </c>
      <c r="B36" s="4" t="s">
        <v>30</v>
      </c>
      <c r="C36" s="2">
        <v>271.4</v>
      </c>
      <c r="D36" s="3">
        <f>C36+C36*15%</f>
        <v>312.10999999999996</v>
      </c>
      <c r="E36" s="1"/>
      <c r="F36" s="3"/>
      <c r="G36" s="3"/>
    </row>
    <row r="37" spans="1:7" ht="15">
      <c r="A37" s="1" t="s">
        <v>29</v>
      </c>
      <c r="B37" s="4" t="s">
        <v>31</v>
      </c>
      <c r="C37" s="2">
        <v>510.83</v>
      </c>
      <c r="D37" s="3">
        <f>C37+C37*15%</f>
        <v>587.4544999999999</v>
      </c>
      <c r="E37" s="1"/>
      <c r="F37" s="3"/>
      <c r="G37" s="3"/>
    </row>
    <row r="38" spans="1:7" ht="15">
      <c r="A38" s="1" t="s">
        <v>29</v>
      </c>
      <c r="B38" s="4" t="s">
        <v>32</v>
      </c>
      <c r="C38" s="2">
        <v>670.52</v>
      </c>
      <c r="D38" s="3">
        <f>C38+C38*15%</f>
        <v>771.098</v>
      </c>
      <c r="E38" s="1"/>
      <c r="F38" s="3"/>
      <c r="G38" s="3"/>
    </row>
    <row r="39" spans="1:7" ht="15">
      <c r="A39" s="1" t="s">
        <v>29</v>
      </c>
      <c r="B39" s="4" t="s">
        <v>33</v>
      </c>
      <c r="C39" s="2">
        <v>920.7</v>
      </c>
      <c r="D39" s="3">
        <f>C39*10%+C39</f>
        <v>1012.7700000000001</v>
      </c>
      <c r="E39" s="1"/>
      <c r="F39" s="3"/>
      <c r="G39" s="3"/>
    </row>
    <row r="40" spans="1:7" ht="15">
      <c r="A40" s="1"/>
      <c r="B40" s="4"/>
      <c r="C40" s="2">
        <f>SUM(C36:C39)</f>
        <v>2373.45</v>
      </c>
      <c r="D40" s="3">
        <f>SUM(D36:D39)</f>
        <v>2683.4325</v>
      </c>
      <c r="E40" s="1">
        <v>2686</v>
      </c>
      <c r="F40" s="3">
        <f>C40*621/47005.2</f>
        <v>31.356370146281687</v>
      </c>
      <c r="G40" s="3">
        <f>E40-F40-D40</f>
        <v>-28.788870146281624</v>
      </c>
    </row>
    <row r="41" spans="1:7" ht="15">
      <c r="A41" s="1"/>
      <c r="B41" s="4"/>
      <c r="C41" s="2"/>
      <c r="D41" s="3"/>
      <c r="E41" s="1"/>
      <c r="F41" s="3"/>
      <c r="G41" s="3"/>
    </row>
    <row r="42" spans="1:7" ht="15">
      <c r="A42" s="1" t="s">
        <v>34</v>
      </c>
      <c r="B42" s="1" t="s">
        <v>33</v>
      </c>
      <c r="C42" s="5">
        <v>920.7</v>
      </c>
      <c r="D42" s="6">
        <f>C42+C42*15%</f>
        <v>1058.805</v>
      </c>
      <c r="E42" s="7">
        <v>1169</v>
      </c>
      <c r="F42" s="3">
        <f>C42*621/47005.2</f>
        <v>12.163647851727045</v>
      </c>
      <c r="G42" s="3">
        <f>E42-F42-D42</f>
        <v>98.03135214827284</v>
      </c>
    </row>
    <row r="43" spans="1:7" ht="15">
      <c r="A43" s="7"/>
      <c r="B43" s="7"/>
      <c r="C43" s="8"/>
      <c r="D43" s="6"/>
      <c r="E43" s="7"/>
      <c r="F43" s="3"/>
      <c r="G43" s="3"/>
    </row>
    <row r="44" spans="1:7" ht="15">
      <c r="A44" s="1" t="s">
        <v>35</v>
      </c>
      <c r="B44" s="4" t="s">
        <v>36</v>
      </c>
      <c r="C44" s="1">
        <v>438.92</v>
      </c>
      <c r="D44" s="3">
        <f>C44+C44*15%</f>
        <v>504.75800000000004</v>
      </c>
      <c r="E44" s="1"/>
      <c r="F44" s="3"/>
      <c r="G44" s="3"/>
    </row>
    <row r="45" spans="1:7" ht="15">
      <c r="A45" s="1" t="s">
        <v>35</v>
      </c>
      <c r="B45" s="1" t="s">
        <v>37</v>
      </c>
      <c r="C45" s="1">
        <v>399.02</v>
      </c>
      <c r="D45" s="3">
        <f>C45+C45*15%</f>
        <v>458.873</v>
      </c>
      <c r="E45" s="1"/>
      <c r="F45" s="3"/>
      <c r="G45" s="3"/>
    </row>
    <row r="46" spans="1:7" ht="15">
      <c r="A46" s="1"/>
      <c r="B46" s="1"/>
      <c r="C46" s="1">
        <f>SUM(C44:C45)</f>
        <v>837.94</v>
      </c>
      <c r="D46" s="3">
        <f>SUM(D44:D45)</f>
        <v>963.6310000000001</v>
      </c>
      <c r="E46" s="1">
        <v>964</v>
      </c>
      <c r="F46" s="3">
        <f>C46*621/47005.2</f>
        <v>11.070280309412578</v>
      </c>
      <c r="G46" s="3">
        <f>E46-F46-D46</f>
        <v>-10.70128030941271</v>
      </c>
    </row>
    <row r="47" spans="1:7" ht="15">
      <c r="A47" s="1"/>
      <c r="B47" s="1"/>
      <c r="C47" s="1"/>
      <c r="D47" s="3"/>
      <c r="E47" s="1"/>
      <c r="F47" s="3"/>
      <c r="G47" s="3"/>
    </row>
    <row r="48" spans="1:7" ht="15">
      <c r="A48" s="1" t="s">
        <v>38</v>
      </c>
      <c r="B48" s="4" t="s">
        <v>20</v>
      </c>
      <c r="C48" s="1">
        <v>587.48</v>
      </c>
      <c r="D48" s="3">
        <f>C48+C48*15%</f>
        <v>675.602</v>
      </c>
      <c r="E48" s="1"/>
      <c r="F48" s="3"/>
      <c r="G48" s="3"/>
    </row>
    <row r="49" spans="1:7" ht="15">
      <c r="A49" s="1" t="s">
        <v>38</v>
      </c>
      <c r="B49" s="4" t="s">
        <v>39</v>
      </c>
      <c r="C49" s="1">
        <v>756.12</v>
      </c>
      <c r="D49" s="3">
        <f>C49+C49*15%</f>
        <v>869.538</v>
      </c>
      <c r="E49" s="1"/>
      <c r="F49" s="3"/>
      <c r="G49" s="3"/>
    </row>
    <row r="50" spans="1:7" ht="15">
      <c r="A50" s="1"/>
      <c r="B50" s="4"/>
      <c r="C50" s="1">
        <f>SUM(C48:C49)</f>
        <v>1343.6</v>
      </c>
      <c r="D50" s="3">
        <f>SUM(D48:D49)</f>
        <v>1545.1399999999999</v>
      </c>
      <c r="E50" s="1">
        <v>1546</v>
      </c>
      <c r="F50" s="3">
        <f>C50*621/47005.2</f>
        <v>17.75070843225856</v>
      </c>
      <c r="G50" s="3">
        <f>E50-F50-D50</f>
        <v>-16.890708432258407</v>
      </c>
    </row>
    <row r="51" spans="1:7" ht="15">
      <c r="A51" s="1"/>
      <c r="B51" s="4"/>
      <c r="C51" s="1"/>
      <c r="D51" s="3"/>
      <c r="E51" s="1"/>
      <c r="F51" s="3"/>
      <c r="G51" s="3"/>
    </row>
    <row r="52" spans="1:7" ht="15">
      <c r="A52" s="2" t="s">
        <v>40</v>
      </c>
      <c r="B52" s="2" t="s">
        <v>41</v>
      </c>
      <c r="C52" s="2">
        <v>532.1</v>
      </c>
      <c r="D52" s="3">
        <f>C52+C52*15%</f>
        <v>611.915</v>
      </c>
      <c r="E52" s="1">
        <v>612</v>
      </c>
      <c r="F52" s="3">
        <f>C52*621/47005.2</f>
        <v>7.029735008041665</v>
      </c>
      <c r="G52" s="3">
        <f>E52-F52-D52</f>
        <v>-6.944735008041675</v>
      </c>
    </row>
    <row r="53" spans="1:7" ht="15">
      <c r="A53" s="2"/>
      <c r="B53" s="2"/>
      <c r="C53" s="2"/>
      <c r="D53" s="3"/>
      <c r="E53" s="1"/>
      <c r="F53" s="3"/>
      <c r="G53" s="3"/>
    </row>
    <row r="54" spans="1:7" ht="15">
      <c r="A54" s="2" t="s">
        <v>42</v>
      </c>
      <c r="B54" s="2" t="s">
        <v>43</v>
      </c>
      <c r="C54" s="2">
        <v>314.84</v>
      </c>
      <c r="D54" s="3">
        <f>C54+C54*15%</f>
        <v>362.066</v>
      </c>
      <c r="E54" s="1">
        <v>363</v>
      </c>
      <c r="F54" s="3">
        <f>C54*621/47005.2</f>
        <v>4.159447039901968</v>
      </c>
      <c r="G54" s="3">
        <f>E54-F54-D54</f>
        <v>-3.225447039901951</v>
      </c>
    </row>
    <row r="55" spans="1:7" ht="15">
      <c r="A55" s="2"/>
      <c r="B55" s="2"/>
      <c r="C55" s="2"/>
      <c r="D55" s="3"/>
      <c r="E55" s="1"/>
      <c r="F55" s="3"/>
      <c r="G55" s="3"/>
    </row>
    <row r="56" spans="1:7" ht="15">
      <c r="A56" s="2" t="s">
        <v>44</v>
      </c>
      <c r="B56" s="2" t="s">
        <v>45</v>
      </c>
      <c r="C56" s="2">
        <v>293.94</v>
      </c>
      <c r="D56" s="3">
        <f>C56+C56*15%</f>
        <v>338.031</v>
      </c>
      <c r="E56" s="1">
        <v>831</v>
      </c>
      <c r="F56" s="3">
        <f>C56*621/47005.2</f>
        <v>3.8833307804242936</v>
      </c>
      <c r="G56" s="3">
        <f>E56-F56-D56</f>
        <v>489.08566921957566</v>
      </c>
    </row>
    <row r="57" spans="1:7" ht="15">
      <c r="A57" s="2"/>
      <c r="B57" s="2"/>
      <c r="C57" s="2"/>
      <c r="D57" s="3"/>
      <c r="E57" s="1"/>
      <c r="F57" s="3"/>
      <c r="G57" s="3"/>
    </row>
    <row r="58" spans="1:7" ht="15">
      <c r="A58" s="1" t="s">
        <v>46</v>
      </c>
      <c r="B58" s="4" t="s">
        <v>47</v>
      </c>
      <c r="C58" s="1">
        <v>311.26</v>
      </c>
      <c r="D58" s="3">
        <f>C58+C58*15%</f>
        <v>357.949</v>
      </c>
      <c r="E58" s="1"/>
      <c r="F58" s="3"/>
      <c r="G58" s="3"/>
    </row>
    <row r="59" spans="1:7" ht="15">
      <c r="A59" s="1" t="s">
        <v>46</v>
      </c>
      <c r="B59" s="4" t="s">
        <v>48</v>
      </c>
      <c r="C59" s="1">
        <v>502.88</v>
      </c>
      <c r="D59" s="3">
        <f>C59+C59*15%</f>
        <v>578.312</v>
      </c>
      <c r="E59" s="1"/>
      <c r="F59" s="3"/>
      <c r="G59" s="3"/>
    </row>
    <row r="60" spans="1:7" ht="15">
      <c r="A60" s="1" t="s">
        <v>46</v>
      </c>
      <c r="B60" s="4" t="s">
        <v>49</v>
      </c>
      <c r="C60" s="1">
        <v>387.27</v>
      </c>
      <c r="D60" s="3">
        <f>C60+C60*15%</f>
        <v>445.3605</v>
      </c>
      <c r="E60" s="1"/>
      <c r="F60" s="3"/>
      <c r="G60" s="3"/>
    </row>
    <row r="61" spans="1:7" ht="15">
      <c r="A61" s="1"/>
      <c r="B61" s="4"/>
      <c r="C61" s="1">
        <f>SUM(C58:C60)</f>
        <v>1201.4099999999999</v>
      </c>
      <c r="D61" s="3">
        <f>SUM(D58:D60)</f>
        <v>1381.6215</v>
      </c>
      <c r="E61" s="1">
        <v>1383</v>
      </c>
      <c r="F61" s="3">
        <f>C61*621/47005.2</f>
        <v>15.872193076510682</v>
      </c>
      <c r="G61" s="3">
        <f>E61-F61-D61</f>
        <v>-14.49369307651068</v>
      </c>
    </row>
    <row r="62" spans="1:7" ht="15">
      <c r="A62" s="1"/>
      <c r="B62" s="4"/>
      <c r="C62" s="1"/>
      <c r="D62" s="3"/>
      <c r="E62" s="1"/>
      <c r="F62" s="3"/>
      <c r="G62" s="3"/>
    </row>
    <row r="63" spans="1:7" ht="15">
      <c r="A63" s="2" t="s">
        <v>50</v>
      </c>
      <c r="B63" s="2" t="s">
        <v>51</v>
      </c>
      <c r="C63" s="2">
        <v>415.08</v>
      </c>
      <c r="D63" s="3">
        <f>C63+C63*15%</f>
        <v>477.342</v>
      </c>
      <c r="E63" s="1">
        <v>478</v>
      </c>
      <c r="F63" s="3">
        <f>C63*621/47005.2</f>
        <v>5.483748181052309</v>
      </c>
      <c r="G63" s="3">
        <f>E63-F63-D63</f>
        <v>-4.82574818105229</v>
      </c>
    </row>
    <row r="64" spans="1:7" ht="15">
      <c r="A64" s="2"/>
      <c r="B64" s="2"/>
      <c r="C64" s="2"/>
      <c r="D64" s="3"/>
      <c r="E64" s="1"/>
      <c r="F64" s="3"/>
      <c r="G64" s="3"/>
    </row>
    <row r="65" spans="1:7" ht="15">
      <c r="A65" s="1" t="s">
        <v>52</v>
      </c>
      <c r="B65" s="4" t="s">
        <v>53</v>
      </c>
      <c r="C65" s="1">
        <v>282.61</v>
      </c>
      <c r="D65" s="3">
        <f>C65+C65*15%</f>
        <v>325.0015</v>
      </c>
      <c r="E65" s="1"/>
      <c r="F65" s="3"/>
      <c r="G65" s="3"/>
    </row>
    <row r="66" spans="1:7" ht="15">
      <c r="A66" s="1" t="s">
        <v>52</v>
      </c>
      <c r="B66" s="4" t="s">
        <v>54</v>
      </c>
      <c r="C66" s="1">
        <v>230.28</v>
      </c>
      <c r="D66" s="3">
        <f>C66+C66*15%</f>
        <v>264.822</v>
      </c>
      <c r="E66" s="1"/>
      <c r="F66" s="3"/>
      <c r="G66" s="3"/>
    </row>
    <row r="67" spans="1:7" ht="15">
      <c r="A67" s="1" t="s">
        <v>52</v>
      </c>
      <c r="B67" s="1" t="s">
        <v>55</v>
      </c>
      <c r="C67" s="5">
        <v>795.13</v>
      </c>
      <c r="D67" s="6">
        <f>C67+C67*15%</f>
        <v>914.3995</v>
      </c>
      <c r="E67" s="7"/>
      <c r="F67" s="3"/>
      <c r="G67" s="3"/>
    </row>
    <row r="68" spans="1:7" ht="15">
      <c r="A68" s="1"/>
      <c r="B68" s="1"/>
      <c r="C68" s="5">
        <f>SUM(C65:C67)</f>
        <v>1308.02</v>
      </c>
      <c r="D68" s="6">
        <f>SUM(D65:D67)</f>
        <v>1504.223</v>
      </c>
      <c r="E68" s="7">
        <v>1517</v>
      </c>
      <c r="F68" s="3">
        <f>C68*621/47005.2</f>
        <v>17.28065022593245</v>
      </c>
      <c r="G68" s="3">
        <f>E68-F68-D68</f>
        <v>-4.503650225932461</v>
      </c>
    </row>
    <row r="69" spans="1:7" ht="15">
      <c r="A69" s="1"/>
      <c r="B69" s="1"/>
      <c r="C69" s="5"/>
      <c r="D69" s="6"/>
      <c r="E69" s="7"/>
      <c r="F69" s="3"/>
      <c r="G69" s="3"/>
    </row>
    <row r="70" spans="1:7" ht="15">
      <c r="A70" s="2" t="s">
        <v>56</v>
      </c>
      <c r="B70" s="2" t="s">
        <v>57</v>
      </c>
      <c r="C70" s="2">
        <v>900.15</v>
      </c>
      <c r="D70" s="3">
        <f>C70+C70*15%</f>
        <v>1035.1725</v>
      </c>
      <c r="E70" s="1">
        <v>1049</v>
      </c>
      <c r="F70" s="3">
        <f>C70*621/47005.2</f>
        <v>11.8921555487478</v>
      </c>
      <c r="G70" s="3">
        <f>E70-F70-D70</f>
        <v>1.9353444512523765</v>
      </c>
    </row>
    <row r="71" spans="1:7" ht="15">
      <c r="A71" s="9"/>
      <c r="B71" s="9"/>
      <c r="C71" s="9"/>
      <c r="D71" s="3"/>
      <c r="E71" s="1"/>
      <c r="F71" s="3"/>
      <c r="G71" s="3"/>
    </row>
    <row r="72" spans="1:7" ht="15">
      <c r="A72" s="1" t="s">
        <v>58</v>
      </c>
      <c r="B72" s="1" t="s">
        <v>59</v>
      </c>
      <c r="C72" s="1">
        <v>732.68</v>
      </c>
      <c r="D72" s="3">
        <f>C72+C72*15%</f>
        <v>842.5819999999999</v>
      </c>
      <c r="E72" s="1"/>
      <c r="F72" s="3"/>
      <c r="G72" s="3"/>
    </row>
    <row r="73" spans="1:7" ht="15">
      <c r="A73" s="1" t="s">
        <v>58</v>
      </c>
      <c r="B73" s="1" t="s">
        <v>60</v>
      </c>
      <c r="C73" s="1">
        <v>429.14</v>
      </c>
      <c r="D73" s="3">
        <f>C73+C73*15%</f>
        <v>493.51099999999997</v>
      </c>
      <c r="E73" s="1"/>
      <c r="F73" s="3"/>
      <c r="G73" s="3"/>
    </row>
    <row r="74" spans="1:7" ht="15">
      <c r="A74" s="1" t="s">
        <v>58</v>
      </c>
      <c r="B74" s="1" t="s">
        <v>61</v>
      </c>
      <c r="C74" s="1">
        <v>648.93</v>
      </c>
      <c r="D74" s="3">
        <f>C74+C74*15%</f>
        <v>746.2694999999999</v>
      </c>
      <c r="E74" s="1"/>
      <c r="F74" s="3"/>
      <c r="G74" s="3"/>
    </row>
    <row r="75" spans="1:7" ht="15">
      <c r="A75" s="1" t="s">
        <v>58</v>
      </c>
      <c r="B75" s="1" t="s">
        <v>62</v>
      </c>
      <c r="C75" s="1">
        <v>334.93</v>
      </c>
      <c r="D75" s="3">
        <f>C75+C75*15%</f>
        <v>385.1695</v>
      </c>
      <c r="E75" s="1"/>
      <c r="F75" s="3"/>
      <c r="G75" s="3"/>
    </row>
    <row r="76" spans="1:7" ht="15">
      <c r="A76" s="1"/>
      <c r="B76" s="1"/>
      <c r="C76" s="1">
        <f>SUM(C72:C75)</f>
        <v>2145.68</v>
      </c>
      <c r="D76" s="3">
        <f>SUM(D72:D75)</f>
        <v>2467.5319999999997</v>
      </c>
      <c r="E76" s="1">
        <v>2470</v>
      </c>
      <c r="F76" s="3">
        <f>C76*621/47005.2</f>
        <v>28.34723137014628</v>
      </c>
      <c r="G76" s="3">
        <f>E76-F76-D76</f>
        <v>-25.879231370146044</v>
      </c>
    </row>
    <row r="77" spans="1:7" ht="15">
      <c r="A77" s="1"/>
      <c r="B77" s="1"/>
      <c r="C77" s="1"/>
      <c r="D77" s="3"/>
      <c r="E77" s="1"/>
      <c r="F77" s="3"/>
      <c r="G77" s="3"/>
    </row>
    <row r="78" spans="1:7" ht="15">
      <c r="A78" s="1" t="s">
        <v>63</v>
      </c>
      <c r="B78" s="4" t="s">
        <v>64</v>
      </c>
      <c r="C78" s="2">
        <v>345.39</v>
      </c>
      <c r="D78" s="3">
        <f>C78*15%+C78</f>
        <v>397.19849999999997</v>
      </c>
      <c r="E78" s="1">
        <v>398</v>
      </c>
      <c r="F78" s="3">
        <f>C78*621/47005.2</f>
        <v>4.563052385693498</v>
      </c>
      <c r="G78" s="3">
        <f>E78-F78-D78</f>
        <v>-3.7615523856934487</v>
      </c>
    </row>
    <row r="79" spans="1:7" ht="15">
      <c r="A79" s="1"/>
      <c r="B79" s="4"/>
      <c r="C79" s="2"/>
      <c r="D79" s="3"/>
      <c r="E79" s="1"/>
      <c r="F79" s="3"/>
      <c r="G79" s="3"/>
    </row>
    <row r="80" spans="1:7" ht="15">
      <c r="A80" s="2" t="s">
        <v>65</v>
      </c>
      <c r="B80" s="2" t="s">
        <v>66</v>
      </c>
      <c r="C80" s="2">
        <v>2637.6</v>
      </c>
      <c r="D80" s="3">
        <f>C80+C80*15%</f>
        <v>3033.24</v>
      </c>
      <c r="E80" s="1"/>
      <c r="F80" s="3"/>
      <c r="G80" s="3"/>
    </row>
    <row r="81" spans="1:7" ht="15">
      <c r="A81" s="2" t="s">
        <v>65</v>
      </c>
      <c r="B81" s="2" t="s">
        <v>67</v>
      </c>
      <c r="C81" s="2">
        <v>1025.32</v>
      </c>
      <c r="D81" s="3">
        <f>C81+C81*15%</f>
        <v>1179.118</v>
      </c>
      <c r="E81" s="1"/>
      <c r="F81" s="3"/>
      <c r="G81" s="3"/>
    </row>
    <row r="82" spans="1:7" ht="15">
      <c r="A82" s="2"/>
      <c r="B82" s="2"/>
      <c r="C82" s="2">
        <f>SUM(C80:C81)</f>
        <v>3662.92</v>
      </c>
      <c r="D82" s="3">
        <f>SUM(D80:D81)</f>
        <v>4212.358</v>
      </c>
      <c r="E82" s="1">
        <v>4214</v>
      </c>
      <c r="F82" s="3">
        <f>C82*621/47005.2</f>
        <v>48.39195067779735</v>
      </c>
      <c r="G82" s="3">
        <f>E82-F82-D82</f>
        <v>-46.74995067779764</v>
      </c>
    </row>
    <row r="83" spans="1:7" ht="15">
      <c r="A83" s="2"/>
      <c r="B83" s="2"/>
      <c r="C83" s="2"/>
      <c r="D83" s="3"/>
      <c r="E83" s="1"/>
      <c r="F83" s="3"/>
      <c r="G83" s="3"/>
    </row>
    <row r="84" spans="1:7" ht="15">
      <c r="A84" s="1" t="s">
        <v>68</v>
      </c>
      <c r="B84" s="1" t="s">
        <v>69</v>
      </c>
      <c r="C84" s="1">
        <v>983.87</v>
      </c>
      <c r="D84" s="3">
        <f>C84+C84*15%</f>
        <v>1131.4505</v>
      </c>
      <c r="E84" s="1"/>
      <c r="F84" s="3"/>
      <c r="G84" s="3"/>
    </row>
    <row r="85" spans="1:7" ht="15">
      <c r="A85" s="1" t="s">
        <v>68</v>
      </c>
      <c r="B85" s="1" t="s">
        <v>70</v>
      </c>
      <c r="C85" s="1">
        <v>355.87</v>
      </c>
      <c r="D85" s="3">
        <f>C85+C85*15%</f>
        <v>409.2505</v>
      </c>
      <c r="E85" s="1"/>
      <c r="F85" s="3"/>
      <c r="G85" s="3"/>
    </row>
    <row r="86" spans="1:7" ht="15">
      <c r="A86" s="1"/>
      <c r="B86" s="1"/>
      <c r="C86" s="1">
        <f>SUM(C84:C85)</f>
        <v>1339.74</v>
      </c>
      <c r="D86" s="3">
        <f>SUM(D84:D85)</f>
        <v>1540.701</v>
      </c>
      <c r="E86" s="1">
        <v>1542</v>
      </c>
      <c r="F86" s="3">
        <f>C86*621/47005.2</f>
        <v>17.699712797733017</v>
      </c>
      <c r="G86" s="3">
        <f>E86-F86-D86</f>
        <v>-16.40071279773315</v>
      </c>
    </row>
    <row r="87" spans="1:7" ht="15">
      <c r="A87" s="1"/>
      <c r="B87" s="1"/>
      <c r="C87" s="1"/>
      <c r="D87" s="3"/>
      <c r="E87" s="1"/>
      <c r="F87" s="3"/>
      <c r="G87" s="3"/>
    </row>
    <row r="88" spans="1:7" ht="15">
      <c r="A88" s="4" t="s">
        <v>71</v>
      </c>
      <c r="B88" s="4" t="s">
        <v>72</v>
      </c>
      <c r="C88" s="1">
        <v>183.56</v>
      </c>
      <c r="D88" s="3">
        <f>C88+C88*15%</f>
        <v>211.094</v>
      </c>
      <c r="E88" s="1">
        <v>212</v>
      </c>
      <c r="F88" s="3">
        <f>C88*621/47005.2</f>
        <v>2.425067013862296</v>
      </c>
      <c r="G88" s="3">
        <f>E88-F88-D88</f>
        <v>-1.5190670138622977</v>
      </c>
    </row>
    <row r="89" spans="1:7" ht="15">
      <c r="A89" s="4"/>
      <c r="B89" s="4"/>
      <c r="C89" s="1"/>
      <c r="D89" s="3"/>
      <c r="E89" s="1"/>
      <c r="F89" s="3"/>
      <c r="G89" s="3"/>
    </row>
    <row r="90" spans="1:7" ht="15">
      <c r="A90" s="2" t="s">
        <v>73</v>
      </c>
      <c r="B90" s="2" t="s">
        <v>74</v>
      </c>
      <c r="C90" s="2">
        <v>303.54</v>
      </c>
      <c r="D90" s="3">
        <f>C90+C90*15%</f>
        <v>349.071</v>
      </c>
      <c r="E90" s="1">
        <v>350</v>
      </c>
      <c r="F90" s="3">
        <f>C90*621/47005.2</f>
        <v>4.010159301524087</v>
      </c>
      <c r="G90" s="3">
        <f>E90-F90-D90</f>
        <v>-3.08115930152411</v>
      </c>
    </row>
    <row r="91" spans="1:7" ht="15">
      <c r="A91" s="2"/>
      <c r="B91" s="2"/>
      <c r="C91" s="2"/>
      <c r="D91" s="3"/>
      <c r="E91" s="1"/>
      <c r="F91" s="3"/>
      <c r="G91" s="3"/>
    </row>
    <row r="92" spans="1:7" ht="15">
      <c r="A92" s="2" t="s">
        <v>75</v>
      </c>
      <c r="B92" s="2" t="s">
        <v>76</v>
      </c>
      <c r="C92" s="2">
        <v>1083.93</v>
      </c>
      <c r="D92" s="3">
        <f>C92+C92*15%</f>
        <v>1246.5195</v>
      </c>
      <c r="E92" s="1">
        <v>1247</v>
      </c>
      <c r="F92" s="3">
        <f>C92*621/47005.2</f>
        <v>14.320129049551966</v>
      </c>
      <c r="G92" s="3">
        <f>E92-F92-D92</f>
        <v>-13.839629049552059</v>
      </c>
    </row>
    <row r="93" spans="1:7" ht="15">
      <c r="A93" s="2"/>
      <c r="B93" s="2"/>
      <c r="C93" s="2"/>
      <c r="D93" s="3"/>
      <c r="E93" s="1"/>
      <c r="F93" s="3"/>
      <c r="G93" s="3"/>
    </row>
    <row r="94" spans="1:7" ht="15">
      <c r="A94" s="1" t="s">
        <v>77</v>
      </c>
      <c r="B94" s="1" t="s">
        <v>78</v>
      </c>
      <c r="C94" s="1">
        <v>376.83</v>
      </c>
      <c r="D94" s="3">
        <f>C94+C94*15%</f>
        <v>433.3545</v>
      </c>
      <c r="E94" s="1"/>
      <c r="F94" s="3"/>
      <c r="G94" s="3"/>
    </row>
    <row r="95" spans="1:7" ht="15">
      <c r="A95" s="1" t="s">
        <v>77</v>
      </c>
      <c r="B95" s="1" t="s">
        <v>79</v>
      </c>
      <c r="C95" s="1">
        <v>1109.45</v>
      </c>
      <c r="D95" s="3">
        <f>C95+C95*15%</f>
        <v>1275.8675</v>
      </c>
      <c r="E95" s="1"/>
      <c r="F95" s="3"/>
      <c r="G95" s="3"/>
    </row>
    <row r="96" spans="1:7" ht="15">
      <c r="A96" s="1"/>
      <c r="B96" s="1"/>
      <c r="C96" s="1">
        <f>SUM(C94:C95)</f>
        <v>1486.28</v>
      </c>
      <c r="D96" s="3">
        <f>SUM(D94:D95)</f>
        <v>1709.222</v>
      </c>
      <c r="E96" s="1">
        <v>1710</v>
      </c>
      <c r="F96" s="3">
        <f>C96*621/47005.2</f>
        <v>19.635697327104236</v>
      </c>
      <c r="G96" s="3">
        <f>E96-F96-D96</f>
        <v>-18.857697327104233</v>
      </c>
    </row>
    <row r="97" spans="1:7" ht="15">
      <c r="A97" s="1"/>
      <c r="B97" s="1"/>
      <c r="C97" s="1"/>
      <c r="D97" s="3"/>
      <c r="E97" s="1"/>
      <c r="F97" s="3"/>
      <c r="G97" s="3"/>
    </row>
    <row r="98" spans="1:7" ht="15">
      <c r="A98" s="1" t="s">
        <v>80</v>
      </c>
      <c r="B98" s="1" t="s">
        <v>81</v>
      </c>
      <c r="C98" s="2">
        <v>397.74</v>
      </c>
      <c r="D98" s="3">
        <f>C98*15%+C98</f>
        <v>457.401</v>
      </c>
      <c r="E98" s="1">
        <v>458</v>
      </c>
      <c r="F98" s="3">
        <f>C98*621/47005.2</f>
        <v>5.254664164815808</v>
      </c>
      <c r="G98" s="3">
        <f>E98-F98-D98</f>
        <v>-4.655664164815846</v>
      </c>
    </row>
    <row r="99" spans="1:7" ht="15">
      <c r="A99" s="1"/>
      <c r="B99" s="1"/>
      <c r="C99" s="2"/>
      <c r="D99" s="3"/>
      <c r="E99" s="1"/>
      <c r="F99" s="3"/>
      <c r="G99" s="3"/>
    </row>
    <row r="100" spans="1:7" ht="15">
      <c r="A100" s="2" t="s">
        <v>82</v>
      </c>
      <c r="B100" s="2" t="s">
        <v>83</v>
      </c>
      <c r="C100" s="2">
        <v>1589.84</v>
      </c>
      <c r="D100" s="3">
        <f>C100+C100*15%</f>
        <v>1828.3159999999998</v>
      </c>
      <c r="E100" s="1"/>
      <c r="F100" s="3"/>
      <c r="G100" s="3"/>
    </row>
    <row r="101" spans="1:7" ht="15">
      <c r="A101" s="1" t="s">
        <v>82</v>
      </c>
      <c r="B101" s="1" t="s">
        <v>84</v>
      </c>
      <c r="C101" s="2">
        <v>376.64</v>
      </c>
      <c r="D101" s="6">
        <f>C101+C101*15%</f>
        <v>433.13599999999997</v>
      </c>
      <c r="E101" s="7"/>
      <c r="F101" s="3"/>
      <c r="G101" s="3"/>
    </row>
    <row r="102" spans="1:7" ht="15">
      <c r="A102" s="1" t="s">
        <v>82</v>
      </c>
      <c r="B102" s="1" t="s">
        <v>85</v>
      </c>
      <c r="C102" s="2">
        <v>899.76</v>
      </c>
      <c r="D102" s="6">
        <f>C102+C102*15%</f>
        <v>1034.724</v>
      </c>
      <c r="E102" s="7"/>
      <c r="F102" s="3"/>
      <c r="G102" s="3"/>
    </row>
    <row r="103" spans="1:7" ht="15">
      <c r="A103" s="1"/>
      <c r="B103" s="1"/>
      <c r="C103" s="2">
        <f>SUM(C100:C102)</f>
        <v>2866.24</v>
      </c>
      <c r="D103" s="6">
        <f>SUM(D100:D102)</f>
        <v>3296.1759999999995</v>
      </c>
      <c r="E103" s="7">
        <v>3296</v>
      </c>
      <c r="F103" s="3">
        <f>C103*621/47005.2</f>
        <v>37.866768783028256</v>
      </c>
      <c r="G103" s="3">
        <f>E103-F103-D103</f>
        <v>-38.042768783027896</v>
      </c>
    </row>
    <row r="104" spans="1:7" ht="15">
      <c r="A104" s="2"/>
      <c r="B104" s="2"/>
      <c r="C104" s="2"/>
      <c r="D104" s="3"/>
      <c r="E104" s="1"/>
      <c r="F104" s="3"/>
      <c r="G104" s="3"/>
    </row>
    <row r="105" spans="1:7" ht="15">
      <c r="A105" s="2" t="s">
        <v>86</v>
      </c>
      <c r="B105" s="2" t="s">
        <v>87</v>
      </c>
      <c r="C105" s="2">
        <v>431.06</v>
      </c>
      <c r="D105" s="3">
        <f>C105+C105*15%</f>
        <v>495.719</v>
      </c>
      <c r="E105" s="1"/>
      <c r="F105" s="3"/>
      <c r="G105" s="3"/>
    </row>
    <row r="106" spans="1:7" ht="15">
      <c r="A106" s="2" t="s">
        <v>86</v>
      </c>
      <c r="B106" s="2" t="s">
        <v>88</v>
      </c>
      <c r="C106" s="2">
        <v>351.14</v>
      </c>
      <c r="D106" s="3">
        <f>C106+C106*15%</f>
        <v>403.811</v>
      </c>
      <c r="E106" s="1"/>
      <c r="F106" s="3"/>
      <c r="G106" s="3"/>
    </row>
    <row r="107" spans="1:7" ht="15">
      <c r="A107" s="2"/>
      <c r="B107" s="2"/>
      <c r="C107" s="2">
        <f>SUM(C105:C106)</f>
        <v>782.2</v>
      </c>
      <c r="D107" s="3">
        <f>SUM(D105:D106)</f>
        <v>899.53</v>
      </c>
      <c r="E107" s="1">
        <v>900</v>
      </c>
      <c r="F107" s="3">
        <f>C107*621/47005.2</f>
        <v>10.333882208776902</v>
      </c>
      <c r="G107" s="3">
        <f>E107-F107-D107</f>
        <v>-9.863882208776886</v>
      </c>
    </row>
    <row r="108" spans="1:7" ht="15">
      <c r="A108" s="2"/>
      <c r="B108" s="2"/>
      <c r="C108" s="2"/>
      <c r="D108" s="3"/>
      <c r="E108" s="1"/>
      <c r="F108" s="3"/>
      <c r="G108" s="3"/>
    </row>
    <row r="109" spans="1:7" ht="15">
      <c r="A109" s="2" t="s">
        <v>89</v>
      </c>
      <c r="B109" s="2" t="s">
        <v>90</v>
      </c>
      <c r="C109" s="2">
        <v>192.28</v>
      </c>
      <c r="D109" s="3">
        <f>C109+C109*15%</f>
        <v>221.122</v>
      </c>
      <c r="E109" s="1">
        <v>222</v>
      </c>
      <c r="F109" s="3">
        <f>C109*621/47005.2</f>
        <v>2.5402695871946084</v>
      </c>
      <c r="G109" s="3">
        <f>E109-F109-D109</f>
        <v>-1.6622695871946291</v>
      </c>
    </row>
    <row r="110" spans="1:7" ht="15">
      <c r="A110" s="2"/>
      <c r="B110" s="2"/>
      <c r="C110" s="2"/>
      <c r="D110" s="3"/>
      <c r="E110" s="1"/>
      <c r="F110" s="3"/>
      <c r="G110" s="3"/>
    </row>
    <row r="111" spans="1:7" ht="15">
      <c r="A111" s="2" t="s">
        <v>91</v>
      </c>
      <c r="B111" s="2" t="s">
        <v>92</v>
      </c>
      <c r="C111" s="2">
        <v>231.49</v>
      </c>
      <c r="D111" s="3">
        <f>C111+C111*15%</f>
        <v>266.2135</v>
      </c>
      <c r="E111" s="1"/>
      <c r="F111" s="3"/>
      <c r="G111" s="3"/>
    </row>
    <row r="112" spans="1:7" ht="15">
      <c r="A112" s="2" t="s">
        <v>91</v>
      </c>
      <c r="B112" s="2" t="s">
        <v>93</v>
      </c>
      <c r="C112" s="2">
        <v>279.31</v>
      </c>
      <c r="D112" s="3">
        <f>C112+C112*15%</f>
        <v>321.2065</v>
      </c>
      <c r="E112" s="1"/>
      <c r="F112" s="3"/>
      <c r="G112" s="3"/>
    </row>
    <row r="113" spans="1:7" ht="15">
      <c r="A113" s="1" t="s">
        <v>91</v>
      </c>
      <c r="B113" s="1" t="s">
        <v>94</v>
      </c>
      <c r="C113" s="5">
        <v>523.11</v>
      </c>
      <c r="D113" s="6">
        <f>C113+C113*15%</f>
        <v>601.5765</v>
      </c>
      <c r="E113" s="7"/>
      <c r="F113" s="3"/>
      <c r="G113" s="3"/>
    </row>
    <row r="114" spans="1:7" ht="15">
      <c r="A114" s="1" t="s">
        <v>91</v>
      </c>
      <c r="B114" s="1" t="s">
        <v>95</v>
      </c>
      <c r="C114" s="5">
        <v>303.42</v>
      </c>
      <c r="D114" s="6">
        <f>C114+C114*15%</f>
        <v>348.933</v>
      </c>
      <c r="E114" s="7"/>
      <c r="F114" s="3"/>
      <c r="G114" s="3"/>
    </row>
    <row r="115" spans="1:7" ht="15">
      <c r="A115" s="1" t="s">
        <v>91</v>
      </c>
      <c r="B115" s="1" t="s">
        <v>96</v>
      </c>
      <c r="C115" s="5">
        <v>795.13</v>
      </c>
      <c r="D115" s="6">
        <f>C115+C115*15%</f>
        <v>914.3995</v>
      </c>
      <c r="E115" s="7"/>
      <c r="F115" s="3"/>
      <c r="G115" s="3"/>
    </row>
    <row r="116" spans="1:7" ht="15">
      <c r="A116" s="7"/>
      <c r="B116" s="7"/>
      <c r="C116" s="8">
        <f>SUM(C111:C115)</f>
        <v>2132.46</v>
      </c>
      <c r="D116" s="6">
        <f>SUM(D111:D115)</f>
        <v>2452.329</v>
      </c>
      <c r="E116" s="7">
        <v>2771</v>
      </c>
      <c r="F116" s="3">
        <f>C116*621/47005.2</f>
        <v>28.172577927548442</v>
      </c>
      <c r="G116" s="3">
        <f>E116-F116-D116</f>
        <v>290.4984220724514</v>
      </c>
    </row>
    <row r="117" spans="1:7" ht="15">
      <c r="A117" s="2"/>
      <c r="B117" s="2"/>
      <c r="C117" s="2"/>
      <c r="D117" s="3"/>
      <c r="E117" s="1"/>
      <c r="F117" s="3"/>
      <c r="G117" s="3"/>
    </row>
    <row r="118" spans="1:7" ht="15">
      <c r="A118" s="1" t="s">
        <v>97</v>
      </c>
      <c r="B118" s="1" t="s">
        <v>98</v>
      </c>
      <c r="C118" s="1">
        <v>837.32</v>
      </c>
      <c r="D118" s="3">
        <f>C118+C118*15%</f>
        <v>962.918</v>
      </c>
      <c r="E118" s="1"/>
      <c r="F118" s="3"/>
      <c r="G118" s="3"/>
    </row>
    <row r="119" spans="1:7" ht="15">
      <c r="A119" s="1" t="s">
        <v>97</v>
      </c>
      <c r="B119" s="1" t="s">
        <v>99</v>
      </c>
      <c r="C119" s="1">
        <v>554.75</v>
      </c>
      <c r="D119" s="3">
        <f>C119+C119*15%</f>
        <v>637.9625</v>
      </c>
      <c r="E119" s="1"/>
      <c r="F119" s="3"/>
      <c r="G119" s="3"/>
    </row>
    <row r="120" spans="1:7" ht="15">
      <c r="A120" s="1" t="s">
        <v>97</v>
      </c>
      <c r="B120" s="1" t="s">
        <v>100</v>
      </c>
      <c r="C120" s="1">
        <v>376.83</v>
      </c>
      <c r="D120" s="3">
        <f>C120+C120*15%</f>
        <v>433.3545</v>
      </c>
      <c r="E120" s="1"/>
      <c r="F120" s="3"/>
      <c r="G120" s="3"/>
    </row>
    <row r="121" spans="1:7" ht="15">
      <c r="A121" s="1" t="s">
        <v>97</v>
      </c>
      <c r="B121" s="1" t="s">
        <v>101</v>
      </c>
      <c r="C121" s="1">
        <v>973.4</v>
      </c>
      <c r="D121" s="3">
        <f>C121+C121*15%</f>
        <v>1119.4099999999999</v>
      </c>
      <c r="E121" s="1"/>
      <c r="F121" s="3"/>
      <c r="G121" s="3"/>
    </row>
    <row r="122" spans="1:7" ht="15">
      <c r="A122" s="1" t="s">
        <v>97</v>
      </c>
      <c r="B122" s="1" t="s">
        <v>102</v>
      </c>
      <c r="C122" s="1">
        <v>596.75</v>
      </c>
      <c r="D122" s="3">
        <f>C122+C122*15%</f>
        <v>686.2625</v>
      </c>
      <c r="E122" s="1"/>
      <c r="F122" s="3"/>
      <c r="G122" s="3"/>
    </row>
    <row r="123" spans="1:7" ht="15">
      <c r="A123" s="1"/>
      <c r="B123" s="1"/>
      <c r="C123" s="1">
        <f>SUM(C118:C122)</f>
        <v>3339.05</v>
      </c>
      <c r="D123" s="3">
        <f>SUM(D118:D122)</f>
        <v>3839.9074999999993</v>
      </c>
      <c r="E123" s="1">
        <v>3842</v>
      </c>
      <c r="F123" s="3">
        <f>C123*621/47005.2</f>
        <v>44.11320556023589</v>
      </c>
      <c r="G123" s="3">
        <f>E123-F123-D123</f>
        <v>-42.020705560235456</v>
      </c>
    </row>
    <row r="124" spans="1:7" ht="15">
      <c r="A124" s="1"/>
      <c r="B124" s="1"/>
      <c r="C124" s="1"/>
      <c r="D124" s="3"/>
      <c r="E124" s="1"/>
      <c r="F124" s="3"/>
      <c r="G124" s="3"/>
    </row>
    <row r="125" spans="1:7" ht="15">
      <c r="A125" s="1" t="s">
        <v>103</v>
      </c>
      <c r="B125" s="1" t="s">
        <v>104</v>
      </c>
      <c r="C125" s="1">
        <v>921.06</v>
      </c>
      <c r="D125" s="3">
        <f>C125+C125*15%</f>
        <v>1059.219</v>
      </c>
      <c r="E125" s="1"/>
      <c r="F125" s="3"/>
      <c r="G125" s="3"/>
    </row>
    <row r="126" spans="1:7" ht="15">
      <c r="A126" s="1" t="s">
        <v>103</v>
      </c>
      <c r="B126" s="1" t="s">
        <v>105</v>
      </c>
      <c r="C126" s="1">
        <v>983.87</v>
      </c>
      <c r="D126" s="3">
        <f>C126+C126*15%</f>
        <v>1131.4505</v>
      </c>
      <c r="E126" s="1"/>
      <c r="F126" s="3"/>
      <c r="G126" s="3"/>
    </row>
    <row r="127" spans="1:7" ht="15">
      <c r="A127" s="1" t="s">
        <v>103</v>
      </c>
      <c r="B127" s="1" t="s">
        <v>106</v>
      </c>
      <c r="C127" s="1">
        <v>1172.27</v>
      </c>
      <c r="D127" s="3">
        <f>C127+C127*15%</f>
        <v>1348.1105</v>
      </c>
      <c r="E127" s="1"/>
      <c r="F127" s="3"/>
      <c r="G127" s="3"/>
    </row>
    <row r="128" spans="1:7" ht="15">
      <c r="A128" s="2" t="s">
        <v>103</v>
      </c>
      <c r="B128" s="2" t="s">
        <v>107</v>
      </c>
      <c r="C128" s="2">
        <v>899.76</v>
      </c>
      <c r="D128" s="3">
        <f>C128+C128*15%</f>
        <v>1034.724</v>
      </c>
      <c r="E128" s="1"/>
      <c r="F128" s="3"/>
      <c r="G128" s="3"/>
    </row>
    <row r="129" spans="1:7" ht="15">
      <c r="A129" s="2"/>
      <c r="B129" s="2"/>
      <c r="C129" s="2">
        <f>SUM(C125:C128)</f>
        <v>3976.96</v>
      </c>
      <c r="D129" s="3">
        <f>SUM(D125:D128)</f>
        <v>4573.504</v>
      </c>
      <c r="E129" s="2">
        <v>4576</v>
      </c>
      <c r="F129" s="3">
        <f>C129*621/47005.2</f>
        <v>52.540828674274344</v>
      </c>
      <c r="G129" s="3">
        <f>E129-F129-D129</f>
        <v>-50.04482867427396</v>
      </c>
    </row>
    <row r="130" spans="1:7" ht="15">
      <c r="A130" s="2"/>
      <c r="B130" s="2"/>
      <c r="C130" s="2"/>
      <c r="D130" s="3"/>
      <c r="E130" s="1"/>
      <c r="F130" s="3"/>
      <c r="G130" s="3"/>
    </row>
    <row r="131" spans="1:7" ht="15">
      <c r="A131" s="2" t="s">
        <v>108</v>
      </c>
      <c r="B131" s="2" t="s">
        <v>109</v>
      </c>
      <c r="C131" s="2">
        <v>429.14</v>
      </c>
      <c r="D131" s="3">
        <f>C131+C131*15%</f>
        <v>493.51099999999997</v>
      </c>
      <c r="E131" s="1"/>
      <c r="F131" s="3"/>
      <c r="G131" s="3"/>
    </row>
    <row r="132" spans="1:7" ht="15">
      <c r="A132" s="2" t="s">
        <v>108</v>
      </c>
      <c r="B132" s="2" t="s">
        <v>110</v>
      </c>
      <c r="C132" s="2">
        <v>345.39</v>
      </c>
      <c r="D132" s="3">
        <f>C132+C132*15%</f>
        <v>397.19849999999997</v>
      </c>
      <c r="E132" s="1"/>
      <c r="F132" s="3"/>
      <c r="G132" s="3"/>
    </row>
    <row r="133" spans="1:7" ht="15">
      <c r="A133" s="2"/>
      <c r="B133" s="2"/>
      <c r="C133" s="2">
        <f>SUM(C131:C132)</f>
        <v>774.53</v>
      </c>
      <c r="D133" s="3">
        <f>SUM(D131:D132)</f>
        <v>890.7094999999999</v>
      </c>
      <c r="E133" s="1">
        <v>892</v>
      </c>
      <c r="F133" s="3">
        <f>C133*621/47005.2</f>
        <v>10.23255150493988</v>
      </c>
      <c r="G133" s="3">
        <f>E133-F133-D133</f>
        <v>-8.942051504939855</v>
      </c>
    </row>
    <row r="134" spans="1:7" ht="15">
      <c r="A134" s="2"/>
      <c r="B134" s="2"/>
      <c r="C134" s="2"/>
      <c r="D134" s="3"/>
      <c r="E134" s="1"/>
      <c r="F134" s="3"/>
      <c r="G134" s="3"/>
    </row>
    <row r="135" spans="1:7" ht="15">
      <c r="A135" s="2" t="s">
        <v>111</v>
      </c>
      <c r="B135" s="2" t="s">
        <v>112</v>
      </c>
      <c r="C135" s="2">
        <v>590.68</v>
      </c>
      <c r="D135" s="3">
        <f>C135+C135*15%</f>
        <v>679.2819999999999</v>
      </c>
      <c r="E135" s="1"/>
      <c r="F135" s="3"/>
      <c r="G135" s="3"/>
    </row>
    <row r="136" spans="1:7" ht="15">
      <c r="A136" s="2" t="s">
        <v>111</v>
      </c>
      <c r="B136" s="2" t="s">
        <v>113</v>
      </c>
      <c r="C136" s="2">
        <v>622.69</v>
      </c>
      <c r="D136" s="3">
        <f>C136+C136*15%</f>
        <v>716.0935000000001</v>
      </c>
      <c r="E136" s="1"/>
      <c r="F136" s="3"/>
      <c r="G136" s="3"/>
    </row>
    <row r="137" spans="1:7" ht="15">
      <c r="A137" s="2"/>
      <c r="B137" s="2"/>
      <c r="C137" s="2">
        <f>SUM(C135:C136)</f>
        <v>1213.37</v>
      </c>
      <c r="D137" s="3">
        <f>SUM(D135:D136)</f>
        <v>1395.3755</v>
      </c>
      <c r="E137" s="1">
        <v>1397</v>
      </c>
      <c r="F137" s="3">
        <f>C137*621/47005.2</f>
        <v>16.030200275714176</v>
      </c>
      <c r="G137" s="3">
        <f>E137-F137-D137</f>
        <v>-14.405700275714253</v>
      </c>
    </row>
    <row r="138" spans="1:7" ht="15">
      <c r="A138" s="2"/>
      <c r="B138" s="2"/>
      <c r="C138" s="2"/>
      <c r="D138" s="3"/>
      <c r="E138" s="1"/>
      <c r="F138" s="3"/>
      <c r="G138" s="3"/>
    </row>
    <row r="139" spans="1:7" ht="15">
      <c r="A139" s="1" t="s">
        <v>114</v>
      </c>
      <c r="B139" s="2" t="s">
        <v>115</v>
      </c>
      <c r="C139" s="2">
        <v>387.27</v>
      </c>
      <c r="D139" s="3">
        <f>C139+C139*15%</f>
        <v>445.3605</v>
      </c>
      <c r="E139" s="1"/>
      <c r="F139" s="3"/>
      <c r="G139" s="3"/>
    </row>
    <row r="140" spans="1:7" ht="15">
      <c r="A140" s="1" t="s">
        <v>114</v>
      </c>
      <c r="B140" s="2" t="s">
        <v>116</v>
      </c>
      <c r="C140" s="2">
        <v>345.39</v>
      </c>
      <c r="D140" s="3">
        <f>C140+C140*15%</f>
        <v>397.19849999999997</v>
      </c>
      <c r="E140" s="1"/>
      <c r="F140" s="3"/>
      <c r="G140" s="3"/>
    </row>
    <row r="141" spans="1:7" ht="15">
      <c r="A141" s="1" t="s">
        <v>114</v>
      </c>
      <c r="B141" s="2" t="s">
        <v>117</v>
      </c>
      <c r="C141" s="2">
        <v>280.19</v>
      </c>
      <c r="D141" s="3">
        <f>C141+C141*15%</f>
        <v>322.2185</v>
      </c>
      <c r="E141" s="1"/>
      <c r="F141" s="3"/>
      <c r="G141" s="3"/>
    </row>
    <row r="142" spans="1:7" ht="15">
      <c r="A142" s="1"/>
      <c r="B142" s="1"/>
      <c r="C142" s="1">
        <f>SUM(C139:C141)</f>
        <v>1012.8499999999999</v>
      </c>
      <c r="D142" s="3">
        <f>SUM(D139:D141)</f>
        <v>1164.7775</v>
      </c>
      <c r="E142" s="1">
        <v>1167</v>
      </c>
      <c r="F142" s="3">
        <f>C142*621/47005.2</f>
        <v>13.381069541242246</v>
      </c>
      <c r="G142" s="3">
        <f>E142-F142-D142</f>
        <v>-11.15856954124206</v>
      </c>
    </row>
    <row r="143" spans="1:7" ht="15">
      <c r="A143" s="1"/>
      <c r="B143" s="1"/>
      <c r="C143" s="1"/>
      <c r="D143" s="3"/>
      <c r="E143" s="1"/>
      <c r="F143" s="3"/>
      <c r="G143" s="3"/>
    </row>
    <row r="144" spans="1:7" ht="15">
      <c r="A144" s="2" t="s">
        <v>118</v>
      </c>
      <c r="B144" s="2" t="s">
        <v>119</v>
      </c>
      <c r="C144" s="2">
        <v>237.53</v>
      </c>
      <c r="D144" s="3">
        <f>C144+C144*15%</f>
        <v>273.1595</v>
      </c>
      <c r="E144" s="1">
        <v>277</v>
      </c>
      <c r="F144" s="3">
        <f>C144*621/47005.2</f>
        <v>3.1380811059201963</v>
      </c>
      <c r="G144" s="3">
        <f>E144-F144-D144</f>
        <v>0.7024188940798126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2014-11-19T12:42:29Z</dcterms:created>
  <dcterms:modified xsi:type="dcterms:W3CDTF">2014-11-19T12:44:30Z</dcterms:modified>
  <cp:category/>
  <cp:version/>
  <cp:contentType/>
  <cp:contentStatus/>
</cp:coreProperties>
</file>