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<sst xmlns="http://schemas.openxmlformats.org/spreadsheetml/2006/main" count="101" uniqueCount="70">
  <si>
    <t>axiom</t>
  </si>
  <si>
    <t>ATHLETIC Брюки 7 B 152</t>
  </si>
  <si>
    <t>ATHLETIC Рубашка 3 152</t>
  </si>
  <si>
    <t>chudo0911</t>
  </si>
  <si>
    <t>ALIEN Джемпер 1 104 cm</t>
  </si>
  <si>
    <t>Irina_ir</t>
  </si>
  <si>
    <t xml:space="preserve">ALIEN  Брюки 8  110 </t>
  </si>
  <si>
    <t>Kotlyarova</t>
  </si>
  <si>
    <t xml:space="preserve">R224-08-комбинезон REKSIO  74 </t>
  </si>
  <si>
    <t>X154-09-кофта 74</t>
  </si>
  <si>
    <t>X154-10-штаны 74</t>
  </si>
  <si>
    <t xml:space="preserve">X158-10-комбинезон AUTKA  74 </t>
  </si>
  <si>
    <t>Larani</t>
  </si>
  <si>
    <t>FOOTBALL Брюки DRESOWE 2 158</t>
  </si>
  <si>
    <t>FOOTBALL Рубашка 9 146</t>
  </si>
  <si>
    <t>NEW YORK Брюки DRESOWE 3 158</t>
  </si>
  <si>
    <t>sml1981</t>
  </si>
  <si>
    <t>JEZYKI DZIEWCZYNKA Джемпер 17 104</t>
  </si>
  <si>
    <t>PUPPY LOVE Брюки DRESOWE 2 104</t>
  </si>
  <si>
    <t>PUPPY LOVE Джемпер 3 104</t>
  </si>
  <si>
    <t>алена алена16</t>
  </si>
  <si>
    <t>MAGICZNE PRZEDSTAWIENIE Комплект 1 K1B3/080</t>
  </si>
  <si>
    <t>PRZEPYSZNY TORCIK Плащ 086 PLD1/086</t>
  </si>
  <si>
    <t>Аристократка</t>
  </si>
  <si>
    <t>NIEDZWIEDZIA PRZYGODA Футболка 092 OKA2</t>
  </si>
  <si>
    <t>PANDA I ZEBRA Носки 15-16RPB3/15-16 54</t>
  </si>
  <si>
    <t>Златоручка</t>
  </si>
  <si>
    <t>DINOZAURY Шорты-бермуды 6 92</t>
  </si>
  <si>
    <t xml:space="preserve">FOOTBALL Футболка 3 B 152 </t>
  </si>
  <si>
    <t xml:space="preserve">FOOTBALL Шорты-бермуды 4 152 </t>
  </si>
  <si>
    <t xml:space="preserve">GANG CWANIACZKOW Колготки D1/092-098 </t>
  </si>
  <si>
    <t>PANDA I ZEBRA Колготки 092-098RJC5</t>
  </si>
  <si>
    <t xml:space="preserve">PODROZ Z PRZYGODA Колготки C5/092-098 </t>
  </si>
  <si>
    <t>PODWODNI KUMPLE Носки 15-16RPA2</t>
  </si>
  <si>
    <t xml:space="preserve">RUGBY Брюки DRESOWE 2 152 </t>
  </si>
  <si>
    <t>WESOLY SLONIK Носки 15-16 RPB7</t>
  </si>
  <si>
    <t>WYSOKO W CHMURACH Футболка кр. рук 086OKA2</t>
  </si>
  <si>
    <t>WYSOKO W CHMURACH Футболка кр. рук 092 OKD2</t>
  </si>
  <si>
    <t>Игнация</t>
  </si>
  <si>
    <t>ALIEN Водолазка 6A 98 cm</t>
  </si>
  <si>
    <t>КсенечкаЮ</t>
  </si>
  <si>
    <t xml:space="preserve">CLASSIC MM Рубашка 7 152 </t>
  </si>
  <si>
    <t>DZIEWCZYNA W STYLU BOHO Топ 122TPA2</t>
  </si>
  <si>
    <t xml:space="preserve">WIEŻA EIFFLA  Гетры 6  116 </t>
  </si>
  <si>
    <t>ЛЛЛЛ</t>
  </si>
  <si>
    <t>SOWKI Водолазка 3B 128</t>
  </si>
  <si>
    <t>Оксана Брезе</t>
  </si>
  <si>
    <t>CUDOWNIE ТУНИКА D1/134</t>
  </si>
  <si>
    <t xml:space="preserve">NAJLEPSZY DUET Леггинсы LGC5/134 </t>
  </si>
  <si>
    <t>Потяпочка</t>
  </si>
  <si>
    <t>KWIECISTA PODROZ Футболка 134OKA2</t>
  </si>
  <si>
    <t>KWIECISTA PODROZ Шорты 134SKC5</t>
  </si>
  <si>
    <t>STYL GLAMOUR Леггинсы 134 LGC5</t>
  </si>
  <si>
    <t>STYL GLAMOUR Туника 134 TUA2</t>
  </si>
  <si>
    <t>STYL GLAMOUR Футболка 134 BCA2</t>
  </si>
  <si>
    <t>STYL GLAMOUR Юбка DZ 134 NDA5</t>
  </si>
  <si>
    <t>Стрекоза_80</t>
  </si>
  <si>
    <t>LONG BEACH Футболка - поло 3 A 110</t>
  </si>
  <si>
    <t>NAUTINER Футболка 9 B 110</t>
  </si>
  <si>
    <t>Третьякова_я</t>
  </si>
  <si>
    <t>LADNE I PYSZNE Кангур KND1/086</t>
  </si>
  <si>
    <t>MAGICZNE PRZEDSTAWIENIE Рукавички RKB3/080</t>
  </si>
  <si>
    <t>NIEDZWIADKI Леггинсы 7 86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</si>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</sst>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" fontId="18" fillId="0" borderId="10" xfId="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8.28125" style="0" customWidth="1"/>
    <col min="2" max="2" width="56.8515625" style="0" customWidth="1"/>
  </cols>
  <sheetData>
    <row r="1" spans="1:7" ht="15">
      <c r="A1" s="8" t="s">
        <v>63</v>
      </c>
      <c r="B1" s="8" t="s">
        <v>64</v>
      </c>
      <c r="C1" s="8" t="s">
        <v>65</v>
      </c>
      <c r="D1" s="8" t="s">
        <v>66</v>
      </c>
      <c r="E1" s="8" t="s">
        <v>67</v>
      </c>
      <c r="F1" s="8" t="s">
        <v>68</v>
      </c>
      <c r="G1" s="8" t="s">
        <v>69</v>
      </c>
    </row>
    <row r="2" spans="1:7" ht="15">
      <c r="A2" s="1" t="s">
        <v>0</v>
      </c>
      <c r="B2" s="1" t="s">
        <v>1</v>
      </c>
      <c r="C2" s="1">
        <v>699.2</v>
      </c>
      <c r="D2" s="3">
        <f>C2+C2*15%</f>
        <v>804.08</v>
      </c>
      <c r="E2" s="4"/>
      <c r="F2" s="5"/>
      <c r="G2" s="6"/>
    </row>
    <row r="3" spans="1:7" ht="15">
      <c r="A3" s="1" t="s">
        <v>0</v>
      </c>
      <c r="B3" s="1" t="s">
        <v>2</v>
      </c>
      <c r="C3" s="1">
        <v>470.4</v>
      </c>
      <c r="D3" s="3">
        <f aca="true" t="shared" si="0" ref="D3:D75">C3+C3*15%</f>
        <v>540.9599999999999</v>
      </c>
      <c r="E3" s="4"/>
      <c r="F3" s="5"/>
      <c r="G3" s="6"/>
    </row>
    <row r="4" spans="1:7" ht="15">
      <c r="A4" s="1"/>
      <c r="B4" s="1"/>
      <c r="C4" s="1">
        <f>SUM(C2:C3)</f>
        <v>1169.6</v>
      </c>
      <c r="D4" s="3">
        <f>SUM(D2:D3)</f>
        <v>1345.04</v>
      </c>
      <c r="E4" s="4">
        <v>1346</v>
      </c>
      <c r="F4" s="5">
        <f>C4*577.11/25505.38</f>
        <v>26.464528503398103</v>
      </c>
      <c r="G4" s="7">
        <f>E4-F4-D4</f>
        <v>-25.504528503397978</v>
      </c>
    </row>
    <row r="5" spans="1:7" ht="15">
      <c r="A5" s="1"/>
      <c r="B5" s="1"/>
      <c r="C5" s="1"/>
      <c r="D5" s="3"/>
      <c r="E5" s="4"/>
      <c r="F5" s="5"/>
      <c r="G5" s="7"/>
    </row>
    <row r="6" spans="1:7" ht="15">
      <c r="A6" s="1" t="s">
        <v>3</v>
      </c>
      <c r="B6" s="1" t="s">
        <v>4</v>
      </c>
      <c r="C6" s="1">
        <v>712</v>
      </c>
      <c r="D6" s="3">
        <f t="shared" si="0"/>
        <v>818.8</v>
      </c>
      <c r="E6" s="4">
        <v>819</v>
      </c>
      <c r="F6" s="5">
        <f>C6*577.11/25505.38</f>
        <v>16.110417488388723</v>
      </c>
      <c r="G6" s="7">
        <f>E6-F6-D6</f>
        <v>-15.910417488388703</v>
      </c>
    </row>
    <row r="7" spans="1:7" ht="15">
      <c r="A7" s="1"/>
      <c r="B7" s="1"/>
      <c r="C7" s="1"/>
      <c r="D7" s="3"/>
      <c r="E7" s="4"/>
      <c r="F7" s="5"/>
      <c r="G7" s="7"/>
    </row>
    <row r="8" spans="1:7" ht="15">
      <c r="A8" s="1" t="s">
        <v>5</v>
      </c>
      <c r="B8" s="1" t="s">
        <v>6</v>
      </c>
      <c r="C8" s="1">
        <v>409</v>
      </c>
      <c r="D8" s="3">
        <v>471</v>
      </c>
      <c r="E8" s="4">
        <v>471</v>
      </c>
      <c r="F8" s="5">
        <f>C8*577.11/25505.38</f>
        <v>9.254439259481725</v>
      </c>
      <c r="G8" s="7">
        <f>E8-F8-D8</f>
        <v>-9.254439259481728</v>
      </c>
    </row>
    <row r="9" spans="1:7" ht="15">
      <c r="A9" s="1"/>
      <c r="B9" s="1"/>
      <c r="C9" s="1"/>
      <c r="D9" s="3"/>
      <c r="E9" s="4"/>
      <c r="F9" s="5"/>
      <c r="G9" s="7"/>
    </row>
    <row r="10" spans="1:7" ht="15">
      <c r="A10" s="1" t="s">
        <v>7</v>
      </c>
      <c r="B10" s="1" t="s">
        <v>8</v>
      </c>
      <c r="C10" s="1">
        <v>496</v>
      </c>
      <c r="D10" s="3">
        <f t="shared" si="0"/>
        <v>570.4</v>
      </c>
      <c r="E10" s="4"/>
      <c r="F10" s="5"/>
      <c r="G10" s="7"/>
    </row>
    <row r="11" spans="1:7" ht="15">
      <c r="A11" s="1" t="s">
        <v>7</v>
      </c>
      <c r="B11" s="1" t="s">
        <v>9</v>
      </c>
      <c r="C11" s="1">
        <v>366</v>
      </c>
      <c r="D11" s="3">
        <f t="shared" si="0"/>
        <v>420.9</v>
      </c>
      <c r="E11" s="4"/>
      <c r="F11" s="5"/>
      <c r="G11" s="7"/>
    </row>
    <row r="12" spans="1:7" ht="15">
      <c r="A12" s="1" t="s">
        <v>7</v>
      </c>
      <c r="B12" s="1" t="s">
        <v>10</v>
      </c>
      <c r="C12" s="1">
        <v>263</v>
      </c>
      <c r="D12" s="3">
        <f t="shared" si="0"/>
        <v>302.45</v>
      </c>
      <c r="E12" s="4"/>
      <c r="F12" s="5"/>
      <c r="G12" s="7"/>
    </row>
    <row r="13" spans="1:7" ht="15">
      <c r="A13" s="1" t="s">
        <v>7</v>
      </c>
      <c r="B13" s="1" t="s">
        <v>11</v>
      </c>
      <c r="C13" s="1">
        <v>509</v>
      </c>
      <c r="D13" s="3">
        <f t="shared" si="0"/>
        <v>585.35</v>
      </c>
      <c r="E13" s="4"/>
      <c r="F13" s="5"/>
      <c r="G13" s="7"/>
    </row>
    <row r="14" spans="1:7" ht="15">
      <c r="A14" s="1"/>
      <c r="B14" s="1"/>
      <c r="C14" s="1">
        <f>SUM(C10:C13)</f>
        <v>1634</v>
      </c>
      <c r="D14" s="3">
        <f>SUM(D10:D13)</f>
        <v>1879.1</v>
      </c>
      <c r="E14" s="4">
        <v>1881</v>
      </c>
      <c r="F14" s="5">
        <f>C14*577.11/25505.38</f>
        <v>36.97250305621794</v>
      </c>
      <c r="G14" s="7">
        <f>E14-F14-D14</f>
        <v>-35.07250305621778</v>
      </c>
    </row>
    <row r="15" spans="1:7" ht="15">
      <c r="A15" s="1"/>
      <c r="B15" s="1"/>
      <c r="C15" s="1"/>
      <c r="D15" s="3"/>
      <c r="E15" s="4"/>
      <c r="F15" s="5"/>
      <c r="G15" s="7"/>
    </row>
    <row r="16" spans="1:7" ht="15">
      <c r="A16" s="1" t="s">
        <v>12</v>
      </c>
      <c r="B16" s="1" t="s">
        <v>13</v>
      </c>
      <c r="C16" s="1">
        <v>414.4</v>
      </c>
      <c r="D16" s="3">
        <f t="shared" si="0"/>
        <v>476.55999999999995</v>
      </c>
      <c r="E16" s="4"/>
      <c r="F16" s="5"/>
      <c r="G16" s="7"/>
    </row>
    <row r="17" spans="1:7" ht="15">
      <c r="A17" s="1" t="s">
        <v>12</v>
      </c>
      <c r="B17" s="1" t="s">
        <v>14</v>
      </c>
      <c r="C17" s="1">
        <v>442.4</v>
      </c>
      <c r="D17" s="3">
        <f t="shared" si="0"/>
        <v>508.76</v>
      </c>
      <c r="E17" s="4"/>
      <c r="F17" s="5"/>
      <c r="G17" s="7"/>
    </row>
    <row r="18" spans="1:7" ht="15">
      <c r="A18" s="1" t="s">
        <v>12</v>
      </c>
      <c r="B18" s="1" t="s">
        <v>15</v>
      </c>
      <c r="C18" s="1">
        <v>456.8</v>
      </c>
      <c r="D18" s="3">
        <f t="shared" si="0"/>
        <v>525.32</v>
      </c>
      <c r="E18" s="4"/>
      <c r="F18" s="5"/>
      <c r="G18" s="7"/>
    </row>
    <row r="19" spans="1:7" ht="15">
      <c r="A19" s="1"/>
      <c r="B19" s="1"/>
      <c r="C19" s="1">
        <f>SUM(C16:C18)</f>
        <v>1313.6</v>
      </c>
      <c r="D19" s="3">
        <f>SUM(D16:D18)</f>
        <v>1510.6399999999999</v>
      </c>
      <c r="E19" s="4">
        <v>1512</v>
      </c>
      <c r="F19" s="5">
        <f>C19*577.11/25505.38</f>
        <v>29.722815186443015</v>
      </c>
      <c r="G19" s="7">
        <f>E19-F19-D19</f>
        <v>-28.36281518644296</v>
      </c>
    </row>
    <row r="20" spans="1:7" ht="15">
      <c r="A20" s="1"/>
      <c r="B20" s="1"/>
      <c r="C20" s="1"/>
      <c r="D20" s="3"/>
      <c r="E20" s="4"/>
      <c r="F20" s="5"/>
      <c r="G20" s="7"/>
    </row>
    <row r="21" spans="1:7" ht="15">
      <c r="A21" s="1" t="s">
        <v>16</v>
      </c>
      <c r="B21" s="1" t="s">
        <v>17</v>
      </c>
      <c r="C21" s="1">
        <v>196.8</v>
      </c>
      <c r="D21" s="3">
        <f t="shared" si="0"/>
        <v>226.32000000000002</v>
      </c>
      <c r="E21" s="4"/>
      <c r="F21" s="5"/>
      <c r="G21" s="7"/>
    </row>
    <row r="22" spans="1:7" ht="15">
      <c r="A22" s="1" t="s">
        <v>16</v>
      </c>
      <c r="B22" s="1" t="s">
        <v>18</v>
      </c>
      <c r="C22" s="1">
        <v>241.6</v>
      </c>
      <c r="D22" s="3">
        <f t="shared" si="0"/>
        <v>277.84</v>
      </c>
      <c r="E22" s="4"/>
      <c r="F22" s="5"/>
      <c r="G22" s="7"/>
    </row>
    <row r="23" spans="1:7" ht="15">
      <c r="A23" s="1" t="s">
        <v>16</v>
      </c>
      <c r="B23" s="1" t="s">
        <v>19</v>
      </c>
      <c r="C23" s="1">
        <v>222.4</v>
      </c>
      <c r="D23" s="3">
        <f t="shared" si="0"/>
        <v>255.76</v>
      </c>
      <c r="E23" s="4"/>
      <c r="F23" s="5"/>
      <c r="G23" s="7"/>
    </row>
    <row r="24" spans="1:7" ht="15">
      <c r="A24" s="1"/>
      <c r="B24" s="1"/>
      <c r="C24" s="1">
        <f>SUM(C21:C23)</f>
        <v>660.8</v>
      </c>
      <c r="D24" s="3">
        <f>SUM(D21:D23)</f>
        <v>759.92</v>
      </c>
      <c r="E24" s="4">
        <v>7.61</v>
      </c>
      <c r="F24" s="5">
        <f>C24*577.11/25505.38</f>
        <v>14.951915556639422</v>
      </c>
      <c r="G24" s="7">
        <f>E24-F24-D24</f>
        <v>-767.2619155566393</v>
      </c>
    </row>
    <row r="25" spans="1:7" ht="15">
      <c r="A25" s="1"/>
      <c r="B25" s="1"/>
      <c r="C25" s="1"/>
      <c r="D25" s="3"/>
      <c r="E25" s="4"/>
      <c r="F25" s="5"/>
      <c r="G25" s="7"/>
    </row>
    <row r="26" spans="1:7" ht="15">
      <c r="A26" s="1" t="s">
        <v>20</v>
      </c>
      <c r="B26" s="1" t="s">
        <v>21</v>
      </c>
      <c r="C26" s="1">
        <v>729.23</v>
      </c>
      <c r="D26" s="3">
        <f>C26+C26*5%</f>
        <v>765.6915</v>
      </c>
      <c r="E26" s="4"/>
      <c r="F26" s="5"/>
      <c r="G26" s="7"/>
    </row>
    <row r="27" spans="1:7" ht="15">
      <c r="A27" s="1" t="s">
        <v>20</v>
      </c>
      <c r="B27" s="1" t="s">
        <v>22</v>
      </c>
      <c r="C27" s="1">
        <v>1161.95</v>
      </c>
      <c r="D27" s="3">
        <f t="shared" si="0"/>
        <v>1336.2425</v>
      </c>
      <c r="E27" s="4"/>
      <c r="F27" s="5"/>
      <c r="G27" s="7"/>
    </row>
    <row r="28" spans="1:7" ht="15">
      <c r="A28" s="1"/>
      <c r="B28" s="1"/>
      <c r="C28" s="1">
        <f>SUM(C26:C27)</f>
        <v>1891.18</v>
      </c>
      <c r="D28" s="3">
        <f>SUM(D26:D27)</f>
        <v>2101.934</v>
      </c>
      <c r="E28" s="4">
        <v>2103</v>
      </c>
      <c r="F28" s="5">
        <f>C28*577.11/25505.38</f>
        <v>42.791712564172734</v>
      </c>
      <c r="G28" s="7">
        <f>E28-F28-D28</f>
        <v>-41.725712564173136</v>
      </c>
    </row>
    <row r="29" spans="1:7" ht="15">
      <c r="A29" s="1"/>
      <c r="B29" s="1"/>
      <c r="C29" s="1"/>
      <c r="D29" s="3"/>
      <c r="E29" s="4"/>
      <c r="F29" s="5"/>
      <c r="G29" s="7"/>
    </row>
    <row r="30" spans="1:7" ht="15">
      <c r="A30" s="1" t="s">
        <v>23</v>
      </c>
      <c r="B30" s="1" t="s">
        <v>24</v>
      </c>
      <c r="C30" s="1">
        <v>409.7</v>
      </c>
      <c r="D30" s="3">
        <f t="shared" si="0"/>
        <v>471.155</v>
      </c>
      <c r="E30" s="4"/>
      <c r="F30" s="5"/>
      <c r="G30" s="7"/>
    </row>
    <row r="31" spans="1:7" ht="15">
      <c r="A31" s="1" t="s">
        <v>23</v>
      </c>
      <c r="B31" s="1" t="s">
        <v>25</v>
      </c>
      <c r="C31" s="1">
        <v>51.85</v>
      </c>
      <c r="D31" s="3">
        <f t="shared" si="0"/>
        <v>59.6275</v>
      </c>
      <c r="E31" s="4"/>
      <c r="F31" s="5"/>
      <c r="G31" s="7"/>
    </row>
    <row r="32" spans="1:7" ht="15">
      <c r="A32" s="1"/>
      <c r="B32" s="1"/>
      <c r="C32" s="1">
        <f>SUM(C30:C31)</f>
        <v>461.55</v>
      </c>
      <c r="D32" s="3">
        <f>SUM(D30:D31)</f>
        <v>530.7825</v>
      </c>
      <c r="E32" s="4">
        <v>532</v>
      </c>
      <c r="F32" s="5">
        <f>C32*577.11/25505.38</f>
        <v>10.443487628884572</v>
      </c>
      <c r="G32" s="7">
        <f>E32-F32-D32</f>
        <v>-9.225987628884582</v>
      </c>
    </row>
    <row r="33" spans="1:7" ht="15">
      <c r="A33" s="1"/>
      <c r="B33" s="1"/>
      <c r="C33" s="1"/>
      <c r="D33" s="3"/>
      <c r="E33" s="4"/>
      <c r="F33" s="5"/>
      <c r="G33" s="7"/>
    </row>
    <row r="34" spans="1:7" ht="15">
      <c r="A34" s="1" t="s">
        <v>26</v>
      </c>
      <c r="B34" s="1" t="s">
        <v>27</v>
      </c>
      <c r="C34" s="1">
        <v>521.6</v>
      </c>
      <c r="D34" s="3">
        <f t="shared" si="0"/>
        <v>599.84</v>
      </c>
      <c r="E34" s="4"/>
      <c r="F34" s="5"/>
      <c r="G34" s="7"/>
    </row>
    <row r="35" spans="1:7" ht="15">
      <c r="A35" s="1" t="s">
        <v>26</v>
      </c>
      <c r="B35" s="1" t="s">
        <v>28</v>
      </c>
      <c r="C35" s="1">
        <v>285.6</v>
      </c>
      <c r="D35" s="3">
        <f t="shared" si="0"/>
        <v>328.44000000000005</v>
      </c>
      <c r="E35" s="4"/>
      <c r="F35" s="5"/>
      <c r="G35" s="7"/>
    </row>
    <row r="36" spans="1:7" ht="15">
      <c r="A36" s="1" t="s">
        <v>26</v>
      </c>
      <c r="B36" s="1" t="s">
        <v>29</v>
      </c>
      <c r="C36" s="1">
        <v>342.4</v>
      </c>
      <c r="D36" s="3">
        <f t="shared" si="0"/>
        <v>393.76</v>
      </c>
      <c r="E36" s="4"/>
      <c r="F36" s="5"/>
      <c r="G36" s="7"/>
    </row>
    <row r="37" spans="1:7" ht="15">
      <c r="A37" s="1" t="s">
        <v>26</v>
      </c>
      <c r="B37" s="1" t="s">
        <v>30</v>
      </c>
      <c r="C37" s="1">
        <v>189.21</v>
      </c>
      <c r="D37" s="3">
        <f>C37+C37*5%</f>
        <v>198.6705</v>
      </c>
      <c r="E37" s="4"/>
      <c r="F37" s="5"/>
      <c r="G37" s="7"/>
    </row>
    <row r="38" spans="1:7" ht="15">
      <c r="A38" s="1" t="s">
        <v>26</v>
      </c>
      <c r="B38" s="1" t="s">
        <v>31</v>
      </c>
      <c r="C38" s="1">
        <v>181.05</v>
      </c>
      <c r="D38" s="3">
        <f t="shared" si="0"/>
        <v>208.2075</v>
      </c>
      <c r="E38" s="4"/>
      <c r="F38" s="5"/>
      <c r="G38" s="7"/>
    </row>
    <row r="39" spans="1:7" ht="15">
      <c r="A39" s="1" t="s">
        <v>26</v>
      </c>
      <c r="B39" s="1" t="s">
        <v>32</v>
      </c>
      <c r="C39" s="1">
        <v>189.21</v>
      </c>
      <c r="D39" s="3">
        <f>C39+C39*5%</f>
        <v>198.6705</v>
      </c>
      <c r="E39" s="4"/>
      <c r="F39" s="5"/>
      <c r="G39" s="7"/>
    </row>
    <row r="40" spans="1:7" ht="15">
      <c r="A40" s="1" t="s">
        <v>26</v>
      </c>
      <c r="B40" s="1" t="s">
        <v>33</v>
      </c>
      <c r="C40" s="1">
        <v>49.99</v>
      </c>
      <c r="D40" s="3">
        <f t="shared" si="0"/>
        <v>57.4885</v>
      </c>
      <c r="E40" s="4"/>
      <c r="F40" s="5"/>
      <c r="G40" s="7"/>
    </row>
    <row r="41" spans="1:7" ht="15">
      <c r="A41" s="1" t="s">
        <v>26</v>
      </c>
      <c r="B41" s="1" t="s">
        <v>34</v>
      </c>
      <c r="C41" s="1">
        <v>435.2</v>
      </c>
      <c r="D41" s="3">
        <f t="shared" si="0"/>
        <v>500.48</v>
      </c>
      <c r="E41" s="4"/>
      <c r="F41" s="5"/>
      <c r="G41" s="7"/>
    </row>
    <row r="42" spans="1:7" ht="15">
      <c r="A42" s="1" t="s">
        <v>26</v>
      </c>
      <c r="B42" s="1" t="s">
        <v>35</v>
      </c>
      <c r="C42" s="1">
        <v>49.99</v>
      </c>
      <c r="D42" s="3">
        <f t="shared" si="0"/>
        <v>57.4885</v>
      </c>
      <c r="E42" s="4"/>
      <c r="F42" s="5"/>
      <c r="G42" s="7"/>
    </row>
    <row r="43" spans="1:7" ht="15">
      <c r="A43" s="1" t="s">
        <v>26</v>
      </c>
      <c r="B43" s="1" t="s">
        <v>36</v>
      </c>
      <c r="C43" s="1">
        <v>414.8</v>
      </c>
      <c r="D43" s="3">
        <f t="shared" si="0"/>
        <v>477.02</v>
      </c>
      <c r="E43" s="4"/>
      <c r="F43" s="5"/>
      <c r="G43" s="7"/>
    </row>
    <row r="44" spans="1:7" ht="15">
      <c r="A44" s="1" t="s">
        <v>26</v>
      </c>
      <c r="B44" s="1" t="s">
        <v>37</v>
      </c>
      <c r="C44" s="1">
        <v>431.8</v>
      </c>
      <c r="D44" s="3">
        <f t="shared" si="0"/>
        <v>496.57</v>
      </c>
      <c r="E44" s="4"/>
      <c r="F44" s="5"/>
      <c r="G44" s="7"/>
    </row>
    <row r="45" spans="1:7" ht="15">
      <c r="A45" s="1"/>
      <c r="B45" s="1"/>
      <c r="C45" s="1">
        <f>SUM(C34:C44)</f>
        <v>3090.85</v>
      </c>
      <c r="D45" s="3">
        <f>SUM(D34:D44)</f>
        <v>3516.6355</v>
      </c>
      <c r="E45" s="4">
        <v>3648</v>
      </c>
      <c r="F45" s="5">
        <f>C45*577.11/25505.38</f>
        <v>69.93663468256501</v>
      </c>
      <c r="G45" s="7">
        <f>E45-F45-D45</f>
        <v>61.427865317435135</v>
      </c>
    </row>
    <row r="46" spans="1:7" ht="15">
      <c r="A46" s="1"/>
      <c r="B46" s="1"/>
      <c r="C46" s="1"/>
      <c r="D46" s="3"/>
      <c r="E46" s="4"/>
      <c r="F46" s="5"/>
      <c r="G46" s="7"/>
    </row>
    <row r="47" spans="1:7" ht="15">
      <c r="A47" s="2" t="s">
        <v>38</v>
      </c>
      <c r="B47" s="2" t="s">
        <v>39</v>
      </c>
      <c r="C47" s="2">
        <v>293</v>
      </c>
      <c r="D47" s="3">
        <f t="shared" si="0"/>
        <v>336.95</v>
      </c>
      <c r="E47" s="4">
        <v>337</v>
      </c>
      <c r="F47" s="5">
        <f>C47*577.11/25505.38</f>
        <v>6.629708320362214</v>
      </c>
      <c r="G47" s="7">
        <f>E47-F47-D47</f>
        <v>-6.579708320362215</v>
      </c>
    </row>
    <row r="48" spans="1:7" ht="15">
      <c r="A48" s="2"/>
      <c r="B48" s="2"/>
      <c r="C48" s="2"/>
      <c r="D48" s="3"/>
      <c r="E48" s="4"/>
      <c r="F48" s="5"/>
      <c r="G48" s="7"/>
    </row>
    <row r="49" spans="1:7" ht="15">
      <c r="A49" s="1" t="s">
        <v>40</v>
      </c>
      <c r="B49" s="1" t="s">
        <v>41</v>
      </c>
      <c r="C49" s="1">
        <v>412.8</v>
      </c>
      <c r="D49" s="3">
        <f t="shared" si="0"/>
        <v>474.72</v>
      </c>
      <c r="E49" s="4"/>
      <c r="F49" s="5"/>
      <c r="G49" s="7"/>
    </row>
    <row r="50" spans="1:7" ht="15">
      <c r="A50" s="1" t="s">
        <v>40</v>
      </c>
      <c r="B50" s="1" t="s">
        <v>42</v>
      </c>
      <c r="C50" s="1">
        <v>395.25</v>
      </c>
      <c r="D50" s="3">
        <f t="shared" si="0"/>
        <v>454.5375</v>
      </c>
      <c r="E50" s="4"/>
      <c r="F50" s="5"/>
      <c r="G50" s="7"/>
    </row>
    <row r="51" spans="1:7" ht="15">
      <c r="A51" s="1" t="s">
        <v>40</v>
      </c>
      <c r="B51" s="1" t="s">
        <v>43</v>
      </c>
      <c r="C51" s="1">
        <v>341</v>
      </c>
      <c r="D51" s="3">
        <f t="shared" si="0"/>
        <v>392.15</v>
      </c>
      <c r="E51" s="4"/>
      <c r="F51" s="5"/>
      <c r="G51" s="7"/>
    </row>
    <row r="52" spans="1:7" ht="15">
      <c r="A52" s="1"/>
      <c r="B52" s="1"/>
      <c r="C52" s="1">
        <f>SUM(C49:C51)</f>
        <v>1149.05</v>
      </c>
      <c r="D52" s="3">
        <f>SUM(D49:D51)</f>
        <v>1321.4075</v>
      </c>
      <c r="E52" s="4">
        <v>1350</v>
      </c>
      <c r="F52" s="5">
        <f>C52*577.11/25505.38</f>
        <v>25.99954384133857</v>
      </c>
      <c r="G52" s="7">
        <f>E52-F52-D52</f>
        <v>2.592956158661309</v>
      </c>
    </row>
    <row r="53" spans="1:7" ht="15">
      <c r="A53" s="1"/>
      <c r="B53" s="1"/>
      <c r="C53" s="1"/>
      <c r="D53" s="3"/>
      <c r="E53" s="4"/>
      <c r="F53" s="5"/>
      <c r="G53" s="7"/>
    </row>
    <row r="54" spans="1:7" ht="15">
      <c r="A54" s="1" t="s">
        <v>44</v>
      </c>
      <c r="B54" s="1" t="s">
        <v>45</v>
      </c>
      <c r="C54" s="1">
        <v>203.2</v>
      </c>
      <c r="D54" s="3">
        <f t="shared" si="0"/>
        <v>233.67999999999998</v>
      </c>
      <c r="E54" s="4">
        <v>234</v>
      </c>
      <c r="F54" s="5">
        <f>C54*577.11/25505.38</f>
        <v>4.59780454163004</v>
      </c>
      <c r="G54" s="7">
        <f>E54-F54-D54</f>
        <v>-4.277804541630019</v>
      </c>
    </row>
    <row r="55" spans="1:7" ht="15">
      <c r="A55" s="1"/>
      <c r="B55" s="1"/>
      <c r="C55" s="1"/>
      <c r="D55" s="3"/>
      <c r="E55" s="4"/>
      <c r="F55" s="5"/>
      <c r="G55" s="7"/>
    </row>
    <row r="56" spans="1:7" ht="15">
      <c r="A56" s="1" t="s">
        <v>46</v>
      </c>
      <c r="B56" s="1" t="s">
        <v>47</v>
      </c>
      <c r="C56" s="1">
        <v>546.93</v>
      </c>
      <c r="D56" s="3">
        <f t="shared" si="0"/>
        <v>628.9694999999999</v>
      </c>
      <c r="E56" s="4"/>
      <c r="F56" s="5"/>
      <c r="G56" s="7"/>
    </row>
    <row r="57" spans="1:7" ht="15">
      <c r="A57" s="1" t="s">
        <v>46</v>
      </c>
      <c r="B57" s="1" t="s">
        <v>48</v>
      </c>
      <c r="C57" s="1">
        <v>310.83</v>
      </c>
      <c r="D57" s="3">
        <f>C57+C57*5%</f>
        <v>326.37149999999997</v>
      </c>
      <c r="E57" s="4"/>
      <c r="F57" s="5"/>
      <c r="G57" s="7"/>
    </row>
    <row r="58" spans="1:7" ht="15">
      <c r="A58" s="1"/>
      <c r="B58" s="1"/>
      <c r="C58" s="1">
        <f>SUM(C56:C57)</f>
        <v>857.76</v>
      </c>
      <c r="D58" s="3">
        <f>SUM(D56:D57)</f>
        <v>955.3409999999999</v>
      </c>
      <c r="E58" s="4">
        <v>956</v>
      </c>
      <c r="F58" s="5">
        <f>C58*577.11/25505.38</f>
        <v>19.408527675337517</v>
      </c>
      <c r="G58" s="7">
        <f>E58-F58-D58</f>
        <v>-18.74952767533739</v>
      </c>
    </row>
    <row r="59" spans="1:7" ht="15">
      <c r="A59" s="1"/>
      <c r="B59" s="1"/>
      <c r="C59" s="1"/>
      <c r="D59" s="3"/>
      <c r="E59" s="4"/>
      <c r="F59" s="5"/>
      <c r="G59" s="7"/>
    </row>
    <row r="60" spans="1:7" ht="15">
      <c r="A60" s="1" t="s">
        <v>49</v>
      </c>
      <c r="B60" s="1" t="s">
        <v>50</v>
      </c>
      <c r="C60" s="1">
        <v>445.4</v>
      </c>
      <c r="D60" s="3">
        <f t="shared" si="0"/>
        <v>512.2099999999999</v>
      </c>
      <c r="E60" s="4"/>
      <c r="F60" s="5"/>
      <c r="G60" s="7"/>
    </row>
    <row r="61" spans="1:7" ht="15">
      <c r="A61" s="1" t="s">
        <v>49</v>
      </c>
      <c r="B61" s="1" t="s">
        <v>51</v>
      </c>
      <c r="C61" s="1">
        <v>445.4</v>
      </c>
      <c r="D61" s="3">
        <f t="shared" si="0"/>
        <v>512.2099999999999</v>
      </c>
      <c r="E61" s="4"/>
      <c r="F61" s="5"/>
      <c r="G61" s="7"/>
    </row>
    <row r="62" spans="1:7" ht="15">
      <c r="A62" s="1" t="s">
        <v>49</v>
      </c>
      <c r="B62" s="1" t="s">
        <v>52</v>
      </c>
      <c r="C62" s="1">
        <v>286.95</v>
      </c>
      <c r="D62" s="3">
        <f t="shared" si="0"/>
        <v>329.9925</v>
      </c>
      <c r="E62" s="4"/>
      <c r="F62" s="5"/>
      <c r="G62" s="7"/>
    </row>
    <row r="63" spans="1:7" ht="15">
      <c r="A63" s="1" t="s">
        <v>49</v>
      </c>
      <c r="B63" s="1" t="s">
        <v>53</v>
      </c>
      <c r="C63" s="1">
        <v>573.9</v>
      </c>
      <c r="D63" s="3">
        <f t="shared" si="0"/>
        <v>659.985</v>
      </c>
      <c r="E63" s="4"/>
      <c r="F63" s="5"/>
      <c r="G63" s="7"/>
    </row>
    <row r="64" spans="1:7" ht="15">
      <c r="A64" s="1" t="s">
        <v>49</v>
      </c>
      <c r="B64" s="1" t="s">
        <v>54</v>
      </c>
      <c r="C64" s="1">
        <v>377.66</v>
      </c>
      <c r="D64" s="3">
        <f t="shared" si="0"/>
        <v>434.309</v>
      </c>
      <c r="E64" s="4"/>
      <c r="F64" s="5"/>
      <c r="G64" s="7"/>
    </row>
    <row r="65" spans="1:7" ht="15">
      <c r="A65" s="1" t="s">
        <v>49</v>
      </c>
      <c r="B65" s="1" t="s">
        <v>55</v>
      </c>
      <c r="C65" s="1">
        <v>634.53</v>
      </c>
      <c r="D65" s="3">
        <f t="shared" si="0"/>
        <v>729.7094999999999</v>
      </c>
      <c r="E65" s="4"/>
      <c r="F65" s="5"/>
      <c r="G65" s="7"/>
    </row>
    <row r="66" spans="1:7" ht="15">
      <c r="A66" s="1"/>
      <c r="B66" s="1"/>
      <c r="C66" s="1">
        <f>SUM(C60:C65)</f>
        <v>2763.84</v>
      </c>
      <c r="D66" s="3">
        <f>SUM(D60:D65)</f>
        <v>3178.416</v>
      </c>
      <c r="E66" s="4">
        <v>3181</v>
      </c>
      <c r="F66" s="5">
        <f>C66*577.11/25505.38</f>
        <v>62.537382403241985</v>
      </c>
      <c r="G66" s="7">
        <f>E66-F66-D66</f>
        <v>-59.95338240324236</v>
      </c>
    </row>
    <row r="67" spans="1:7" ht="15">
      <c r="A67" s="1"/>
      <c r="B67" s="1"/>
      <c r="C67" s="1"/>
      <c r="D67" s="3"/>
      <c r="E67" s="4"/>
      <c r="F67" s="5"/>
      <c r="G67" s="7"/>
    </row>
    <row r="68" spans="1:7" ht="15">
      <c r="A68" s="1" t="s">
        <v>56</v>
      </c>
      <c r="B68" s="1" t="s">
        <v>57</v>
      </c>
      <c r="C68" s="1">
        <v>349.6</v>
      </c>
      <c r="D68" s="3">
        <f t="shared" si="0"/>
        <v>402.04</v>
      </c>
      <c r="E68" s="4"/>
      <c r="F68" s="5"/>
      <c r="G68" s="7"/>
    </row>
    <row r="69" spans="1:7" ht="15">
      <c r="A69" s="1" t="s">
        <v>56</v>
      </c>
      <c r="B69" s="1" t="s">
        <v>58</v>
      </c>
      <c r="C69" s="1">
        <v>200</v>
      </c>
      <c r="D69" s="3">
        <f t="shared" si="0"/>
        <v>230</v>
      </c>
      <c r="E69" s="4"/>
      <c r="F69" s="5"/>
      <c r="G69" s="7"/>
    </row>
    <row r="70" spans="1:7" ht="15">
      <c r="A70" s="1"/>
      <c r="B70" s="1"/>
      <c r="C70" s="1">
        <f>SUM(C68:C69)</f>
        <v>549.6</v>
      </c>
      <c r="D70" s="3">
        <f>SUM(D68:D69)</f>
        <v>632.04</v>
      </c>
      <c r="E70" s="4">
        <v>633</v>
      </c>
      <c r="F70" s="5">
        <f>C70*577.11/25505.38</f>
        <v>12.435794173621408</v>
      </c>
      <c r="G70" s="7">
        <f>E70-F70-D70</f>
        <v>-11.475794173621352</v>
      </c>
    </row>
    <row r="71" spans="1:7" ht="15">
      <c r="A71" s="1"/>
      <c r="B71" s="1"/>
      <c r="C71" s="1"/>
      <c r="D71" s="3"/>
      <c r="E71" s="4"/>
      <c r="F71" s="5"/>
      <c r="G71" s="7"/>
    </row>
    <row r="72" spans="1:7" ht="15">
      <c r="A72" s="1" t="s">
        <v>59</v>
      </c>
      <c r="B72" s="1" t="s">
        <v>60</v>
      </c>
      <c r="C72" s="1">
        <v>785.4</v>
      </c>
      <c r="D72" s="3">
        <f t="shared" si="0"/>
        <v>903.2099999999999</v>
      </c>
      <c r="E72" s="4"/>
      <c r="F72" s="5"/>
      <c r="G72" s="7"/>
    </row>
    <row r="73" spans="1:7" ht="15">
      <c r="A73" s="1" t="s">
        <v>59</v>
      </c>
      <c r="B73" s="1" t="s">
        <v>61</v>
      </c>
      <c r="C73" s="1">
        <v>120.9</v>
      </c>
      <c r="D73" s="3">
        <f t="shared" si="0"/>
        <v>139.035</v>
      </c>
      <c r="E73" s="4"/>
      <c r="F73" s="5"/>
      <c r="G73" s="7"/>
    </row>
    <row r="74" spans="1:7" ht="15">
      <c r="A74" s="1" t="s">
        <v>59</v>
      </c>
      <c r="B74" s="1" t="s">
        <v>62</v>
      </c>
      <c r="C74" s="1">
        <v>146.4</v>
      </c>
      <c r="D74" s="3">
        <f t="shared" si="0"/>
        <v>168.36</v>
      </c>
      <c r="E74" s="4"/>
      <c r="F74" s="5"/>
      <c r="G74" s="7"/>
    </row>
    <row r="75" spans="1:7" ht="15">
      <c r="A75" s="1"/>
      <c r="B75" s="1"/>
      <c r="C75" s="1">
        <f>SUM(C72:C74)</f>
        <v>1052.7</v>
      </c>
      <c r="D75" s="3">
        <f>SUM(D72:D74)</f>
        <v>1210.605</v>
      </c>
      <c r="E75" s="4">
        <v>1213</v>
      </c>
      <c r="F75" s="5">
        <f>C75*577.11/25505.38</f>
        <v>23.819433272509567</v>
      </c>
      <c r="G75" s="7">
        <f>E75-F75-D75</f>
        <v>-21.424433272509532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2014-08-27T03:27:01Z</dcterms:created>
  <dcterms:modified xsi:type="dcterms:W3CDTF">2014-08-27T03:35:05Z</dcterms:modified>
  <cp:category/>
  <cp:version/>
  <cp:contentType/>
  <cp:contentStatus/>
</cp:coreProperties>
</file>