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<sst xmlns="http://schemas.openxmlformats.org/spreadsheetml/2006/main" count="271" uniqueCount="173">
  <si>
    <t>@Лорик@</t>
  </si>
  <si>
    <t xml:space="preserve">BIEDRONKA Блузка 7 р. 92 </t>
  </si>
  <si>
    <t xml:space="preserve">BIEDRONKA Лосины 11 р. 92 </t>
  </si>
  <si>
    <t xml:space="preserve">ZLOTY KOTEK блузка 8 р.98 </t>
  </si>
  <si>
    <t>Antares</t>
  </si>
  <si>
    <t>S033/AA Шапка двойн.вяз. р.52/54</t>
  </si>
  <si>
    <t>S027/AP Шапка подк.флис р.48/50</t>
  </si>
  <si>
    <t>S026/АS Шапка подк.трик. р.48/50</t>
  </si>
  <si>
    <t>S036/OA Шапка двойн.вяз.  р.52/54</t>
  </si>
  <si>
    <t>S074/AA Шапка двойн.вяз. р.52/54</t>
  </si>
  <si>
    <t>S046/KA Шапка кролик двойн.вязк. р.50/52</t>
  </si>
  <si>
    <t>S025/KA Шапка кролик двойн.вязка р.48/50</t>
  </si>
  <si>
    <t>chebotnikova</t>
  </si>
  <si>
    <t>BALET Лосины 11 р.104</t>
  </si>
  <si>
    <t xml:space="preserve">BALET Туника 10 р.104 </t>
  </si>
  <si>
    <t>DeLaLuna</t>
  </si>
  <si>
    <t>Сарафан "Дагмара"син,152р</t>
  </si>
  <si>
    <t>foxbat007</t>
  </si>
  <si>
    <t>MONT BLANC Шапка 9 122-140</t>
  </si>
  <si>
    <t>IRISCHKA44444</t>
  </si>
  <si>
    <t>POLARNY SWIAT куртка 10A р.146</t>
  </si>
  <si>
    <t>katyxa</t>
  </si>
  <si>
    <t>Jesienna Блузка 2 122р.</t>
  </si>
  <si>
    <t>TATIANA Туника 5 122</t>
  </si>
  <si>
    <t>LUKRECJA Гетры 2 р 122</t>
  </si>
  <si>
    <t>Tamara Пальто 2А 116</t>
  </si>
  <si>
    <t>Kemga</t>
  </si>
  <si>
    <t>Шарф белый</t>
  </si>
  <si>
    <t>Шарф светло-серый</t>
  </si>
  <si>
    <t>S042/OО Шапка один.вяз. 52/54</t>
  </si>
  <si>
    <t>S041/OA Шапка двойн.вяз. 50-52</t>
  </si>
  <si>
    <t>POLOWANIE поло 3 р.104 332,85</t>
  </si>
  <si>
    <t xml:space="preserve">PILOT Футболка 3 р.104 </t>
  </si>
  <si>
    <t xml:space="preserve">PILOT Джемпер 5 р.110 </t>
  </si>
  <si>
    <t xml:space="preserve">BUDOWNICZY Брюки 11 р.104 </t>
  </si>
  <si>
    <t xml:space="preserve">SAFARI Брюки 10 р.110 </t>
  </si>
  <si>
    <t>Ksu7</t>
  </si>
  <si>
    <t xml:space="preserve">NIEBIESKI KWIATEK Платье 1 р.74 </t>
  </si>
  <si>
    <t>NIEZAPOMINAJKA Платье 4 р.104</t>
  </si>
  <si>
    <t xml:space="preserve">ZIMOWA MAGIA платье 8 р. 98 </t>
  </si>
  <si>
    <t>L@da_a</t>
  </si>
  <si>
    <t>S042/OО Шапка один.вяз р.50-52</t>
  </si>
  <si>
    <t>Lese4ka</t>
  </si>
  <si>
    <t>LODOWIEC брюки дрес. 10 р.122</t>
  </si>
  <si>
    <t>LODOWIEC джемпер 4 р.122</t>
  </si>
  <si>
    <t>Lully</t>
  </si>
  <si>
    <t>ELEGANCJA плащ 12 р.152</t>
  </si>
  <si>
    <t>KORONKOWY SWIAT водолазка 13 р.146</t>
  </si>
  <si>
    <t>WYSTAWA MOTYLI п/комбинезон 14 р.152</t>
  </si>
  <si>
    <t>Lychik</t>
  </si>
  <si>
    <t>Блузка "Юля" крем.152р</t>
  </si>
  <si>
    <t>Блузка "Юля" сирень.152р</t>
  </si>
  <si>
    <t>GWIAZDKI Брюки 5А р. 158</t>
  </si>
  <si>
    <t>HORSES Брюки 2 р.152</t>
  </si>
  <si>
    <t>KING Брюки 9 р.128</t>
  </si>
  <si>
    <t>T-REX Брюки 9 р.128 597,25</t>
  </si>
  <si>
    <t>maryanaepi</t>
  </si>
  <si>
    <t>WERONIKA Куртка 1А 122</t>
  </si>
  <si>
    <t>Mas04</t>
  </si>
  <si>
    <t xml:space="preserve">GINGER куртка+п/комбинезон 2C р.110 </t>
  </si>
  <si>
    <t>Nevesta2013</t>
  </si>
  <si>
    <t xml:space="preserve"> Шарф (цвет серый, коричневый/ чёрный)</t>
  </si>
  <si>
    <t>S041/OA Шапка двойн.вяз., размер 52</t>
  </si>
  <si>
    <t>S042/OО Шапка один.вяз., размер 52</t>
  </si>
  <si>
    <t>olelya</t>
  </si>
  <si>
    <t>SO41/OA р.52</t>
  </si>
  <si>
    <t>SO16/AS</t>
  </si>
  <si>
    <t xml:space="preserve">LODOWIEC брюки 11A р.134 </t>
  </si>
  <si>
    <t xml:space="preserve">LODOWIEC джемпер 4 р.122 </t>
  </si>
  <si>
    <t>Rebellis</t>
  </si>
  <si>
    <t>REKSIO DETEKTYW Брюки дрес 116р.</t>
  </si>
  <si>
    <t>APARAT брюки 9 р.116</t>
  </si>
  <si>
    <t xml:space="preserve">LODOWIEC джемпер 4 р.116 </t>
  </si>
  <si>
    <t>SZTORM Бермуды 12 р.116</t>
  </si>
  <si>
    <t xml:space="preserve">TRIP Бермуды 12 р.116 </t>
  </si>
  <si>
    <t>Selena05</t>
  </si>
  <si>
    <t>S041/OA Шапка двойн.вяз. 50/52</t>
  </si>
  <si>
    <t>S032/OA Шапка двойн.вязк. р.48/50</t>
  </si>
  <si>
    <t>shishova.</t>
  </si>
  <si>
    <t>BASIC Футболка 4W_ 3 р.128</t>
  </si>
  <si>
    <t>SKORPION Бермуды 8 р.128</t>
  </si>
  <si>
    <t xml:space="preserve">WIEWIORKA Ползунки 5 р.68 </t>
  </si>
  <si>
    <t>WONDERBOY Шапка 10 122-128</t>
  </si>
  <si>
    <t>sml1981</t>
  </si>
  <si>
    <t xml:space="preserve">REKSIO R. боксерка 92р. </t>
  </si>
  <si>
    <t>РЕКС ГОНЩИК Ползунки 9 р.74</t>
  </si>
  <si>
    <t>Ustin1975</t>
  </si>
  <si>
    <t>yul-84</t>
  </si>
  <si>
    <t>APARAT брюки 9 р.92</t>
  </si>
  <si>
    <t>Yfnfkmz</t>
  </si>
  <si>
    <t>ANTRACYT брюки 2 р.146</t>
  </si>
  <si>
    <t>KLUCZYK сарафан 10 р.116</t>
  </si>
  <si>
    <t>WINTER FROST водолазка 2 р.104</t>
  </si>
  <si>
    <t>Алёна.</t>
  </si>
  <si>
    <t>CARMEN брюки дрес. 2 р.122</t>
  </si>
  <si>
    <t>RITA Блузка 5 р.122</t>
  </si>
  <si>
    <t>RED FLOWER Блузка 8 р.122</t>
  </si>
  <si>
    <t>ZACZAROWANY LAS сарафан 6В р.128</t>
  </si>
  <si>
    <t xml:space="preserve">SWEET JEANS Шорты 5B р.122 </t>
  </si>
  <si>
    <t>анжела2012</t>
  </si>
  <si>
    <t xml:space="preserve">GINGER куртка+п/комбинезон 2C р.116 </t>
  </si>
  <si>
    <t>Бельская А.</t>
  </si>
  <si>
    <t>ROMANTYCZNA Жакет 2 р.122</t>
  </si>
  <si>
    <t xml:space="preserve">ROMANTYCZNA Юбка 4 р.116 </t>
  </si>
  <si>
    <t>S046/KA Шапка кролик двойн.вязк. р.52/54</t>
  </si>
  <si>
    <t>Гузеева</t>
  </si>
  <si>
    <t>S042/OО Шапка один.вяз. р.50/52</t>
  </si>
  <si>
    <t>S041/OA Шапка двойн.вяз. р.52/54</t>
  </si>
  <si>
    <t>ПРИКЛЮЧЕНИЕ Блуза дрес.8 р.110</t>
  </si>
  <si>
    <t>Jezyk дрес 10 110 р.</t>
  </si>
  <si>
    <t>Дарька!</t>
  </si>
  <si>
    <t>SAFARI Футболка 3 р.116</t>
  </si>
  <si>
    <t>Елена1080</t>
  </si>
  <si>
    <t>МАDDOX Брюки 2В 140р.</t>
  </si>
  <si>
    <t>Женя83</t>
  </si>
  <si>
    <t>S031/OP Шапка подк.флис р.48/50</t>
  </si>
  <si>
    <t>Крохина</t>
  </si>
  <si>
    <t xml:space="preserve">MISS POPULAR DUZA Лосины 19 р.122 </t>
  </si>
  <si>
    <t>MISS POPULAR DUZA Блузка 8 р.122</t>
  </si>
  <si>
    <t xml:space="preserve">PIESKI Платье 12 р.122 </t>
  </si>
  <si>
    <t>Лено4к@</t>
  </si>
  <si>
    <t>"Muzyczna1 Брюки 3/4 №2 р.92</t>
  </si>
  <si>
    <t>KITTEN Блузка 10В 86р.</t>
  </si>
  <si>
    <t>KITTEN Брюки 11 В 86р.</t>
  </si>
  <si>
    <t xml:space="preserve">MIS Брюки 7В 86 </t>
  </si>
  <si>
    <t>ZLOTA брюки 3В р.92</t>
  </si>
  <si>
    <t>мама Элис</t>
  </si>
  <si>
    <t xml:space="preserve">IRINA Гетры 3 р. 134 </t>
  </si>
  <si>
    <t xml:space="preserve">MAGICZNE DRZEWO комбинезон 12 р.62 </t>
  </si>
  <si>
    <t>Марча</t>
  </si>
  <si>
    <t>Jezyk Брюки 7А 104 р. 375,05</t>
  </si>
  <si>
    <t xml:space="preserve">Mechanik Брюки 4В 86 </t>
  </si>
  <si>
    <t>ATLANTIS Брюки 2 р.92</t>
  </si>
  <si>
    <t xml:space="preserve">Jezyk дрес 10 110 р. </t>
  </si>
  <si>
    <t xml:space="preserve">TOKYO Огороднички 2В 86р </t>
  </si>
  <si>
    <t xml:space="preserve">APARAT водолазка 5 р.86 </t>
  </si>
  <si>
    <t xml:space="preserve">GAWROSZ Брюки 3 А 86р. </t>
  </si>
  <si>
    <t xml:space="preserve">Michu Брюки 8В р.92 </t>
  </si>
  <si>
    <t>S031/OP Шапка подк.флис -р.48/50</t>
  </si>
  <si>
    <t>S038 Шапка двойн.вяз. р.50/52</t>
  </si>
  <si>
    <t>S041/OA Шапка двойн.вяз. р.50/52</t>
  </si>
  <si>
    <t>S046/KA Шапка кролик двойн.вязк. 52/54</t>
  </si>
  <si>
    <t>S073/AS Шапка подк.трик. -р.48/50</t>
  </si>
  <si>
    <t xml:space="preserve">STWORKI Брюки 1В 92р </t>
  </si>
  <si>
    <t>медвеженок</t>
  </si>
  <si>
    <t>ALASKA БРЮКИ 1А р.104</t>
  </si>
  <si>
    <t xml:space="preserve">CLUBHOUSE Джемпер 5 р.104 </t>
  </si>
  <si>
    <t>MM STYLE Брюки 7В р.104 480,90</t>
  </si>
  <si>
    <t>S071/OA Шапка двойн.вяз. 54</t>
  </si>
  <si>
    <t>TENIS Бермуды 3 р.98</t>
  </si>
  <si>
    <t>Наташила</t>
  </si>
  <si>
    <t>MAGICZNE DRZEWO блузка 15 р.116</t>
  </si>
  <si>
    <t>Платиновая рыбка</t>
  </si>
  <si>
    <t>SZKOLNA рубашка 5 р.158</t>
  </si>
  <si>
    <t>Сладкоежка08</t>
  </si>
  <si>
    <t>S021/AS Шапка подк.трик. р.44/46</t>
  </si>
  <si>
    <t>Танич7</t>
  </si>
  <si>
    <t>WIZYTOWA CH Комплект 10 р 104</t>
  </si>
  <si>
    <t>Татьяна04</t>
  </si>
  <si>
    <t>шарф розов, бел</t>
  </si>
  <si>
    <t>S036/OA Шапка двойн.вяз.  р.50/52</t>
  </si>
  <si>
    <t>Хмелевская</t>
  </si>
  <si>
    <t>ANTRACYT водолазка 4 р.158</t>
  </si>
  <si>
    <t>GWIAZDKI Гетры 9 р. 158</t>
  </si>
  <si>
    <t>MM LOVE Сарафан 1 р.158</t>
  </si>
  <si>
    <r>
      <t xml:space="preserve">Шарф (белый и розовый) </t>
    </r>
    <r>
      <rPr>
        <b/>
        <sz val="11"/>
        <rFont val="Times New Roman"/>
        <family val="1"/>
      </rPr>
      <t>2 шт.</t>
    </r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</si>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</sst>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" fontId="38" fillId="0" borderId="10" xfId="0" applyNumberFormat="1" applyFon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9" fillId="0" borderId="10" xfId="0" applyFont="1" applyBorder="1" applyAlignment="1">
      <alignment horizontal="center"/>
    </xf>
    <xf numFmtId="0" fontId="39" fillId="0" borderId="10" xfId="0" applyFon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8.57421875" style="0" customWidth="1"/>
    <col min="2" max="2" width="46.140625" style="0" customWidth="1"/>
    <col min="7" max="7" width="9.140625" style="7" customWidth="1"/>
  </cols>
  <sheetData>
    <row r="1" spans="1:7" ht="15">
      <c r="A1" s="4" t="s">
        <v>166</v>
      </c>
      <c r="B1" s="4" t="s">
        <v>167</v>
      </c>
      <c r="C1" s="4" t="s">
        <v>168</v>
      </c>
      <c r="D1" s="4" t="s">
        <v>169</v>
      </c>
      <c r="E1" s="4" t="s">
        <v>170</v>
      </c>
      <c r="F1" s="4" t="s">
        <v>171</v>
      </c>
      <c r="G1" s="4" t="s">
        <v>172</v>
      </c>
    </row>
    <row r="2" spans="1:7" ht="15">
      <c r="A2" s="3" t="s">
        <v>0</v>
      </c>
      <c r="B2" s="3" t="s">
        <v>1</v>
      </c>
      <c r="C2" s="3">
        <v>386.05</v>
      </c>
      <c r="D2" s="1">
        <f>C2+C2*15%</f>
        <v>443.9575</v>
      </c>
      <c r="E2" s="2"/>
      <c r="F2" s="1"/>
      <c r="G2" s="5"/>
    </row>
    <row r="3" spans="1:7" ht="15">
      <c r="A3" s="3" t="s">
        <v>0</v>
      </c>
      <c r="B3" s="3" t="s">
        <v>2</v>
      </c>
      <c r="C3" s="3">
        <v>406.36</v>
      </c>
      <c r="D3" s="1">
        <f aca="true" t="shared" si="0" ref="D3:D18">C3+C3*15%</f>
        <v>467.314</v>
      </c>
      <c r="E3" s="2"/>
      <c r="F3" s="1"/>
      <c r="G3" s="5"/>
    </row>
    <row r="4" spans="1:7" ht="15">
      <c r="A4" s="3" t="s">
        <v>0</v>
      </c>
      <c r="B4" s="3" t="s">
        <v>3</v>
      </c>
      <c r="C4" s="3">
        <v>408.2</v>
      </c>
      <c r="D4" s="1">
        <f t="shared" si="0"/>
        <v>469.43</v>
      </c>
      <c r="E4" s="2"/>
      <c r="F4" s="1"/>
      <c r="G4" s="5"/>
    </row>
    <row r="5" spans="1:7" ht="15">
      <c r="A5" s="3"/>
      <c r="B5" s="3"/>
      <c r="C5" s="3">
        <f>SUM(C2:C4)</f>
        <v>1200.6100000000001</v>
      </c>
      <c r="D5" s="1">
        <f>SUM(D2:D4)</f>
        <v>1380.7015000000001</v>
      </c>
      <c r="E5" s="2">
        <v>1382</v>
      </c>
      <c r="F5" s="1">
        <f>C5*753.9/59157.24</f>
        <v>15.300576548195963</v>
      </c>
      <c r="G5" s="6">
        <f>E5-F5-D5</f>
        <v>-14.0020765481961</v>
      </c>
    </row>
    <row r="6" spans="1:7" ht="15">
      <c r="A6" s="3"/>
      <c r="B6" s="3"/>
      <c r="C6" s="3"/>
      <c r="D6" s="1"/>
      <c r="E6" s="2"/>
      <c r="F6" s="1"/>
      <c r="G6" s="6"/>
    </row>
    <row r="7" spans="1:7" ht="15">
      <c r="A7" s="3" t="s">
        <v>4</v>
      </c>
      <c r="B7" s="3" t="s">
        <v>5</v>
      </c>
      <c r="C7" s="3">
        <v>193.5</v>
      </c>
      <c r="D7" s="1">
        <f t="shared" si="0"/>
        <v>222.525</v>
      </c>
      <c r="E7" s="2"/>
      <c r="F7" s="1"/>
      <c r="G7" s="6"/>
    </row>
    <row r="8" spans="1:7" ht="15">
      <c r="A8" s="3" t="s">
        <v>4</v>
      </c>
      <c r="B8" s="3" t="s">
        <v>6</v>
      </c>
      <c r="C8" s="3">
        <v>216</v>
      </c>
      <c r="D8" s="1">
        <f t="shared" si="0"/>
        <v>248.4</v>
      </c>
      <c r="E8" s="2"/>
      <c r="F8" s="1"/>
      <c r="G8" s="6"/>
    </row>
    <row r="9" spans="1:7" ht="15">
      <c r="A9" s="3" t="s">
        <v>4</v>
      </c>
      <c r="B9" s="3" t="s">
        <v>7</v>
      </c>
      <c r="C9" s="3">
        <v>220.5</v>
      </c>
      <c r="D9" s="1">
        <f t="shared" si="0"/>
        <v>253.575</v>
      </c>
      <c r="E9" s="2"/>
      <c r="F9" s="1"/>
      <c r="G9" s="6"/>
    </row>
    <row r="10" spans="1:7" ht="15">
      <c r="A10" s="3" t="s">
        <v>4</v>
      </c>
      <c r="B10" s="3" t="s">
        <v>8</v>
      </c>
      <c r="C10" s="3">
        <v>234</v>
      </c>
      <c r="D10" s="1">
        <f t="shared" si="0"/>
        <v>269.1</v>
      </c>
      <c r="E10" s="2"/>
      <c r="F10" s="1"/>
      <c r="G10" s="6"/>
    </row>
    <row r="11" spans="1:7" ht="15">
      <c r="A11" s="3" t="s">
        <v>4</v>
      </c>
      <c r="B11" s="3" t="s">
        <v>9</v>
      </c>
      <c r="C11" s="3">
        <v>234</v>
      </c>
      <c r="D11" s="1">
        <f t="shared" si="0"/>
        <v>269.1</v>
      </c>
      <c r="E11" s="2"/>
      <c r="F11" s="1"/>
      <c r="G11" s="6"/>
    </row>
    <row r="12" spans="1:7" ht="15">
      <c r="A12" s="3" t="s">
        <v>4</v>
      </c>
      <c r="B12" s="3" t="s">
        <v>10</v>
      </c>
      <c r="C12" s="3">
        <v>288</v>
      </c>
      <c r="D12" s="1">
        <f t="shared" si="0"/>
        <v>331.2</v>
      </c>
      <c r="E12" s="2"/>
      <c r="F12" s="1"/>
      <c r="G12" s="6"/>
    </row>
    <row r="13" spans="1:7" ht="15">
      <c r="A13" s="3" t="s">
        <v>4</v>
      </c>
      <c r="B13" s="3" t="s">
        <v>165</v>
      </c>
      <c r="C13" s="3">
        <v>126</v>
      </c>
      <c r="D13" s="1">
        <f t="shared" si="0"/>
        <v>144.9</v>
      </c>
      <c r="E13" s="2"/>
      <c r="F13" s="1"/>
      <c r="G13" s="6"/>
    </row>
    <row r="14" spans="1:7" ht="15">
      <c r="A14" s="3" t="s">
        <v>4</v>
      </c>
      <c r="B14" s="3" t="s">
        <v>11</v>
      </c>
      <c r="C14" s="3">
        <v>288</v>
      </c>
      <c r="D14" s="1">
        <f t="shared" si="0"/>
        <v>331.2</v>
      </c>
      <c r="E14" s="2"/>
      <c r="F14" s="1"/>
      <c r="G14" s="6"/>
    </row>
    <row r="15" spans="1:7" ht="15">
      <c r="A15" s="3"/>
      <c r="B15" s="3"/>
      <c r="C15" s="3">
        <f>SUM(C7:C14)</f>
        <v>1800</v>
      </c>
      <c r="D15" s="1">
        <f>SUM(D7:D14)</f>
        <v>2070</v>
      </c>
      <c r="E15" s="2">
        <v>2075</v>
      </c>
      <c r="F15" s="1">
        <f>C15*753.9/59157.24</f>
        <v>22.93920406022999</v>
      </c>
      <c r="G15" s="6">
        <f>E15-F15-D15</f>
        <v>-17.939204060230168</v>
      </c>
    </row>
    <row r="16" spans="1:7" ht="15">
      <c r="A16" s="3"/>
      <c r="B16" s="3"/>
      <c r="C16" s="3"/>
      <c r="D16" s="1"/>
      <c r="E16" s="2"/>
      <c r="F16" s="1"/>
      <c r="G16" s="6"/>
    </row>
    <row r="17" spans="1:7" ht="15">
      <c r="A17" s="3" t="s">
        <v>12</v>
      </c>
      <c r="B17" s="3" t="s">
        <v>13</v>
      </c>
      <c r="C17" s="3">
        <v>355.22</v>
      </c>
      <c r="D17" s="1">
        <f t="shared" si="0"/>
        <v>408.50300000000004</v>
      </c>
      <c r="E17" s="2"/>
      <c r="F17" s="1"/>
      <c r="G17" s="6"/>
    </row>
    <row r="18" spans="1:7" ht="15">
      <c r="A18" s="3" t="s">
        <v>12</v>
      </c>
      <c r="B18" s="3" t="s">
        <v>14</v>
      </c>
      <c r="C18" s="3">
        <v>517.65</v>
      </c>
      <c r="D18" s="1">
        <f t="shared" si="0"/>
        <v>595.2975</v>
      </c>
      <c r="E18" s="2"/>
      <c r="F18" s="1"/>
      <c r="G18" s="6"/>
    </row>
    <row r="19" spans="1:7" ht="15">
      <c r="A19" s="3"/>
      <c r="B19" s="3"/>
      <c r="C19" s="3">
        <f>SUM(C17:C18)</f>
        <v>872.87</v>
      </c>
      <c r="D19" s="1">
        <f>SUM(D17:D18)</f>
        <v>1003.8005</v>
      </c>
      <c r="E19" s="2">
        <v>1005</v>
      </c>
      <c r="F19" s="1">
        <f>C19*753.9/59157.24</f>
        <v>11.123857248918306</v>
      </c>
      <c r="G19" s="6">
        <f>E19-F19-D19</f>
        <v>-9.92435724891834</v>
      </c>
    </row>
    <row r="20" spans="1:7" ht="15">
      <c r="A20" s="3"/>
      <c r="B20" s="3"/>
      <c r="C20" s="3"/>
      <c r="D20" s="1"/>
      <c r="E20" s="2"/>
      <c r="F20" s="1"/>
      <c r="G20" s="6"/>
    </row>
    <row r="21" spans="1:7" ht="15">
      <c r="A21" s="3" t="s">
        <v>15</v>
      </c>
      <c r="B21" s="3" t="s">
        <v>16</v>
      </c>
      <c r="C21" s="3">
        <v>396</v>
      </c>
      <c r="D21" s="1">
        <f>C21+C21*15%</f>
        <v>455.4</v>
      </c>
      <c r="E21" s="2">
        <v>456</v>
      </c>
      <c r="F21" s="1">
        <f>C21*753.9/59157.24</f>
        <v>5.0466248932505975</v>
      </c>
      <c r="G21" s="6">
        <f>E21-F21-D21</f>
        <v>-4.4466248932506005</v>
      </c>
    </row>
    <row r="22" spans="1:7" ht="15">
      <c r="A22" s="3"/>
      <c r="B22" s="3"/>
      <c r="C22" s="3"/>
      <c r="D22" s="1"/>
      <c r="E22" s="2"/>
      <c r="F22" s="1"/>
      <c r="G22" s="6"/>
    </row>
    <row r="23" spans="1:7" ht="15">
      <c r="A23" s="3" t="s">
        <v>17</v>
      </c>
      <c r="B23" s="3" t="s">
        <v>18</v>
      </c>
      <c r="C23" s="3">
        <v>237.53</v>
      </c>
      <c r="D23" s="1">
        <f>C23+C23*15%</f>
        <v>273.1595</v>
      </c>
      <c r="E23" s="2">
        <v>280</v>
      </c>
      <c r="F23" s="1">
        <f>C23*753.9/59157.24</f>
        <v>3.027082855792461</v>
      </c>
      <c r="G23" s="6">
        <f>E23-F23-D23</f>
        <v>3.8134171442075626</v>
      </c>
    </row>
    <row r="24" spans="1:7" ht="15">
      <c r="A24" s="3"/>
      <c r="B24" s="3"/>
      <c r="C24" s="3"/>
      <c r="D24" s="1"/>
      <c r="E24" s="2"/>
      <c r="F24" s="1"/>
      <c r="G24" s="6"/>
    </row>
    <row r="25" spans="1:7" ht="15">
      <c r="A25" s="3" t="s">
        <v>19</v>
      </c>
      <c r="B25" s="3" t="s">
        <v>20</v>
      </c>
      <c r="C25" s="3">
        <v>1585.69</v>
      </c>
      <c r="D25" s="1">
        <f aca="true" t="shared" si="1" ref="D25:D30">C25+C25*15%</f>
        <v>1823.5435</v>
      </c>
      <c r="E25" s="2">
        <v>1824</v>
      </c>
      <c r="F25" s="1">
        <f>C25*753.9/59157.24</f>
        <v>20.208036936814498</v>
      </c>
      <c r="G25" s="6">
        <f>E25-F25-D25</f>
        <v>-19.751536936814546</v>
      </c>
    </row>
    <row r="26" spans="1:7" ht="15">
      <c r="A26" s="3"/>
      <c r="B26" s="3"/>
      <c r="C26" s="3"/>
      <c r="D26" s="1"/>
      <c r="E26" s="2"/>
      <c r="F26" s="1"/>
      <c r="G26" s="6"/>
    </row>
    <row r="27" spans="1:7" ht="15">
      <c r="A27" s="3" t="s">
        <v>21</v>
      </c>
      <c r="B27" s="3" t="s">
        <v>22</v>
      </c>
      <c r="C27" s="3">
        <v>212.55</v>
      </c>
      <c r="D27" s="1">
        <f t="shared" si="1"/>
        <v>244.4325</v>
      </c>
      <c r="E27" s="2"/>
      <c r="F27" s="1"/>
      <c r="G27" s="6"/>
    </row>
    <row r="28" spans="1:7" ht="15">
      <c r="A28" s="3" t="s">
        <v>21</v>
      </c>
      <c r="B28" s="3" t="s">
        <v>23</v>
      </c>
      <c r="C28" s="3">
        <v>216.94</v>
      </c>
      <c r="D28" s="1">
        <f t="shared" si="1"/>
        <v>249.481</v>
      </c>
      <c r="E28" s="2"/>
      <c r="F28" s="1"/>
      <c r="G28" s="6"/>
    </row>
    <row r="29" spans="1:7" ht="15">
      <c r="A29" s="3" t="s">
        <v>21</v>
      </c>
      <c r="B29" s="3" t="s">
        <v>24</v>
      </c>
      <c r="C29" s="3">
        <v>265.8</v>
      </c>
      <c r="D29" s="1">
        <f t="shared" si="1"/>
        <v>305.67</v>
      </c>
      <c r="E29" s="2"/>
      <c r="F29" s="1"/>
      <c r="G29" s="6"/>
    </row>
    <row r="30" spans="1:7" ht="15">
      <c r="A30" s="3" t="s">
        <v>21</v>
      </c>
      <c r="B30" s="3" t="s">
        <v>25</v>
      </c>
      <c r="C30" s="3">
        <v>945.75</v>
      </c>
      <c r="D30" s="1">
        <f t="shared" si="1"/>
        <v>1087.6125</v>
      </c>
      <c r="E30" s="2"/>
      <c r="F30" s="1"/>
      <c r="G30" s="6"/>
    </row>
    <row r="31" spans="1:7" ht="15">
      <c r="A31" s="3"/>
      <c r="B31" s="3"/>
      <c r="C31" s="3">
        <f>SUM(C27:C30)</f>
        <v>1641.04</v>
      </c>
      <c r="D31" s="1">
        <f>SUM(D27:D30)</f>
        <v>1887.196</v>
      </c>
      <c r="E31" s="2">
        <v>1889</v>
      </c>
      <c r="F31" s="1">
        <f>C31*753.9/59157.24</f>
        <v>20.913417461666565</v>
      </c>
      <c r="G31" s="6">
        <f>E31-F31-D31</f>
        <v>-19.109417461666453</v>
      </c>
    </row>
    <row r="32" spans="1:7" ht="15">
      <c r="A32" s="3"/>
      <c r="B32" s="3"/>
      <c r="C32" s="3"/>
      <c r="D32" s="1"/>
      <c r="E32" s="2"/>
      <c r="F32" s="1"/>
      <c r="G32" s="6"/>
    </row>
    <row r="33" spans="1:7" ht="15">
      <c r="A33" s="3" t="s">
        <v>26</v>
      </c>
      <c r="B33" s="3" t="s">
        <v>27</v>
      </c>
      <c r="C33" s="3">
        <v>63</v>
      </c>
      <c r="D33" s="1">
        <f aca="true" t="shared" si="2" ref="D33:D41">C33+C33*15%</f>
        <v>72.45</v>
      </c>
      <c r="E33" s="2"/>
      <c r="F33" s="1"/>
      <c r="G33" s="6"/>
    </row>
    <row r="34" spans="1:7" ht="15">
      <c r="A34" s="3" t="s">
        <v>26</v>
      </c>
      <c r="B34" s="3" t="s">
        <v>28</v>
      </c>
      <c r="C34" s="3">
        <v>63</v>
      </c>
      <c r="D34" s="1">
        <f t="shared" si="2"/>
        <v>72.45</v>
      </c>
      <c r="E34" s="2"/>
      <c r="F34" s="1"/>
      <c r="G34" s="6"/>
    </row>
    <row r="35" spans="1:7" ht="15">
      <c r="A35" s="3" t="s">
        <v>26</v>
      </c>
      <c r="B35" s="3" t="s">
        <v>29</v>
      </c>
      <c r="C35" s="3">
        <v>157.5</v>
      </c>
      <c r="D35" s="1">
        <f t="shared" si="2"/>
        <v>181.125</v>
      </c>
      <c r="E35" s="2"/>
      <c r="F35" s="1"/>
      <c r="G35" s="6"/>
    </row>
    <row r="36" spans="1:7" ht="15">
      <c r="A36" s="3" t="s">
        <v>26</v>
      </c>
      <c r="B36" s="3" t="s">
        <v>30</v>
      </c>
      <c r="C36" s="3">
        <v>184.5</v>
      </c>
      <c r="D36" s="1">
        <f t="shared" si="2"/>
        <v>212.175</v>
      </c>
      <c r="E36" s="2"/>
      <c r="F36" s="1"/>
      <c r="G36" s="6"/>
    </row>
    <row r="37" spans="1:7" ht="15">
      <c r="A37" s="3" t="s">
        <v>26</v>
      </c>
      <c r="B37" s="3" t="s">
        <v>31</v>
      </c>
      <c r="C37" s="3">
        <v>332.85</v>
      </c>
      <c r="D37" s="1">
        <f t="shared" si="2"/>
        <v>382.77750000000003</v>
      </c>
      <c r="E37" s="2"/>
      <c r="F37" s="1"/>
      <c r="G37" s="6"/>
    </row>
    <row r="38" spans="1:7" ht="15">
      <c r="A38" s="3" t="s">
        <v>26</v>
      </c>
      <c r="B38" s="3" t="s">
        <v>32</v>
      </c>
      <c r="C38" s="3">
        <v>355.39</v>
      </c>
      <c r="D38" s="1">
        <f t="shared" si="2"/>
        <v>408.69849999999997</v>
      </c>
      <c r="E38" s="2"/>
      <c r="F38" s="1"/>
      <c r="G38" s="6"/>
    </row>
    <row r="39" spans="1:7" ht="15">
      <c r="A39" s="3" t="s">
        <v>26</v>
      </c>
      <c r="B39" s="3" t="s">
        <v>33</v>
      </c>
      <c r="C39" s="3">
        <v>426.46</v>
      </c>
      <c r="D39" s="1">
        <f t="shared" si="2"/>
        <v>490.429</v>
      </c>
      <c r="E39" s="2"/>
      <c r="F39" s="1"/>
      <c r="G39" s="6"/>
    </row>
    <row r="40" spans="1:7" ht="15">
      <c r="A40" s="3" t="s">
        <v>26</v>
      </c>
      <c r="B40" s="3" t="s">
        <v>34</v>
      </c>
      <c r="C40" s="3">
        <v>457.01</v>
      </c>
      <c r="D40" s="1">
        <f t="shared" si="2"/>
        <v>525.5615</v>
      </c>
      <c r="E40" s="2"/>
      <c r="F40" s="1"/>
      <c r="G40" s="6"/>
    </row>
    <row r="41" spans="1:7" ht="15">
      <c r="A41" s="3" t="s">
        <v>26</v>
      </c>
      <c r="B41" s="3" t="s">
        <v>35</v>
      </c>
      <c r="C41" s="3">
        <v>497.63</v>
      </c>
      <c r="D41" s="1">
        <f t="shared" si="2"/>
        <v>572.2745</v>
      </c>
      <c r="E41" s="2"/>
      <c r="F41" s="1"/>
      <c r="G41" s="6"/>
    </row>
    <row r="42" spans="1:7" ht="15">
      <c r="A42" s="3"/>
      <c r="B42" s="3"/>
      <c r="C42" s="3">
        <f>SUM(C33:C41)</f>
        <v>2537.34</v>
      </c>
      <c r="D42" s="1">
        <f>SUM(D33:D41)</f>
        <v>2917.9410000000003</v>
      </c>
      <c r="E42" s="2">
        <v>2923</v>
      </c>
      <c r="F42" s="1">
        <f>C42*753.9/59157.24</f>
        <v>32.33586668343554</v>
      </c>
      <c r="G42" s="6">
        <f>E42-F42-D42</f>
        <v>-27.276866683435856</v>
      </c>
    </row>
    <row r="43" spans="1:7" ht="15">
      <c r="A43" s="3"/>
      <c r="B43" s="3"/>
      <c r="C43" s="3"/>
      <c r="D43" s="1"/>
      <c r="E43" s="2"/>
      <c r="F43" s="1"/>
      <c r="G43" s="6"/>
    </row>
    <row r="44" spans="1:7" ht="15">
      <c r="A44" s="3" t="s">
        <v>36</v>
      </c>
      <c r="B44" s="3" t="s">
        <v>37</v>
      </c>
      <c r="C44" s="3">
        <v>428.91</v>
      </c>
      <c r="D44" s="1">
        <f>C44+C44*15%</f>
        <v>493.2465</v>
      </c>
      <c r="E44" s="2"/>
      <c r="F44" s="1"/>
      <c r="G44" s="6"/>
    </row>
    <row r="45" spans="1:7" ht="15">
      <c r="A45" s="3" t="s">
        <v>36</v>
      </c>
      <c r="B45" s="3" t="s">
        <v>38</v>
      </c>
      <c r="C45" s="3">
        <v>670.14</v>
      </c>
      <c r="D45" s="1">
        <f>C45+C45*15%</f>
        <v>770.661</v>
      </c>
      <c r="E45" s="2"/>
      <c r="F45" s="1"/>
      <c r="G45" s="6"/>
    </row>
    <row r="46" spans="1:7" ht="15">
      <c r="A46" s="3" t="s">
        <v>36</v>
      </c>
      <c r="B46" s="3" t="s">
        <v>39</v>
      </c>
      <c r="C46" s="3">
        <v>580.9</v>
      </c>
      <c r="D46" s="1">
        <f>C46+C46*15%</f>
        <v>668.035</v>
      </c>
      <c r="E46" s="2"/>
      <c r="F46" s="1"/>
      <c r="G46" s="6"/>
    </row>
    <row r="47" spans="1:7" ht="15">
      <c r="A47" s="3"/>
      <c r="B47" s="3"/>
      <c r="C47" s="3">
        <f>SUM(C44:C46)</f>
        <v>1679.9499999999998</v>
      </c>
      <c r="D47" s="1">
        <f>SUM(D44:D46)</f>
        <v>1931.9425</v>
      </c>
      <c r="E47" s="2">
        <v>1940</v>
      </c>
      <c r="F47" s="1">
        <f>C47*753.9/59157.24</f>
        <v>21.409286589435208</v>
      </c>
      <c r="G47" s="6">
        <f>E47-F47-D47</f>
        <v>-13.351786589435278</v>
      </c>
    </row>
    <row r="48" spans="1:7" ht="15">
      <c r="A48" s="3"/>
      <c r="B48" s="3"/>
      <c r="C48" s="3"/>
      <c r="D48" s="1"/>
      <c r="E48" s="2"/>
      <c r="F48" s="1"/>
      <c r="G48" s="6"/>
    </row>
    <row r="49" spans="1:7" ht="15">
      <c r="A49" s="3" t="s">
        <v>40</v>
      </c>
      <c r="B49" s="3" t="s">
        <v>41</v>
      </c>
      <c r="C49" s="3">
        <v>157.5</v>
      </c>
      <c r="D49" s="1">
        <f>C49+C49*15%</f>
        <v>181.125</v>
      </c>
      <c r="E49" s="2">
        <v>182</v>
      </c>
      <c r="F49" s="1">
        <f>C49*753.9/59157.24</f>
        <v>2.0071803552701244</v>
      </c>
      <c r="G49" s="6">
        <f>E49-F49-D49</f>
        <v>-1.1321803552701226</v>
      </c>
    </row>
    <row r="50" spans="1:7" ht="15">
      <c r="A50" s="3"/>
      <c r="B50" s="3"/>
      <c r="C50" s="3"/>
      <c r="D50" s="1"/>
      <c r="E50" s="2"/>
      <c r="F50" s="1"/>
      <c r="G50" s="6"/>
    </row>
    <row r="51" spans="1:7" ht="15">
      <c r="A51" s="3" t="s">
        <v>42</v>
      </c>
      <c r="B51" s="3" t="s">
        <v>43</v>
      </c>
      <c r="C51" s="3">
        <v>376.8</v>
      </c>
      <c r="D51" s="1">
        <f>C51+C51*15%</f>
        <v>433.32</v>
      </c>
      <c r="E51" s="2"/>
      <c r="F51" s="1"/>
      <c r="G51" s="6"/>
    </row>
    <row r="52" spans="1:7" ht="15">
      <c r="A52" s="3" t="s">
        <v>42</v>
      </c>
      <c r="B52" s="3" t="s">
        <v>44</v>
      </c>
      <c r="C52" s="3">
        <v>361.1</v>
      </c>
      <c r="D52" s="1">
        <f>C52+C52*15%</f>
        <v>415.26500000000004</v>
      </c>
      <c r="E52" s="2"/>
      <c r="F52" s="1"/>
      <c r="G52" s="6"/>
    </row>
    <row r="53" spans="1:7" ht="15">
      <c r="A53" s="3"/>
      <c r="B53" s="3"/>
      <c r="C53" s="3">
        <f>SUM(C51:C52)</f>
        <v>737.9000000000001</v>
      </c>
      <c r="D53" s="1">
        <f>SUM(D51:D52)</f>
        <v>848.585</v>
      </c>
      <c r="E53" s="2">
        <v>850</v>
      </c>
      <c r="F53" s="1">
        <f>C53*753.9/59157.24</f>
        <v>9.403799264468729</v>
      </c>
      <c r="G53" s="6">
        <f>E53-F53-D53</f>
        <v>-7.988799264468753</v>
      </c>
    </row>
    <row r="54" spans="1:7" ht="15">
      <c r="A54" s="3"/>
      <c r="B54" s="3"/>
      <c r="C54" s="3"/>
      <c r="D54" s="1"/>
      <c r="E54" s="2"/>
      <c r="F54" s="1"/>
      <c r="G54" s="6"/>
    </row>
    <row r="55" spans="1:7" ht="15">
      <c r="A55" s="3" t="s">
        <v>45</v>
      </c>
      <c r="B55" s="3" t="s">
        <v>46</v>
      </c>
      <c r="C55" s="3">
        <v>1946.81</v>
      </c>
      <c r="D55" s="1">
        <f>C55+C55*15%</f>
        <v>2238.8315</v>
      </c>
      <c r="E55" s="2"/>
      <c r="F55" s="1"/>
      <c r="G55" s="6"/>
    </row>
    <row r="56" spans="1:7" ht="15">
      <c r="A56" s="3" t="s">
        <v>45</v>
      </c>
      <c r="B56" s="3" t="s">
        <v>47</v>
      </c>
      <c r="C56" s="3">
        <v>337.54</v>
      </c>
      <c r="D56" s="1">
        <f>C56+C56*15%</f>
        <v>388.17100000000005</v>
      </c>
      <c r="E56" s="2"/>
      <c r="F56" s="1"/>
      <c r="G56" s="6"/>
    </row>
    <row r="57" spans="1:7" ht="15">
      <c r="A57" s="3" t="s">
        <v>45</v>
      </c>
      <c r="B57" s="3" t="s">
        <v>48</v>
      </c>
      <c r="C57" s="3">
        <v>894.29</v>
      </c>
      <c r="D57" s="1">
        <f>C57+C57*15%</f>
        <v>1028.4334999999999</v>
      </c>
      <c r="E57" s="2"/>
      <c r="F57" s="1"/>
      <c r="G57" s="6"/>
    </row>
    <row r="58" spans="1:7" ht="15">
      <c r="A58" s="3"/>
      <c r="B58" s="3"/>
      <c r="C58" s="3">
        <f>SUM(C55:C57)</f>
        <v>3178.64</v>
      </c>
      <c r="D58" s="1">
        <f>SUM(D55:D57)</f>
        <v>3655.4359999999997</v>
      </c>
      <c r="E58" s="2">
        <v>3657</v>
      </c>
      <c r="F58" s="1">
        <f>C58*753.9/59157.24</f>
        <v>40.50859533000526</v>
      </c>
      <c r="G58" s="6">
        <f>E58-F58-D58</f>
        <v>-38.944595330005086</v>
      </c>
    </row>
    <row r="59" spans="1:7" ht="15">
      <c r="A59" s="3"/>
      <c r="B59" s="3"/>
      <c r="C59" s="3"/>
      <c r="D59" s="1"/>
      <c r="E59" s="2"/>
      <c r="F59" s="1"/>
      <c r="G59" s="6"/>
    </row>
    <row r="60" spans="1:7" ht="15">
      <c r="A60" s="3" t="s">
        <v>49</v>
      </c>
      <c r="B60" s="3" t="s">
        <v>50</v>
      </c>
      <c r="C60" s="3">
        <v>240</v>
      </c>
      <c r="D60" s="1">
        <f aca="true" t="shared" si="3" ref="D60:D65">C60+C60*15%</f>
        <v>276</v>
      </c>
      <c r="E60" s="2"/>
      <c r="F60" s="1"/>
      <c r="G60" s="6"/>
    </row>
    <row r="61" spans="1:7" ht="15">
      <c r="A61" s="3" t="s">
        <v>49</v>
      </c>
      <c r="B61" s="3" t="s">
        <v>51</v>
      </c>
      <c r="C61" s="3">
        <v>240</v>
      </c>
      <c r="D61" s="1">
        <f t="shared" si="3"/>
        <v>276</v>
      </c>
      <c r="E61" s="2"/>
      <c r="F61" s="1"/>
      <c r="G61" s="6"/>
    </row>
    <row r="62" spans="1:7" ht="15">
      <c r="A62" s="3" t="s">
        <v>49</v>
      </c>
      <c r="B62" s="3" t="s">
        <v>52</v>
      </c>
      <c r="C62" s="3">
        <v>469.83</v>
      </c>
      <c r="D62" s="1">
        <f t="shared" si="3"/>
        <v>540.3045</v>
      </c>
      <c r="E62" s="2"/>
      <c r="F62" s="1"/>
      <c r="G62" s="6"/>
    </row>
    <row r="63" spans="1:7" ht="15">
      <c r="A63" s="3" t="s">
        <v>49</v>
      </c>
      <c r="B63" s="3" t="s">
        <v>53</v>
      </c>
      <c r="C63" s="3">
        <v>705.47</v>
      </c>
      <c r="D63" s="1">
        <f>C63+C63*1%</f>
        <v>712.5247</v>
      </c>
      <c r="E63" s="2"/>
      <c r="F63" s="1"/>
      <c r="G63" s="6"/>
    </row>
    <row r="64" spans="1:7" ht="15">
      <c r="A64" s="3" t="s">
        <v>49</v>
      </c>
      <c r="B64" s="3" t="s">
        <v>54</v>
      </c>
      <c r="C64" s="3">
        <v>575.54</v>
      </c>
      <c r="D64" s="1">
        <f t="shared" si="3"/>
        <v>661.871</v>
      </c>
      <c r="E64" s="2"/>
      <c r="F64" s="1"/>
      <c r="G64" s="6"/>
    </row>
    <row r="65" spans="1:7" ht="15">
      <c r="A65" s="3" t="s">
        <v>49</v>
      </c>
      <c r="B65" s="3" t="s">
        <v>55</v>
      </c>
      <c r="C65" s="3">
        <v>597.25</v>
      </c>
      <c r="D65" s="1">
        <f t="shared" si="3"/>
        <v>686.8375</v>
      </c>
      <c r="E65" s="2"/>
      <c r="F65" s="1"/>
      <c r="G65" s="6"/>
    </row>
    <row r="66" spans="1:7" ht="15">
      <c r="A66" s="3"/>
      <c r="B66" s="3"/>
      <c r="C66" s="3">
        <f>SUM(C60:C65)</f>
        <v>2828.09</v>
      </c>
      <c r="D66" s="1">
        <f>SUM(D60:D65)</f>
        <v>3153.5377000000003</v>
      </c>
      <c r="E66" s="2">
        <v>3155</v>
      </c>
      <c r="F66" s="1">
        <f>C66*753.9/59157.24</f>
        <v>36.041185339275465</v>
      </c>
      <c r="G66" s="6">
        <f>E66-F66-D66</f>
        <v>-34.578885339275985</v>
      </c>
    </row>
    <row r="67" spans="1:7" ht="15">
      <c r="A67" s="3"/>
      <c r="B67" s="3"/>
      <c r="C67" s="3"/>
      <c r="D67" s="1"/>
      <c r="E67" s="2"/>
      <c r="F67" s="1"/>
      <c r="G67" s="6"/>
    </row>
    <row r="68" spans="1:7" ht="15">
      <c r="A68" s="3" t="s">
        <v>56</v>
      </c>
      <c r="B68" s="3" t="s">
        <v>57</v>
      </c>
      <c r="C68" s="3">
        <v>969.62</v>
      </c>
      <c r="D68" s="1">
        <f>C68+C68*15%</f>
        <v>1115.063</v>
      </c>
      <c r="E68" s="2">
        <v>1116</v>
      </c>
      <c r="F68" s="1">
        <f>C68*753.9/59157.24</f>
        <v>12.356839467155668</v>
      </c>
      <c r="G68" s="6">
        <f>E68-F68-D68</f>
        <v>-11.419839467155725</v>
      </c>
    </row>
    <row r="69" spans="1:7" ht="15">
      <c r="A69" s="3"/>
      <c r="B69" s="3"/>
      <c r="C69" s="3"/>
      <c r="D69" s="1"/>
      <c r="E69" s="2"/>
      <c r="F69" s="1"/>
      <c r="G69" s="6"/>
    </row>
    <row r="70" spans="1:7" ht="15">
      <c r="A70" s="3" t="s">
        <v>58</v>
      </c>
      <c r="B70" s="3" t="s">
        <v>59</v>
      </c>
      <c r="C70" s="3">
        <v>1914.59</v>
      </c>
      <c r="D70" s="1">
        <f>C70+C70*15%</f>
        <v>2201.7785</v>
      </c>
      <c r="E70" s="2">
        <v>2202</v>
      </c>
      <c r="F70" s="1">
        <f>C70*753.9/59157.24</f>
        <v>24.39953927870874</v>
      </c>
      <c r="G70" s="6">
        <f>E70-F70-D70</f>
        <v>-24.17803927870864</v>
      </c>
    </row>
    <row r="71" spans="1:7" ht="15">
      <c r="A71" s="3"/>
      <c r="B71" s="3"/>
      <c r="C71" s="3"/>
      <c r="D71" s="1"/>
      <c r="E71" s="2"/>
      <c r="F71" s="1"/>
      <c r="G71" s="6"/>
    </row>
    <row r="72" spans="1:7" ht="15">
      <c r="A72" s="3" t="s">
        <v>60</v>
      </c>
      <c r="B72" s="3" t="s">
        <v>61</v>
      </c>
      <c r="C72" s="3">
        <v>63</v>
      </c>
      <c r="D72" s="1">
        <f>C72+C72*15%</f>
        <v>72.45</v>
      </c>
      <c r="E72" s="2"/>
      <c r="F72" s="1"/>
      <c r="G72" s="6"/>
    </row>
    <row r="73" spans="1:7" ht="15">
      <c r="A73" s="3" t="s">
        <v>60</v>
      </c>
      <c r="B73" s="3" t="s">
        <v>62</v>
      </c>
      <c r="C73" s="3">
        <v>184.5</v>
      </c>
      <c r="D73" s="1">
        <f>C73+C73*15%</f>
        <v>212.175</v>
      </c>
      <c r="E73" s="2"/>
      <c r="F73" s="1"/>
      <c r="G73" s="6"/>
    </row>
    <row r="74" spans="1:7" ht="15">
      <c r="A74" s="3" t="s">
        <v>60</v>
      </c>
      <c r="B74" s="3" t="s">
        <v>63</v>
      </c>
      <c r="C74" s="3">
        <v>157.5</v>
      </c>
      <c r="D74" s="1">
        <f>C74+C74*15%</f>
        <v>181.125</v>
      </c>
      <c r="E74" s="2"/>
      <c r="F74" s="1"/>
      <c r="G74" s="6"/>
    </row>
    <row r="75" spans="1:7" ht="15">
      <c r="A75" s="3"/>
      <c r="B75" s="3"/>
      <c r="C75" s="3">
        <f>SUM(C72:C74)</f>
        <v>405</v>
      </c>
      <c r="D75" s="1">
        <f>SUM(D72:D74)</f>
        <v>465.75</v>
      </c>
      <c r="E75" s="2">
        <v>468</v>
      </c>
      <c r="F75" s="1">
        <f>C75*753.9/59157.24</f>
        <v>5.161320913551748</v>
      </c>
      <c r="G75" s="6">
        <f>E75-F75-D75</f>
        <v>-2.9113209135517764</v>
      </c>
    </row>
    <row r="76" spans="1:7" ht="15">
      <c r="A76" s="3"/>
      <c r="B76" s="3"/>
      <c r="C76" s="3"/>
      <c r="D76" s="1"/>
      <c r="E76" s="2"/>
      <c r="F76" s="1"/>
      <c r="G76" s="6"/>
    </row>
    <row r="77" spans="1:7" ht="15">
      <c r="A77" s="3" t="s">
        <v>64</v>
      </c>
      <c r="B77" s="3" t="s">
        <v>65</v>
      </c>
      <c r="C77" s="3">
        <v>184.5</v>
      </c>
      <c r="D77" s="1">
        <f>C77+C77*15%</f>
        <v>212.175</v>
      </c>
      <c r="E77" s="2"/>
      <c r="F77" s="1"/>
      <c r="G77" s="6"/>
    </row>
    <row r="78" spans="1:7" ht="15">
      <c r="A78" s="3" t="s">
        <v>64</v>
      </c>
      <c r="B78" s="3" t="s">
        <v>66</v>
      </c>
      <c r="C78" s="3">
        <v>220.5</v>
      </c>
      <c r="D78" s="1">
        <f>C78+C78*15%</f>
        <v>253.575</v>
      </c>
      <c r="E78" s="2"/>
      <c r="F78" s="1"/>
      <c r="G78" s="6"/>
    </row>
    <row r="79" spans="1:7" ht="15">
      <c r="A79" s="3" t="s">
        <v>64</v>
      </c>
      <c r="B79" s="3" t="s">
        <v>67</v>
      </c>
      <c r="C79" s="3">
        <v>745.76</v>
      </c>
      <c r="D79" s="1">
        <f>C79+C79*15%</f>
        <v>857.624</v>
      </c>
      <c r="E79" s="2"/>
      <c r="F79" s="1"/>
      <c r="G79" s="6"/>
    </row>
    <row r="80" spans="1:7" ht="15">
      <c r="A80" s="3" t="s">
        <v>64</v>
      </c>
      <c r="B80" s="3" t="s">
        <v>68</v>
      </c>
      <c r="C80" s="3">
        <v>361.1</v>
      </c>
      <c r="D80" s="1">
        <f>C80+C80*15%</f>
        <v>415.26500000000004</v>
      </c>
      <c r="E80" s="2"/>
      <c r="F80" s="1"/>
      <c r="G80" s="6"/>
    </row>
    <row r="81" spans="1:7" ht="15">
      <c r="A81" s="3"/>
      <c r="B81" s="3"/>
      <c r="C81" s="3">
        <f>SUM(C77:C80)</f>
        <v>1511.8600000000001</v>
      </c>
      <c r="D81" s="1">
        <f>SUM(D77:D80)</f>
        <v>1738.6390000000001</v>
      </c>
      <c r="E81" s="2">
        <v>1741</v>
      </c>
      <c r="F81" s="1">
        <f>C81*753.9/59157.24</f>
        <v>19.267147250277397</v>
      </c>
      <c r="G81" s="6">
        <f>E81-F81-D81</f>
        <v>-16.906147250277627</v>
      </c>
    </row>
    <row r="82" spans="1:7" ht="15">
      <c r="A82" s="3"/>
      <c r="B82" s="3"/>
      <c r="C82" s="3"/>
      <c r="D82" s="1"/>
      <c r="E82" s="2"/>
      <c r="F82" s="1"/>
      <c r="G82" s="6"/>
    </row>
    <row r="83" spans="1:7" ht="15">
      <c r="A83" s="3" t="s">
        <v>69</v>
      </c>
      <c r="B83" s="3" t="s">
        <v>70</v>
      </c>
      <c r="C83" s="3">
        <v>230.5</v>
      </c>
      <c r="D83" s="1">
        <f>C83+C83*15%</f>
        <v>265.075</v>
      </c>
      <c r="E83" s="2"/>
      <c r="F83" s="1"/>
      <c r="G83" s="6"/>
    </row>
    <row r="84" spans="1:7" ht="15">
      <c r="A84" s="3" t="s">
        <v>69</v>
      </c>
      <c r="B84" s="3" t="s">
        <v>71</v>
      </c>
      <c r="C84" s="3">
        <v>321.73</v>
      </c>
      <c r="D84" s="1">
        <f>C84+C84*15%</f>
        <v>369.9895</v>
      </c>
      <c r="E84" s="2"/>
      <c r="F84" s="1"/>
      <c r="G84" s="6"/>
    </row>
    <row r="85" spans="1:7" ht="15">
      <c r="A85" s="3" t="s">
        <v>69</v>
      </c>
      <c r="B85" s="3" t="s">
        <v>72</v>
      </c>
      <c r="C85" s="3">
        <v>321.86</v>
      </c>
      <c r="D85" s="1">
        <f>C85+C85*15%</f>
        <v>370.139</v>
      </c>
      <c r="E85" s="2"/>
      <c r="F85" s="1"/>
      <c r="G85" s="6"/>
    </row>
    <row r="86" spans="1:7" ht="15">
      <c r="A86" s="3" t="s">
        <v>69</v>
      </c>
      <c r="B86" s="3" t="s">
        <v>73</v>
      </c>
      <c r="C86" s="3">
        <v>395.99</v>
      </c>
      <c r="D86" s="1">
        <f>C86+C86*15%</f>
        <v>455.3885</v>
      </c>
      <c r="E86" s="2"/>
      <c r="F86" s="1"/>
      <c r="G86" s="6"/>
    </row>
    <row r="87" spans="1:7" ht="15">
      <c r="A87" s="3" t="s">
        <v>69</v>
      </c>
      <c r="B87" s="3" t="s">
        <v>74</v>
      </c>
      <c r="C87" s="3">
        <v>396.06</v>
      </c>
      <c r="D87" s="1">
        <f>C87+C87*15%</f>
        <v>455.469</v>
      </c>
      <c r="E87" s="2"/>
      <c r="F87" s="1"/>
      <c r="G87" s="6"/>
    </row>
    <row r="88" spans="1:7" ht="15">
      <c r="A88" s="3"/>
      <c r="B88" s="3"/>
      <c r="C88" s="3">
        <f>SUM(C83:C87)</f>
        <v>1666.1399999999999</v>
      </c>
      <c r="D88" s="1">
        <f>SUM(D83:D87)</f>
        <v>1916.0610000000001</v>
      </c>
      <c r="E88" s="2">
        <v>1919</v>
      </c>
      <c r="F88" s="1">
        <f>C88*753.9/59157.24</f>
        <v>21.233291918284216</v>
      </c>
      <c r="G88" s="6">
        <f>E88-F88-D88</f>
        <v>-18.294291918284443</v>
      </c>
    </row>
    <row r="89" spans="1:7" ht="15">
      <c r="A89" s="3"/>
      <c r="B89" s="3"/>
      <c r="C89" s="3"/>
      <c r="D89" s="1"/>
      <c r="E89" s="2"/>
      <c r="F89" s="1"/>
      <c r="G89" s="6"/>
    </row>
    <row r="90" spans="1:7" ht="15">
      <c r="A90" s="3" t="s">
        <v>75</v>
      </c>
      <c r="B90" s="3" t="s">
        <v>76</v>
      </c>
      <c r="C90" s="3">
        <v>184.5</v>
      </c>
      <c r="D90" s="1">
        <f>C90+C90*15%</f>
        <v>212.175</v>
      </c>
      <c r="E90" s="2"/>
      <c r="F90" s="1"/>
      <c r="G90" s="6"/>
    </row>
    <row r="91" spans="1:7" ht="15">
      <c r="A91" s="3" t="s">
        <v>75</v>
      </c>
      <c r="B91" s="3" t="s">
        <v>77</v>
      </c>
      <c r="C91" s="3">
        <v>193.5</v>
      </c>
      <c r="D91" s="1">
        <f>C91+C91*15%</f>
        <v>222.525</v>
      </c>
      <c r="E91" s="2"/>
      <c r="F91" s="1"/>
      <c r="G91" s="6"/>
    </row>
    <row r="92" spans="1:7" ht="15">
      <c r="A92" s="3"/>
      <c r="B92" s="3"/>
      <c r="C92" s="3">
        <f>SUM(C90:C91)</f>
        <v>378</v>
      </c>
      <c r="D92" s="1">
        <f>SUM(D90:D91)</f>
        <v>434.70000000000005</v>
      </c>
      <c r="E92" s="2">
        <v>436</v>
      </c>
      <c r="F92" s="1">
        <f>C92*753.9/59157.24</f>
        <v>4.817232852648298</v>
      </c>
      <c r="G92" s="6">
        <f>E92-F92-D92</f>
        <v>-3.5172328526483625</v>
      </c>
    </row>
    <row r="93" spans="1:7" ht="15">
      <c r="A93" s="3"/>
      <c r="B93" s="3"/>
      <c r="C93" s="3"/>
      <c r="D93" s="1"/>
      <c r="E93" s="2"/>
      <c r="F93" s="1"/>
      <c r="G93" s="6"/>
    </row>
    <row r="94" spans="1:7" ht="15">
      <c r="A94" s="3" t="s">
        <v>78</v>
      </c>
      <c r="B94" s="3" t="s">
        <v>79</v>
      </c>
      <c r="C94" s="3">
        <v>581.12</v>
      </c>
      <c r="D94" s="1">
        <f>C94+C94*15%</f>
        <v>668.288</v>
      </c>
      <c r="E94" s="2"/>
      <c r="F94" s="1"/>
      <c r="G94" s="6"/>
    </row>
    <row r="95" spans="1:7" ht="15">
      <c r="A95" s="3" t="s">
        <v>78</v>
      </c>
      <c r="B95" s="3" t="s">
        <v>80</v>
      </c>
      <c r="C95" s="3">
        <v>304.38</v>
      </c>
      <c r="D95" s="1">
        <f>C95+C95*15%</f>
        <v>350.037</v>
      </c>
      <c r="E95" s="2"/>
      <c r="F95" s="1"/>
      <c r="G95" s="6"/>
    </row>
    <row r="96" spans="1:7" ht="15">
      <c r="A96" s="3" t="s">
        <v>78</v>
      </c>
      <c r="B96" s="3" t="s">
        <v>81</v>
      </c>
      <c r="C96" s="3">
        <v>186.78</v>
      </c>
      <c r="D96" s="1">
        <f>C96+C96*15%</f>
        <v>214.797</v>
      </c>
      <c r="E96" s="2"/>
      <c r="F96" s="1"/>
      <c r="G96" s="6"/>
    </row>
    <row r="97" spans="1:7" ht="15">
      <c r="A97" s="3" t="s">
        <v>78</v>
      </c>
      <c r="B97" s="3" t="s">
        <v>82</v>
      </c>
      <c r="C97" s="3">
        <v>237.53</v>
      </c>
      <c r="D97" s="1">
        <f>C97+C97*15%</f>
        <v>273.1595</v>
      </c>
      <c r="E97" s="2"/>
      <c r="F97" s="1"/>
      <c r="G97" s="6"/>
    </row>
    <row r="98" spans="1:7" ht="15">
      <c r="A98" s="3"/>
      <c r="B98" s="3"/>
      <c r="C98" s="3">
        <f>SUM(C94:C97)</f>
        <v>1309.81</v>
      </c>
      <c r="D98" s="1">
        <f>SUM(D94:D97)</f>
        <v>1506.2815</v>
      </c>
      <c r="E98" s="2">
        <v>1509</v>
      </c>
      <c r="F98" s="1">
        <f>C98*753.9/59157.24</f>
        <v>16.692221594516578</v>
      </c>
      <c r="G98" s="6">
        <f>E98-F98-D98</f>
        <v>-13.973721594516519</v>
      </c>
    </row>
    <row r="99" spans="1:7" ht="15">
      <c r="A99" s="3"/>
      <c r="B99" s="3"/>
      <c r="C99" s="3"/>
      <c r="D99" s="1"/>
      <c r="E99" s="2"/>
      <c r="F99" s="1"/>
      <c r="G99" s="6"/>
    </row>
    <row r="100" spans="1:7" ht="15">
      <c r="A100" s="3" t="s">
        <v>83</v>
      </c>
      <c r="B100" s="3" t="s">
        <v>84</v>
      </c>
      <c r="C100" s="3">
        <v>178.28</v>
      </c>
      <c r="D100" s="1">
        <f>C100+C100*15%</f>
        <v>205.022</v>
      </c>
      <c r="E100" s="2"/>
      <c r="F100" s="1"/>
      <c r="G100" s="6"/>
    </row>
    <row r="101" spans="1:7" ht="15">
      <c r="A101" s="3" t="s">
        <v>83</v>
      </c>
      <c r="B101" s="3" t="s">
        <v>85</v>
      </c>
      <c r="C101" s="3">
        <v>273.98</v>
      </c>
      <c r="D101" s="1">
        <f>C101+C101*15%</f>
        <v>315.077</v>
      </c>
      <c r="E101" s="2"/>
      <c r="F101" s="1"/>
      <c r="G101" s="6"/>
    </row>
    <row r="102" spans="1:7" ht="15">
      <c r="A102" s="3"/>
      <c r="B102" s="3"/>
      <c r="C102" s="3">
        <f>SUM(C100:C101)</f>
        <v>452.26</v>
      </c>
      <c r="D102" s="1">
        <f>SUM(D100:D101)</f>
        <v>520.0989999999999</v>
      </c>
      <c r="E102" s="2">
        <v>0</v>
      </c>
      <c r="F102" s="1">
        <f>C102*753.9/59157.24</f>
        <v>5.763602460155341</v>
      </c>
      <c r="G102" s="6">
        <f>E102-F102-D102</f>
        <v>-525.8626024601552</v>
      </c>
    </row>
    <row r="103" spans="1:7" ht="15">
      <c r="A103" s="3"/>
      <c r="B103" s="3"/>
      <c r="C103" s="3"/>
      <c r="D103" s="1"/>
      <c r="E103" s="2"/>
      <c r="F103" s="1"/>
      <c r="G103" s="6"/>
    </row>
    <row r="104" spans="1:7" ht="15">
      <c r="A104" s="3" t="s">
        <v>86</v>
      </c>
      <c r="B104" s="3" t="s">
        <v>8</v>
      </c>
      <c r="C104" s="3">
        <v>234</v>
      </c>
      <c r="D104" s="1">
        <f>C104+C104*15%</f>
        <v>269.1</v>
      </c>
      <c r="E104" s="2">
        <v>270</v>
      </c>
      <c r="F104" s="1">
        <f>C104*753.9/59157.24</f>
        <v>2.9820965278298988</v>
      </c>
      <c r="G104" s="6">
        <f>E104-F104-D104</f>
        <v>-2.082096527829947</v>
      </c>
    </row>
    <row r="105" spans="1:7" ht="15">
      <c r="A105" s="3"/>
      <c r="B105" s="3"/>
      <c r="C105" s="3"/>
      <c r="D105" s="1"/>
      <c r="E105" s="2"/>
      <c r="F105" s="1"/>
      <c r="G105" s="6"/>
    </row>
    <row r="106" spans="1:7" ht="15">
      <c r="A106" s="3" t="s">
        <v>87</v>
      </c>
      <c r="B106" s="3" t="s">
        <v>88</v>
      </c>
      <c r="C106" s="3">
        <v>282.48</v>
      </c>
      <c r="D106" s="1">
        <f>C106+C106*15%</f>
        <v>324.85200000000003</v>
      </c>
      <c r="E106" s="2">
        <v>325</v>
      </c>
      <c r="F106" s="1">
        <f>C106*753.9/59157.24</f>
        <v>3.599925757185427</v>
      </c>
      <c r="G106" s="6">
        <f>E106-F106-D106</f>
        <v>-3.4519257571854496</v>
      </c>
    </row>
    <row r="107" spans="1:7" ht="15">
      <c r="A107" s="3"/>
      <c r="B107" s="3"/>
      <c r="C107" s="3"/>
      <c r="D107" s="1"/>
      <c r="E107" s="2"/>
      <c r="F107" s="1"/>
      <c r="G107" s="6"/>
    </row>
    <row r="108" spans="1:7" ht="15">
      <c r="A108" s="3" t="s">
        <v>89</v>
      </c>
      <c r="B108" s="3" t="s">
        <v>90</v>
      </c>
      <c r="C108" s="3">
        <v>790.74</v>
      </c>
      <c r="D108" s="1">
        <f>C108+C108*15%</f>
        <v>909.351</v>
      </c>
      <c r="E108" s="2"/>
      <c r="F108" s="1"/>
      <c r="G108" s="6"/>
    </row>
    <row r="109" spans="1:7" ht="15">
      <c r="A109" s="3" t="s">
        <v>89</v>
      </c>
      <c r="B109" s="3" t="s">
        <v>91</v>
      </c>
      <c r="C109" s="3">
        <v>451.84</v>
      </c>
      <c r="D109" s="1">
        <f>C109+C109*15%</f>
        <v>519.616</v>
      </c>
      <c r="E109" s="2"/>
      <c r="F109" s="1"/>
      <c r="G109" s="6"/>
    </row>
    <row r="110" spans="1:7" ht="15">
      <c r="A110" s="3" t="s">
        <v>89</v>
      </c>
      <c r="B110" s="3" t="s">
        <v>92</v>
      </c>
      <c r="C110" s="3">
        <v>282.41</v>
      </c>
      <c r="D110" s="1">
        <f>C110+C110*15%</f>
        <v>324.7715</v>
      </c>
      <c r="E110" s="2"/>
      <c r="F110" s="1"/>
      <c r="G110" s="6"/>
    </row>
    <row r="111" spans="1:7" ht="15">
      <c r="A111" s="3"/>
      <c r="B111" s="3"/>
      <c r="C111" s="3">
        <f>SUM(C108:C110)</f>
        <v>1524.99</v>
      </c>
      <c r="D111" s="1">
        <f>SUM(D108:D110)</f>
        <v>1753.7385000000002</v>
      </c>
      <c r="E111" s="2">
        <v>1755</v>
      </c>
      <c r="F111" s="1">
        <f>C111*753.9/59157.24</f>
        <v>19.434475999894516</v>
      </c>
      <c r="G111" s="6">
        <f>E111-F111-D111</f>
        <v>-18.17297599989456</v>
      </c>
    </row>
    <row r="112" spans="1:7" ht="15">
      <c r="A112" s="3"/>
      <c r="B112" s="3"/>
      <c r="C112" s="3"/>
      <c r="D112" s="1"/>
      <c r="E112" s="2"/>
      <c r="F112" s="1"/>
      <c r="G112" s="6"/>
    </row>
    <row r="113" spans="1:7" ht="15">
      <c r="A113" s="3" t="s">
        <v>93</v>
      </c>
      <c r="B113" s="3" t="s">
        <v>94</v>
      </c>
      <c r="C113" s="3">
        <v>230.26</v>
      </c>
      <c r="D113" s="1">
        <f>C113+C113*15%</f>
        <v>264.799</v>
      </c>
      <c r="E113" s="2"/>
      <c r="F113" s="1"/>
      <c r="G113" s="6"/>
    </row>
    <row r="114" spans="1:7" ht="15">
      <c r="A114" s="3" t="s">
        <v>93</v>
      </c>
      <c r="B114" s="3" t="s">
        <v>95</v>
      </c>
      <c r="C114" s="3">
        <v>406.15</v>
      </c>
      <c r="D114" s="1">
        <f>C114+C114*15%</f>
        <v>467.0725</v>
      </c>
      <c r="E114" s="2"/>
      <c r="F114" s="1"/>
      <c r="G114" s="6"/>
    </row>
    <row r="115" spans="1:7" ht="15">
      <c r="A115" s="3" t="s">
        <v>93</v>
      </c>
      <c r="B115" s="3" t="s">
        <v>96</v>
      </c>
      <c r="C115" s="3">
        <v>457.61</v>
      </c>
      <c r="D115" s="1">
        <f>C115+C115*15%</f>
        <v>526.2515</v>
      </c>
      <c r="E115" s="2"/>
      <c r="F115" s="1"/>
      <c r="G115" s="6"/>
    </row>
    <row r="116" spans="1:7" ht="15">
      <c r="A116" s="3" t="s">
        <v>93</v>
      </c>
      <c r="B116" s="3" t="s">
        <v>97</v>
      </c>
      <c r="C116" s="3">
        <v>706.01</v>
      </c>
      <c r="D116" s="1">
        <f>C116+C116*15%</f>
        <v>811.9114999999999</v>
      </c>
      <c r="E116" s="2"/>
      <c r="F116" s="1"/>
      <c r="G116" s="6"/>
    </row>
    <row r="117" spans="1:7" ht="15">
      <c r="A117" s="3" t="s">
        <v>93</v>
      </c>
      <c r="B117" s="3" t="s">
        <v>98</v>
      </c>
      <c r="C117" s="3">
        <v>771.68</v>
      </c>
      <c r="D117" s="1">
        <f>C117+C117*15%</f>
        <v>887.4319999999999</v>
      </c>
      <c r="E117" s="2"/>
      <c r="F117" s="1"/>
      <c r="G117" s="6"/>
    </row>
    <row r="118" spans="1:7" ht="15">
      <c r="A118" s="3"/>
      <c r="B118" s="3"/>
      <c r="C118" s="3">
        <f>SUM(C113:C117)</f>
        <v>2571.71</v>
      </c>
      <c r="D118" s="1">
        <f>SUM(D113:D117)</f>
        <v>2957.4664999999995</v>
      </c>
      <c r="E118" s="2">
        <v>2960</v>
      </c>
      <c r="F118" s="1">
        <f>C118*753.9/59157.24</f>
        <v>32.773878040963375</v>
      </c>
      <c r="G118" s="6">
        <f>E118-F118-D118</f>
        <v>-30.240378040962696</v>
      </c>
    </row>
    <row r="119" spans="1:7" ht="15">
      <c r="A119" s="3"/>
      <c r="B119" s="3"/>
      <c r="C119" s="3"/>
      <c r="D119" s="1"/>
      <c r="E119" s="2"/>
      <c r="F119" s="1"/>
      <c r="G119" s="6"/>
    </row>
    <row r="120" spans="1:7" ht="15">
      <c r="A120" s="3" t="s">
        <v>99</v>
      </c>
      <c r="B120" s="3" t="s">
        <v>100</v>
      </c>
      <c r="C120" s="3">
        <v>1914.59</v>
      </c>
      <c r="D120" s="1">
        <f>C120+C120*15%</f>
        <v>2201.7785</v>
      </c>
      <c r="E120" s="2"/>
      <c r="F120" s="1">
        <f>C120*753.9/59157.24</f>
        <v>24.39953927870874</v>
      </c>
      <c r="G120" s="6">
        <f>E120-F120-D120</f>
        <v>-2226.1780392787086</v>
      </c>
    </row>
    <row r="121" spans="1:7" ht="15">
      <c r="A121" s="3"/>
      <c r="B121" s="3"/>
      <c r="C121" s="3"/>
      <c r="D121" s="1"/>
      <c r="E121" s="2"/>
      <c r="F121" s="1"/>
      <c r="G121" s="6"/>
    </row>
    <row r="122" spans="1:7" ht="15">
      <c r="A122" s="3" t="s">
        <v>101</v>
      </c>
      <c r="B122" s="3" t="s">
        <v>102</v>
      </c>
      <c r="C122" s="3">
        <v>857.82</v>
      </c>
      <c r="D122" s="1">
        <f>C122+C122*15%</f>
        <v>986.493</v>
      </c>
      <c r="E122" s="2"/>
      <c r="F122" s="1"/>
      <c r="G122" s="6"/>
    </row>
    <row r="123" spans="1:7" ht="15">
      <c r="A123" s="3" t="s">
        <v>101</v>
      </c>
      <c r="B123" s="3" t="s">
        <v>103</v>
      </c>
      <c r="C123" s="3">
        <v>421.99</v>
      </c>
      <c r="D123" s="1">
        <f>C123+C123*15%</f>
        <v>485.2885</v>
      </c>
      <c r="E123" s="2"/>
      <c r="F123" s="1"/>
      <c r="G123" s="6"/>
    </row>
    <row r="124" spans="1:7" ht="15">
      <c r="A124" s="3" t="s">
        <v>101</v>
      </c>
      <c r="B124" s="3" t="s">
        <v>104</v>
      </c>
      <c r="C124" s="3">
        <v>288</v>
      </c>
      <c r="D124" s="1">
        <f>C124+C124*15%</f>
        <v>331.2</v>
      </c>
      <c r="E124" s="2"/>
      <c r="F124" s="1"/>
      <c r="G124" s="6"/>
    </row>
    <row r="125" spans="1:7" ht="15">
      <c r="A125" s="3"/>
      <c r="B125" s="3"/>
      <c r="C125" s="3">
        <f>SUM(C122:C124)</f>
        <v>1567.81</v>
      </c>
      <c r="D125" s="1">
        <f>SUM(D122:D124)</f>
        <v>1802.9815</v>
      </c>
      <c r="E125" s="3">
        <v>1805</v>
      </c>
      <c r="F125" s="1">
        <f>C125*753.9/59157.24</f>
        <v>19.98017417648288</v>
      </c>
      <c r="G125" s="6">
        <f>E125-F125-D125</f>
        <v>-17.96167417648303</v>
      </c>
    </row>
    <row r="126" spans="1:7" ht="15">
      <c r="A126" s="3"/>
      <c r="B126" s="3"/>
      <c r="C126" s="3"/>
      <c r="D126" s="1"/>
      <c r="E126" s="2"/>
      <c r="F126" s="1"/>
      <c r="G126" s="6"/>
    </row>
    <row r="127" spans="1:7" ht="15">
      <c r="A127" s="3" t="s">
        <v>105</v>
      </c>
      <c r="B127" s="3" t="s">
        <v>106</v>
      </c>
      <c r="C127" s="3">
        <v>157.5</v>
      </c>
      <c r="D127" s="1">
        <f>C127+C127*15%</f>
        <v>181.125</v>
      </c>
      <c r="E127" s="2"/>
      <c r="F127" s="1"/>
      <c r="G127" s="6"/>
    </row>
    <row r="128" spans="1:7" ht="15">
      <c r="A128" s="3" t="s">
        <v>105</v>
      </c>
      <c r="B128" s="3" t="s">
        <v>107</v>
      </c>
      <c r="C128" s="3">
        <v>184.5</v>
      </c>
      <c r="D128" s="1">
        <f>C128+C128*15%</f>
        <v>212.175</v>
      </c>
      <c r="E128" s="2"/>
      <c r="F128" s="1"/>
      <c r="G128" s="6"/>
    </row>
    <row r="129" spans="1:7" ht="15">
      <c r="A129" s="3" t="s">
        <v>105</v>
      </c>
      <c r="B129" s="3" t="s">
        <v>108</v>
      </c>
      <c r="C129" s="3">
        <v>477.67</v>
      </c>
      <c r="D129" s="1">
        <f>C129+C129*15%</f>
        <v>549.3205</v>
      </c>
      <c r="E129" s="2"/>
      <c r="F129" s="1"/>
      <c r="G129" s="6"/>
    </row>
    <row r="130" spans="1:7" ht="15">
      <c r="A130" s="3" t="s">
        <v>105</v>
      </c>
      <c r="B130" s="3" t="s">
        <v>109</v>
      </c>
      <c r="C130" s="3">
        <v>484.25</v>
      </c>
      <c r="D130" s="1">
        <f>C130+C130*15%</f>
        <v>556.8875</v>
      </c>
      <c r="E130" s="2"/>
      <c r="F130" s="1"/>
      <c r="G130" s="6"/>
    </row>
    <row r="131" spans="1:7" ht="15">
      <c r="A131" s="3"/>
      <c r="B131" s="3"/>
      <c r="C131" s="3">
        <f>SUM(C127:C130)</f>
        <v>1303.92</v>
      </c>
      <c r="D131" s="1">
        <f>SUM(D127:D130)</f>
        <v>1499.508</v>
      </c>
      <c r="E131" s="2">
        <v>1502</v>
      </c>
      <c r="F131" s="1">
        <f>C131*753.9/59157.24</f>
        <v>16.617159421230607</v>
      </c>
      <c r="G131" s="6">
        <f>E131-F131-D131</f>
        <v>-14.125159421230592</v>
      </c>
    </row>
    <row r="132" spans="1:7" ht="15">
      <c r="A132" s="3"/>
      <c r="B132" s="3"/>
      <c r="C132" s="3"/>
      <c r="D132" s="1"/>
      <c r="E132" s="2"/>
      <c r="F132" s="1"/>
      <c r="G132" s="6"/>
    </row>
    <row r="133" spans="1:7" ht="15">
      <c r="A133" s="3" t="s">
        <v>110</v>
      </c>
      <c r="B133" s="3" t="s">
        <v>111</v>
      </c>
      <c r="C133" s="3">
        <v>406.34</v>
      </c>
      <c r="D133" s="1">
        <f>C133+C133*15%</f>
        <v>467.29099999999994</v>
      </c>
      <c r="E133" s="2">
        <v>468</v>
      </c>
      <c r="F133" s="1">
        <f>C133*753.9/59157.24</f>
        <v>5.178397876574363</v>
      </c>
      <c r="G133" s="6">
        <f>E133-F133-D133</f>
        <v>-4.469397876574305</v>
      </c>
    </row>
    <row r="134" spans="1:7" ht="15">
      <c r="A134" s="3"/>
      <c r="B134" s="3"/>
      <c r="C134" s="3"/>
      <c r="D134" s="1"/>
      <c r="E134" s="2"/>
      <c r="F134" s="1"/>
      <c r="G134" s="6"/>
    </row>
    <row r="135" spans="1:7" ht="15">
      <c r="A135" s="3" t="s">
        <v>112</v>
      </c>
      <c r="B135" s="3" t="s">
        <v>113</v>
      </c>
      <c r="C135" s="3">
        <v>564.04</v>
      </c>
      <c r="D135" s="1">
        <f>C135+C135*15%</f>
        <v>648.646</v>
      </c>
      <c r="E135" s="2">
        <v>649</v>
      </c>
      <c r="F135" s="1">
        <f>C135*753.9/59157.24</f>
        <v>7.188127032295624</v>
      </c>
      <c r="G135" s="6">
        <f>E135-F135-D135</f>
        <v>-6.834127032295555</v>
      </c>
    </row>
    <row r="136" spans="1:7" ht="15">
      <c r="A136" s="3"/>
      <c r="B136" s="3"/>
      <c r="C136" s="3"/>
      <c r="D136" s="1"/>
      <c r="E136" s="2"/>
      <c r="F136" s="1"/>
      <c r="G136" s="6"/>
    </row>
    <row r="137" spans="1:7" ht="15">
      <c r="A137" s="3" t="s">
        <v>114</v>
      </c>
      <c r="B137" s="3" t="s">
        <v>115</v>
      </c>
      <c r="C137" s="3">
        <v>225</v>
      </c>
      <c r="D137" s="1">
        <f>C137+C137*15%</f>
        <v>258.75</v>
      </c>
      <c r="E137" s="2">
        <v>259</v>
      </c>
      <c r="F137" s="1">
        <f>C137*753.9/59157.24</f>
        <v>2.8674005075287488</v>
      </c>
      <c r="G137" s="6">
        <f>E137-F137-D137</f>
        <v>-2.617400507528771</v>
      </c>
    </row>
    <row r="138" spans="1:7" ht="15">
      <c r="A138" s="3"/>
      <c r="B138" s="3"/>
      <c r="C138" s="3"/>
      <c r="D138" s="1"/>
      <c r="E138" s="2"/>
      <c r="F138" s="1"/>
      <c r="G138" s="6"/>
    </row>
    <row r="139" spans="1:7" ht="15">
      <c r="A139" s="3" t="s">
        <v>116</v>
      </c>
      <c r="B139" s="3" t="s">
        <v>117</v>
      </c>
      <c r="C139" s="3">
        <v>375.74</v>
      </c>
      <c r="D139" s="1">
        <f aca="true" t="shared" si="4" ref="D139:D144">C139+C139*15%</f>
        <v>432.101</v>
      </c>
      <c r="E139" s="2"/>
      <c r="F139" s="1"/>
      <c r="G139" s="6"/>
    </row>
    <row r="140" spans="1:7" ht="15">
      <c r="A140" s="3" t="s">
        <v>116</v>
      </c>
      <c r="B140" s="3" t="s">
        <v>118</v>
      </c>
      <c r="C140" s="3">
        <v>426.65</v>
      </c>
      <c r="D140" s="1">
        <f t="shared" si="4"/>
        <v>490.6475</v>
      </c>
      <c r="E140" s="2"/>
      <c r="F140" s="1"/>
      <c r="G140" s="6"/>
    </row>
    <row r="141" spans="1:7" ht="15">
      <c r="A141" s="3" t="s">
        <v>116</v>
      </c>
      <c r="B141" s="3" t="s">
        <v>119</v>
      </c>
      <c r="C141" s="3">
        <v>660.17</v>
      </c>
      <c r="D141" s="1">
        <f t="shared" si="4"/>
        <v>759.1954999999999</v>
      </c>
      <c r="E141" s="2"/>
      <c r="F141" s="1"/>
      <c r="G141" s="6"/>
    </row>
    <row r="142" spans="1:7" ht="15">
      <c r="A142" s="3"/>
      <c r="B142" s="3"/>
      <c r="C142" s="3">
        <f>SUM(C139:C141)</f>
        <v>1462.56</v>
      </c>
      <c r="D142" s="1">
        <f>SUM(D139:D141)</f>
        <v>1681.944</v>
      </c>
      <c r="E142" s="2">
        <v>1684</v>
      </c>
      <c r="F142" s="1">
        <f>C142*753.9/59157.24</f>
        <v>18.638867939072206</v>
      </c>
      <c r="G142" s="6">
        <f>E142-F142-D142</f>
        <v>-16.58286793907223</v>
      </c>
    </row>
    <row r="143" spans="1:7" ht="15">
      <c r="A143" s="3"/>
      <c r="B143" s="3"/>
      <c r="C143" s="3"/>
      <c r="D143" s="1"/>
      <c r="E143" s="2"/>
      <c r="F143" s="1"/>
      <c r="G143" s="6"/>
    </row>
    <row r="144" spans="1:7" ht="15">
      <c r="A144" s="3" t="s">
        <v>120</v>
      </c>
      <c r="B144" s="3" t="s">
        <v>11</v>
      </c>
      <c r="C144" s="3">
        <v>288</v>
      </c>
      <c r="D144" s="1">
        <f t="shared" si="4"/>
        <v>331.2</v>
      </c>
      <c r="E144" s="2"/>
      <c r="F144" s="1"/>
      <c r="G144" s="6"/>
    </row>
    <row r="145" spans="1:7" ht="15">
      <c r="A145" s="3" t="s">
        <v>120</v>
      </c>
      <c r="B145" s="3" t="s">
        <v>121</v>
      </c>
      <c r="C145" s="3">
        <v>260</v>
      </c>
      <c r="D145" s="1">
        <f>C145+C145*15%</f>
        <v>299</v>
      </c>
      <c r="E145" s="2"/>
      <c r="F145" s="1"/>
      <c r="G145" s="6"/>
    </row>
    <row r="146" spans="1:7" ht="15">
      <c r="A146" s="3" t="s">
        <v>120</v>
      </c>
      <c r="B146" s="3" t="s">
        <v>122</v>
      </c>
      <c r="C146" s="3">
        <v>412.78</v>
      </c>
      <c r="D146" s="1">
        <f>C146+C146*15%</f>
        <v>474.69699999999995</v>
      </c>
      <c r="E146" s="2"/>
      <c r="F146" s="1"/>
      <c r="G146" s="6"/>
    </row>
    <row r="147" spans="1:7" ht="15">
      <c r="A147" s="3" t="s">
        <v>120</v>
      </c>
      <c r="B147" s="3" t="s">
        <v>123</v>
      </c>
      <c r="C147" s="3">
        <v>228.36</v>
      </c>
      <c r="D147" s="1">
        <f>C147+C147*15%</f>
        <v>262.61400000000003</v>
      </c>
      <c r="E147" s="2"/>
      <c r="F147" s="1"/>
      <c r="G147" s="6"/>
    </row>
    <row r="148" spans="1:7" ht="15">
      <c r="A148" s="3" t="s">
        <v>120</v>
      </c>
      <c r="B148" s="3" t="s">
        <v>124</v>
      </c>
      <c r="C148" s="3">
        <v>423.03</v>
      </c>
      <c r="D148" s="1">
        <f>C148+C148*15%</f>
        <v>486.48449999999997</v>
      </c>
      <c r="E148" s="2"/>
      <c r="F148" s="1"/>
      <c r="G148" s="6"/>
    </row>
    <row r="149" spans="1:7" ht="15">
      <c r="A149" s="3" t="s">
        <v>120</v>
      </c>
      <c r="B149" s="3" t="s">
        <v>125</v>
      </c>
      <c r="C149" s="3">
        <v>427.7</v>
      </c>
      <c r="D149" s="1">
        <f>C149+C149*15%</f>
        <v>491.855</v>
      </c>
      <c r="E149" s="2"/>
      <c r="F149" s="1"/>
      <c r="G149" s="6"/>
    </row>
    <row r="150" spans="1:7" ht="15">
      <c r="A150" s="3"/>
      <c r="B150" s="3"/>
      <c r="C150" s="3">
        <f>SUM(C144:C149)</f>
        <v>2039.87</v>
      </c>
      <c r="D150" s="1">
        <f>SUM(D144:D149)</f>
        <v>2345.8505</v>
      </c>
      <c r="E150" s="3">
        <v>2348</v>
      </c>
      <c r="F150" s="1">
        <f>C150*753.9/59157.24</f>
        <v>25.99610788130075</v>
      </c>
      <c r="G150" s="6">
        <f>E150-F150-D150</f>
        <v>-23.84660788130077</v>
      </c>
    </row>
    <row r="151" spans="1:7" ht="15">
      <c r="A151" s="3"/>
      <c r="B151" s="3"/>
      <c r="C151" s="3"/>
      <c r="D151" s="1"/>
      <c r="E151" s="2"/>
      <c r="F151" s="1"/>
      <c r="G151" s="6"/>
    </row>
    <row r="152" spans="1:7" ht="15">
      <c r="A152" s="3" t="s">
        <v>126</v>
      </c>
      <c r="B152" s="3" t="s">
        <v>127</v>
      </c>
      <c r="C152" s="3">
        <v>234.46</v>
      </c>
      <c r="D152" s="1">
        <f>C152+C152*15%</f>
        <v>269.629</v>
      </c>
      <c r="E152" s="2"/>
      <c r="F152" s="1"/>
      <c r="G152" s="6"/>
    </row>
    <row r="153" spans="1:7" ht="15">
      <c r="A153" s="3" t="s">
        <v>126</v>
      </c>
      <c r="B153" s="3" t="s">
        <v>128</v>
      </c>
      <c r="C153" s="3">
        <v>392.49</v>
      </c>
      <c r="D153" s="1">
        <f>C153+C153*15%</f>
        <v>451.3635</v>
      </c>
      <c r="E153" s="2"/>
      <c r="F153" s="1"/>
      <c r="G153" s="6"/>
    </row>
    <row r="154" spans="1:7" ht="15">
      <c r="A154" s="3"/>
      <c r="B154" s="3"/>
      <c r="C154" s="3">
        <f>SUM(C152:C153)</f>
        <v>626.95</v>
      </c>
      <c r="D154" s="1">
        <f>SUM(D152:D153)</f>
        <v>720.9925000000001</v>
      </c>
      <c r="E154" s="2">
        <v>750</v>
      </c>
      <c r="F154" s="1">
        <f>C154*753.9/59157.24</f>
        <v>7.989852214200663</v>
      </c>
      <c r="G154" s="6">
        <f>E154-F154-D154</f>
        <v>21.017647785799227</v>
      </c>
    </row>
    <row r="155" spans="1:7" ht="15">
      <c r="A155" s="3"/>
      <c r="B155" s="3"/>
      <c r="C155" s="3"/>
      <c r="D155" s="1"/>
      <c r="E155" s="2"/>
      <c r="F155" s="1"/>
      <c r="G155" s="6"/>
    </row>
    <row r="156" spans="1:7" ht="15">
      <c r="A156" s="3" t="s">
        <v>129</v>
      </c>
      <c r="B156" s="3" t="s">
        <v>130</v>
      </c>
      <c r="C156" s="3">
        <v>375.05</v>
      </c>
      <c r="D156" s="1">
        <f>C156+C156*12%</f>
        <v>420.05600000000004</v>
      </c>
      <c r="E156" s="2"/>
      <c r="F156" s="1"/>
      <c r="G156" s="6"/>
    </row>
    <row r="157" spans="1:7" ht="15">
      <c r="A157" s="3" t="s">
        <v>129</v>
      </c>
      <c r="B157" s="3" t="s">
        <v>131</v>
      </c>
      <c r="C157" s="3">
        <v>416</v>
      </c>
      <c r="D157" s="1">
        <f aca="true" t="shared" si="5" ref="D157:D171">C157+C157*12%</f>
        <v>465.92</v>
      </c>
      <c r="E157" s="2"/>
      <c r="F157" s="1"/>
      <c r="G157" s="6"/>
    </row>
    <row r="158" spans="1:7" ht="15">
      <c r="A158" s="3" t="s">
        <v>129</v>
      </c>
      <c r="B158" s="3" t="s">
        <v>132</v>
      </c>
      <c r="C158" s="3">
        <v>446.06</v>
      </c>
      <c r="D158" s="1">
        <f t="shared" si="5"/>
        <v>499.5872</v>
      </c>
      <c r="E158" s="2"/>
      <c r="F158" s="1"/>
      <c r="G158" s="6"/>
    </row>
    <row r="159" spans="1:7" ht="15">
      <c r="A159" s="3" t="s">
        <v>129</v>
      </c>
      <c r="B159" s="3" t="s">
        <v>133</v>
      </c>
      <c r="C159" s="3">
        <v>484.25</v>
      </c>
      <c r="D159" s="1">
        <f t="shared" si="5"/>
        <v>542.36</v>
      </c>
      <c r="E159" s="2"/>
      <c r="F159" s="1"/>
      <c r="G159" s="6"/>
    </row>
    <row r="160" spans="1:7" ht="15">
      <c r="A160" s="3" t="s">
        <v>129</v>
      </c>
      <c r="B160" s="3" t="s">
        <v>134</v>
      </c>
      <c r="C160" s="3">
        <v>520.66</v>
      </c>
      <c r="D160" s="1">
        <f t="shared" si="5"/>
        <v>583.1392</v>
      </c>
      <c r="E160" s="2"/>
      <c r="F160" s="1"/>
      <c r="G160" s="6"/>
    </row>
    <row r="161" spans="1:7" ht="15">
      <c r="A161" s="3" t="s">
        <v>129</v>
      </c>
      <c r="B161" s="3" t="s">
        <v>135</v>
      </c>
      <c r="C161" s="3">
        <v>290.33</v>
      </c>
      <c r="D161" s="1">
        <f t="shared" si="5"/>
        <v>325.1696</v>
      </c>
      <c r="E161" s="2"/>
      <c r="F161" s="1"/>
      <c r="G161" s="6"/>
    </row>
    <row r="162" spans="1:7" ht="15">
      <c r="A162" s="3" t="s">
        <v>129</v>
      </c>
      <c r="B162" s="3" t="s">
        <v>136</v>
      </c>
      <c r="C162" s="3">
        <v>401.31</v>
      </c>
      <c r="D162" s="1">
        <f t="shared" si="5"/>
        <v>449.4672</v>
      </c>
      <c r="E162" s="2"/>
      <c r="F162" s="1"/>
      <c r="G162" s="6"/>
    </row>
    <row r="163" spans="1:7" ht="15">
      <c r="A163" s="3" t="s">
        <v>129</v>
      </c>
      <c r="B163" s="3" t="s">
        <v>137</v>
      </c>
      <c r="C163" s="3">
        <v>442</v>
      </c>
      <c r="D163" s="1">
        <f t="shared" si="5"/>
        <v>495.04</v>
      </c>
      <c r="E163" s="2"/>
      <c r="F163" s="1"/>
      <c r="G163" s="6"/>
    </row>
    <row r="164" spans="1:7" ht="15">
      <c r="A164" s="3" t="s">
        <v>129</v>
      </c>
      <c r="B164" s="3" t="s">
        <v>138</v>
      </c>
      <c r="C164" s="3">
        <v>225</v>
      </c>
      <c r="D164" s="1">
        <f t="shared" si="5"/>
        <v>252</v>
      </c>
      <c r="E164" s="2"/>
      <c r="F164" s="1"/>
      <c r="G164" s="6"/>
    </row>
    <row r="165" spans="1:7" ht="15">
      <c r="A165" s="3" t="s">
        <v>129</v>
      </c>
      <c r="B165" s="3" t="s">
        <v>9</v>
      </c>
      <c r="C165" s="3">
        <v>234</v>
      </c>
      <c r="D165" s="1">
        <f t="shared" si="5"/>
        <v>262.08</v>
      </c>
      <c r="E165" s="2"/>
      <c r="F165" s="1"/>
      <c r="G165" s="6"/>
    </row>
    <row r="166" spans="1:7" ht="15">
      <c r="A166" s="3" t="s">
        <v>129</v>
      </c>
      <c r="B166" s="3" t="s">
        <v>139</v>
      </c>
      <c r="C166" s="3">
        <v>234</v>
      </c>
      <c r="D166" s="1">
        <f t="shared" si="5"/>
        <v>262.08</v>
      </c>
      <c r="E166" s="2"/>
      <c r="F166" s="1"/>
      <c r="G166" s="6"/>
    </row>
    <row r="167" spans="1:7" ht="15">
      <c r="A167" s="3" t="s">
        <v>129</v>
      </c>
      <c r="B167" s="3" t="s">
        <v>140</v>
      </c>
      <c r="C167" s="3">
        <v>184.5</v>
      </c>
      <c r="D167" s="1">
        <f t="shared" si="5"/>
        <v>206.64</v>
      </c>
      <c r="E167" s="2"/>
      <c r="F167" s="1"/>
      <c r="G167" s="6"/>
    </row>
    <row r="168" spans="1:7" ht="15">
      <c r="A168" s="3" t="s">
        <v>129</v>
      </c>
      <c r="B168" s="3" t="s">
        <v>106</v>
      </c>
      <c r="C168" s="3">
        <v>157.5</v>
      </c>
      <c r="D168" s="1">
        <f t="shared" si="5"/>
        <v>176.4</v>
      </c>
      <c r="E168" s="2"/>
      <c r="F168" s="1"/>
      <c r="G168" s="6"/>
    </row>
    <row r="169" spans="1:7" ht="15">
      <c r="A169" s="3" t="s">
        <v>129</v>
      </c>
      <c r="B169" s="3" t="s">
        <v>141</v>
      </c>
      <c r="C169" s="3">
        <v>288</v>
      </c>
      <c r="D169" s="1">
        <f t="shared" si="5"/>
        <v>322.56</v>
      </c>
      <c r="E169" s="2"/>
      <c r="F169" s="1"/>
      <c r="G169" s="6"/>
    </row>
    <row r="170" spans="1:7" ht="15">
      <c r="A170" s="3" t="s">
        <v>129</v>
      </c>
      <c r="B170" s="3" t="s">
        <v>142</v>
      </c>
      <c r="C170" s="3">
        <v>234</v>
      </c>
      <c r="D170" s="1">
        <f t="shared" si="5"/>
        <v>262.08</v>
      </c>
      <c r="E170" s="2"/>
      <c r="F170" s="1"/>
      <c r="G170" s="6"/>
    </row>
    <row r="171" spans="1:7" ht="15">
      <c r="A171" s="3" t="s">
        <v>129</v>
      </c>
      <c r="B171" s="3" t="s">
        <v>143</v>
      </c>
      <c r="C171" s="3">
        <v>412.18</v>
      </c>
      <c r="D171" s="1">
        <f t="shared" si="5"/>
        <v>461.6416</v>
      </c>
      <c r="E171" s="2"/>
      <c r="F171" s="1"/>
      <c r="G171" s="6"/>
    </row>
    <row r="172" spans="1:7" ht="15">
      <c r="A172" s="3"/>
      <c r="B172" s="3"/>
      <c r="C172" s="3">
        <f>SUM(C156:C171)</f>
        <v>5344.84</v>
      </c>
      <c r="D172" s="1">
        <f>SUM(D156:D171)</f>
        <v>5986.220800000001</v>
      </c>
      <c r="E172" s="2">
        <v>5996</v>
      </c>
      <c r="F172" s="1">
        <f>C172*753.9/59157.24</f>
        <v>68.11465301626649</v>
      </c>
      <c r="G172" s="6">
        <f>E172-F172-D172</f>
        <v>-58.33545301626782</v>
      </c>
    </row>
    <row r="173" spans="1:7" ht="15">
      <c r="A173" s="3"/>
      <c r="B173" s="3"/>
      <c r="C173" s="3"/>
      <c r="D173" s="1"/>
      <c r="E173" s="2"/>
      <c r="F173" s="1"/>
      <c r="G173" s="6"/>
    </row>
    <row r="174" spans="1:7" ht="15">
      <c r="A174" s="3" t="s">
        <v>144</v>
      </c>
      <c r="B174" s="3" t="s">
        <v>145</v>
      </c>
      <c r="C174" s="3">
        <v>413.37</v>
      </c>
      <c r="D174" s="1">
        <f>C174+C174*15%</f>
        <v>475.3755</v>
      </c>
      <c r="E174" s="2"/>
      <c r="F174" s="1"/>
      <c r="G174" s="6"/>
    </row>
    <row r="175" spans="1:7" ht="15">
      <c r="A175" s="3" t="s">
        <v>144</v>
      </c>
      <c r="B175" s="3" t="s">
        <v>146</v>
      </c>
      <c r="C175" s="3">
        <v>395.99</v>
      </c>
      <c r="D175" s="1">
        <f>C175+C175*15%</f>
        <v>455.3885</v>
      </c>
      <c r="E175" s="2"/>
      <c r="F175" s="1"/>
      <c r="G175" s="6"/>
    </row>
    <row r="176" spans="1:7" ht="15">
      <c r="A176" s="3" t="s">
        <v>144</v>
      </c>
      <c r="B176" s="3" t="s">
        <v>147</v>
      </c>
      <c r="C176" s="3">
        <v>480.9</v>
      </c>
      <c r="D176" s="1">
        <f>C176+C176*15%</f>
        <v>553.035</v>
      </c>
      <c r="E176" s="2"/>
      <c r="F176" s="1"/>
      <c r="G176" s="6"/>
    </row>
    <row r="177" spans="1:7" ht="15">
      <c r="A177" s="3" t="s">
        <v>144</v>
      </c>
      <c r="B177" s="3" t="s">
        <v>148</v>
      </c>
      <c r="C177" s="3">
        <v>198</v>
      </c>
      <c r="D177" s="1">
        <f>C177+C177*15%</f>
        <v>227.7</v>
      </c>
      <c r="E177" s="2"/>
      <c r="F177" s="1"/>
      <c r="G177" s="6"/>
    </row>
    <row r="178" spans="1:7" ht="15">
      <c r="A178" s="3" t="s">
        <v>144</v>
      </c>
      <c r="B178" s="3" t="s">
        <v>149</v>
      </c>
      <c r="C178" s="3">
        <v>338.9</v>
      </c>
      <c r="D178" s="1">
        <f>C178+C178*15%</f>
        <v>389.73499999999996</v>
      </c>
      <c r="E178" s="2"/>
      <c r="F178" s="1"/>
      <c r="G178" s="6"/>
    </row>
    <row r="179" spans="1:7" ht="15">
      <c r="A179" s="3"/>
      <c r="B179" s="3"/>
      <c r="C179" s="3">
        <f>SUM(C174:C178)</f>
        <v>1827.1599999999999</v>
      </c>
      <c r="D179" s="1">
        <f>SUM(D174:D178)</f>
        <v>2101.234</v>
      </c>
      <c r="E179" s="3">
        <v>2118</v>
      </c>
      <c r="F179" s="1">
        <f>C179*753.9/59157.24</f>
        <v>23.285331161494348</v>
      </c>
      <c r="G179" s="6">
        <f>E179-F179-D179</f>
        <v>-6.519331161494392</v>
      </c>
    </row>
    <row r="180" spans="1:7" ht="15">
      <c r="A180" s="3"/>
      <c r="B180" s="3"/>
      <c r="C180" s="3"/>
      <c r="D180" s="1"/>
      <c r="E180" s="2"/>
      <c r="F180" s="1"/>
      <c r="G180" s="6"/>
    </row>
    <row r="181" spans="1:7" ht="15">
      <c r="A181" s="3" t="s">
        <v>150</v>
      </c>
      <c r="B181" s="3" t="s">
        <v>151</v>
      </c>
      <c r="C181" s="3">
        <v>282.62</v>
      </c>
      <c r="D181" s="1">
        <f>C181+C181*15%</f>
        <v>325.01300000000003</v>
      </c>
      <c r="E181" s="2">
        <v>1048</v>
      </c>
      <c r="F181" s="1">
        <f>C181*753.9/59157.24</f>
        <v>3.601709917501222</v>
      </c>
      <c r="G181" s="6">
        <f>E181-F181-D181</f>
        <v>719.3852900824987</v>
      </c>
    </row>
    <row r="182" spans="1:7" ht="15">
      <c r="A182" s="3"/>
      <c r="B182" s="3"/>
      <c r="C182" s="3"/>
      <c r="D182" s="1"/>
      <c r="E182" s="2"/>
      <c r="F182" s="1"/>
      <c r="G182" s="6"/>
    </row>
    <row r="183" spans="1:7" ht="15">
      <c r="A183" s="3" t="s">
        <v>152</v>
      </c>
      <c r="B183" s="3" t="s">
        <v>153</v>
      </c>
      <c r="C183" s="3">
        <v>439.01</v>
      </c>
      <c r="D183" s="1">
        <f>C183+C183*15%</f>
        <v>504.8615</v>
      </c>
      <c r="E183" s="2">
        <v>505</v>
      </c>
      <c r="F183" s="1">
        <f>C183*753.9/59157.24</f>
        <v>5.5947444302675375</v>
      </c>
      <c r="G183" s="6">
        <f>E183-F183-D183</f>
        <v>-5.456244430267532</v>
      </c>
    </row>
    <row r="184" spans="1:7" ht="15">
      <c r="A184" s="3"/>
      <c r="B184" s="3"/>
      <c r="C184" s="3"/>
      <c r="D184" s="1"/>
      <c r="E184" s="2"/>
      <c r="F184" s="1"/>
      <c r="G184" s="6"/>
    </row>
    <row r="185" spans="1:7" ht="15">
      <c r="A185" s="3" t="s">
        <v>154</v>
      </c>
      <c r="B185" s="3" t="s">
        <v>155</v>
      </c>
      <c r="C185" s="3">
        <v>166.5</v>
      </c>
      <c r="D185" s="1">
        <f>C185+C185*15%</f>
        <v>191.475</v>
      </c>
      <c r="E185" s="2">
        <v>192</v>
      </c>
      <c r="F185" s="1">
        <f>C185*753.9/59157.24</f>
        <v>2.121876375571274</v>
      </c>
      <c r="G185" s="6">
        <f>E185-F185-D185</f>
        <v>-1.59687637557127</v>
      </c>
    </row>
    <row r="186" spans="1:7" ht="15">
      <c r="A186" s="3"/>
      <c r="B186" s="3"/>
      <c r="C186" s="3"/>
      <c r="D186" s="1"/>
      <c r="E186" s="2"/>
      <c r="F186" s="1"/>
      <c r="G186" s="6"/>
    </row>
    <row r="187" spans="1:7" ht="15">
      <c r="A187" s="3" t="s">
        <v>156</v>
      </c>
      <c r="B187" s="3" t="s">
        <v>140</v>
      </c>
      <c r="C187" s="3">
        <v>184.5</v>
      </c>
      <c r="D187" s="1">
        <f>C187+C187*15%</f>
        <v>212.175</v>
      </c>
      <c r="E187" s="2"/>
      <c r="F187" s="1"/>
      <c r="G187" s="6"/>
    </row>
    <row r="188" spans="1:7" ht="15">
      <c r="A188" s="3" t="s">
        <v>156</v>
      </c>
      <c r="B188" s="3" t="s">
        <v>107</v>
      </c>
      <c r="C188" s="3">
        <v>184.5</v>
      </c>
      <c r="D188" s="1">
        <f>C188+C188*15%</f>
        <v>212.175</v>
      </c>
      <c r="E188" s="2"/>
      <c r="F188" s="1"/>
      <c r="G188" s="6"/>
    </row>
    <row r="189" spans="1:7" ht="15">
      <c r="A189" s="3" t="s">
        <v>156</v>
      </c>
      <c r="B189" s="3" t="s">
        <v>157</v>
      </c>
      <c r="C189" s="3">
        <v>460.35</v>
      </c>
      <c r="D189" s="1">
        <f>C189+C189*15%</f>
        <v>529.4025</v>
      </c>
      <c r="E189" s="2"/>
      <c r="F189" s="1"/>
      <c r="G189" s="6"/>
    </row>
    <row r="190" spans="1:7" ht="15">
      <c r="A190" s="3"/>
      <c r="B190" s="3"/>
      <c r="C190" s="3">
        <f>SUM(C187:C189)</f>
        <v>829.35</v>
      </c>
      <c r="D190" s="1">
        <f>SUM(D187:D189)</f>
        <v>953.7525</v>
      </c>
      <c r="E190" s="3">
        <v>956</v>
      </c>
      <c r="F190" s="1">
        <f>C190*753.9/59157.24</f>
        <v>10.569238270750969</v>
      </c>
      <c r="G190" s="6">
        <f>E190-F190-D190</f>
        <v>-8.321738270750984</v>
      </c>
    </row>
    <row r="191" spans="1:7" ht="15">
      <c r="A191" s="3"/>
      <c r="B191" s="3"/>
      <c r="C191" s="3"/>
      <c r="D191" s="1"/>
      <c r="E191" s="2"/>
      <c r="F191" s="1"/>
      <c r="G191" s="6"/>
    </row>
    <row r="192" spans="1:7" ht="15">
      <c r="A192" s="3" t="s">
        <v>158</v>
      </c>
      <c r="B192" s="3" t="s">
        <v>159</v>
      </c>
      <c r="C192" s="3">
        <v>63</v>
      </c>
      <c r="D192" s="1">
        <f>C192+C192*15%</f>
        <v>72.45</v>
      </c>
      <c r="E192" s="2"/>
      <c r="F192" s="1"/>
      <c r="G192" s="6"/>
    </row>
    <row r="193" spans="1:7" ht="15">
      <c r="A193" s="3" t="s">
        <v>158</v>
      </c>
      <c r="B193" s="3" t="s">
        <v>160</v>
      </c>
      <c r="C193" s="3">
        <v>234</v>
      </c>
      <c r="D193" s="1">
        <f>C193+C193*15%</f>
        <v>269.1</v>
      </c>
      <c r="E193" s="2"/>
      <c r="F193" s="1"/>
      <c r="G193" s="6"/>
    </row>
    <row r="194" spans="1:7" ht="15">
      <c r="A194" s="3" t="s">
        <v>158</v>
      </c>
      <c r="B194" s="3" t="s">
        <v>11</v>
      </c>
      <c r="C194" s="3">
        <v>288</v>
      </c>
      <c r="D194" s="1">
        <f>C194+C194*15%</f>
        <v>331.2</v>
      </c>
      <c r="E194" s="2"/>
      <c r="F194" s="1"/>
      <c r="G194" s="6"/>
    </row>
    <row r="195" spans="1:7" ht="15">
      <c r="A195" s="3" t="s">
        <v>158</v>
      </c>
      <c r="B195" s="3" t="s">
        <v>9</v>
      </c>
      <c r="C195" s="3">
        <v>234</v>
      </c>
      <c r="D195" s="1">
        <f>C195+C195*15%</f>
        <v>269.1</v>
      </c>
      <c r="E195" s="2"/>
      <c r="F195" s="1"/>
      <c r="G195" s="6"/>
    </row>
    <row r="196" spans="1:7" ht="15">
      <c r="A196" s="3"/>
      <c r="B196" s="3"/>
      <c r="C196" s="3">
        <f>SUM(C192:C195)</f>
        <v>819</v>
      </c>
      <c r="D196" s="1">
        <f>SUM(D192:D195)</f>
        <v>941.85</v>
      </c>
      <c r="E196" s="2">
        <v>945</v>
      </c>
      <c r="F196" s="1">
        <f>C196*753.9/59157.24</f>
        <v>10.437337847404645</v>
      </c>
      <c r="G196" s="6">
        <f>E196-F196-D196</f>
        <v>-7.287337847404615</v>
      </c>
    </row>
    <row r="197" spans="1:7" ht="15">
      <c r="A197" s="3"/>
      <c r="B197" s="3"/>
      <c r="C197" s="3"/>
      <c r="D197" s="1"/>
      <c r="E197" s="2"/>
      <c r="F197" s="1"/>
      <c r="G197" s="6"/>
    </row>
    <row r="198" spans="1:7" ht="15">
      <c r="A198" s="3" t="s">
        <v>161</v>
      </c>
      <c r="B198" s="3" t="s">
        <v>162</v>
      </c>
      <c r="C198" s="3">
        <v>224.36</v>
      </c>
      <c r="D198" s="1">
        <f>C198+C198*15%</f>
        <v>258.014</v>
      </c>
      <c r="E198" s="2"/>
      <c r="F198" s="1"/>
      <c r="G198" s="6"/>
    </row>
    <row r="199" spans="1:7" ht="15">
      <c r="A199" s="3" t="s">
        <v>161</v>
      </c>
      <c r="B199" s="3" t="s">
        <v>163</v>
      </c>
      <c r="C199" s="3">
        <v>292.34</v>
      </c>
      <c r="D199" s="1">
        <f>C199+C199*15%</f>
        <v>336.191</v>
      </c>
      <c r="E199" s="2"/>
      <c r="F199" s="1"/>
      <c r="G199" s="6"/>
    </row>
    <row r="200" spans="1:7" ht="15">
      <c r="A200" s="3" t="s">
        <v>161</v>
      </c>
      <c r="B200" s="3" t="s">
        <v>164</v>
      </c>
      <c r="C200" s="3">
        <v>653</v>
      </c>
      <c r="D200" s="1">
        <f>C200+C200*15%</f>
        <v>750.95</v>
      </c>
      <c r="E200" s="2"/>
      <c r="F200" s="1"/>
      <c r="G200" s="6"/>
    </row>
    <row r="201" spans="1:7" ht="15">
      <c r="A201" s="3"/>
      <c r="B201" s="3"/>
      <c r="C201" s="3">
        <f>SUM(C198:C200)</f>
        <v>1169.7</v>
      </c>
      <c r="D201" s="1">
        <f>SUM(D198:D200)</f>
        <v>1345.155</v>
      </c>
      <c r="E201" s="2">
        <v>1370</v>
      </c>
      <c r="F201" s="1">
        <f>C201*753.9/59157.24</f>
        <v>14.906659438472788</v>
      </c>
      <c r="G201" s="6">
        <f>E201-F201-D201</f>
        <v>9.938340561527184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2015-10-05T06:36:21Z</dcterms:created>
  <dcterms:modified xsi:type="dcterms:W3CDTF">2015-10-05T06:38:00Z</dcterms:modified>
  <cp:category/>
  <cp:version/>
  <cp:contentType/>
  <cp:contentStatus/>
</cp:coreProperties>
</file>