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<sst xmlns="http://schemas.openxmlformats.org/spreadsheetml/2006/main" count="173" uniqueCount="115">
  <si>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anetka</t>
  </si>
  <si>
    <t xml:space="preserve">CYRK Гетры 12 92р. </t>
  </si>
  <si>
    <t xml:space="preserve">Francja Гетры 9 92р. </t>
  </si>
  <si>
    <t>MILKSHAKE Гетры 12В р.98</t>
  </si>
  <si>
    <t xml:space="preserve">PERFECT Туника 6В р.92 </t>
  </si>
  <si>
    <t xml:space="preserve">Scottie Капри 11 92р </t>
  </si>
  <si>
    <t xml:space="preserve">КВМ-1137 Футболка д/девоч. р.86 </t>
  </si>
  <si>
    <t>Black</t>
  </si>
  <si>
    <t>BABY BEAR Боксерка 3 р.74</t>
  </si>
  <si>
    <t xml:space="preserve">FOKA Блузка 16 74р </t>
  </si>
  <si>
    <t>DeLaLuna</t>
  </si>
  <si>
    <t xml:space="preserve">COCO Гетры 6 140р. </t>
  </si>
  <si>
    <t xml:space="preserve">DIANA Гетры 5 80р. </t>
  </si>
  <si>
    <t xml:space="preserve">STARS Гетры 14 80р. </t>
  </si>
  <si>
    <t xml:space="preserve">STARS Гетры 14 86р. </t>
  </si>
  <si>
    <t xml:space="preserve">TOWER Гетры 6 92р. </t>
  </si>
  <si>
    <t>замена COCO Юбка 7 140р.</t>
  </si>
  <si>
    <t>eausolceva</t>
  </si>
  <si>
    <t xml:space="preserve">MILKSHAKE Блуза 7 р.98 </t>
  </si>
  <si>
    <t xml:space="preserve">MILKSHAKE Юбочка 4 р.98 </t>
  </si>
  <si>
    <t xml:space="preserve">SAFARI Блуза 5 р.128 </t>
  </si>
  <si>
    <t>TOWER Гетры 6 86р.</t>
  </si>
  <si>
    <t>foeniks_nadia</t>
  </si>
  <si>
    <t xml:space="preserve">KINGA Свитер 6 р 128 </t>
  </si>
  <si>
    <t>freshlook84</t>
  </si>
  <si>
    <t xml:space="preserve">SLODKIE MUFFINKI Огороднички 10 В 86 </t>
  </si>
  <si>
    <t>julia3075</t>
  </si>
  <si>
    <t xml:space="preserve">BIEGUN Брюки 8 122р. </t>
  </si>
  <si>
    <t>Ksana</t>
  </si>
  <si>
    <t xml:space="preserve">CAMDEN Брюки 2А 140р. </t>
  </si>
  <si>
    <t xml:space="preserve">CAMDEN Свитер 8 140р. </t>
  </si>
  <si>
    <t>lilya-5503</t>
  </si>
  <si>
    <t>SNOWFOX Водолазка 6А р 104</t>
  </si>
  <si>
    <t>lusa-p</t>
  </si>
  <si>
    <t>DEMOLITION Блузка 3А р. 140</t>
  </si>
  <si>
    <t>mashanna</t>
  </si>
  <si>
    <t xml:space="preserve">WILK Поло 5 р.134 </t>
  </si>
  <si>
    <t>MMonro</t>
  </si>
  <si>
    <t xml:space="preserve">COCO Юбка 7 98р. </t>
  </si>
  <si>
    <t>ROZE BLEKIT Брюки 8 р.98</t>
  </si>
  <si>
    <t xml:space="preserve">polinka08 </t>
  </si>
  <si>
    <t xml:space="preserve">BEZOWY MIS Водолазка 8А р.110 </t>
  </si>
  <si>
    <t>rivy</t>
  </si>
  <si>
    <t>AFRYKA Футболка 10В р.140</t>
  </si>
  <si>
    <t xml:space="preserve">Kwiatowa Fas Pr 1 Колготки№8 92-98,р </t>
  </si>
  <si>
    <t>PERFECT Гетры 10 р.104</t>
  </si>
  <si>
    <t>SAMOLOT Футболка 4 р.140</t>
  </si>
  <si>
    <t>SRR-1100 Колготки р.92-98</t>
  </si>
  <si>
    <t xml:space="preserve">TRUCKS Блузка 5 140р. </t>
  </si>
  <si>
    <t xml:space="preserve">WILK Куртка 1А р.140 </t>
  </si>
  <si>
    <t xml:space="preserve">WILK Поло 5 р.140 </t>
  </si>
  <si>
    <t>WILK Футболка 6В р.140</t>
  </si>
  <si>
    <t>shishova.</t>
  </si>
  <si>
    <t>BLUE DOG Борцовка 8 р.116</t>
  </si>
  <si>
    <t>BLUE DOG Брюки 3 р.116</t>
  </si>
  <si>
    <t xml:space="preserve">BLUE DOG Футболка 7 р.116 </t>
  </si>
  <si>
    <t>BLUE DOG Шорты 6 р.116</t>
  </si>
  <si>
    <t xml:space="preserve">HOOPS Боксерка 9 р.116 </t>
  </si>
  <si>
    <t>RYBKA Брюки 2 р.116</t>
  </si>
  <si>
    <t>Surpris</t>
  </si>
  <si>
    <t>PIESEK Блуза 5В р. 98</t>
  </si>
  <si>
    <t xml:space="preserve">PIESEK Брюки 14 р. 98 </t>
  </si>
  <si>
    <t>PIESEK Брюки дрес 4А р. 98</t>
  </si>
  <si>
    <t xml:space="preserve">PIESEK Подкозулька 10 С р. 98 </t>
  </si>
  <si>
    <t>WIKING Водолазка 3А р 92</t>
  </si>
  <si>
    <t>Весельева1980</t>
  </si>
  <si>
    <t xml:space="preserve">ELIZA Брюки 5 104р. </t>
  </si>
  <si>
    <t>GLORIA Блузка 8A р.110</t>
  </si>
  <si>
    <t>KOTUS Водолазка 6В р 104</t>
  </si>
  <si>
    <t xml:space="preserve">NELA Платье 3 104р. </t>
  </si>
  <si>
    <t>Кристина - мама Максима</t>
  </si>
  <si>
    <t>WIKING Подкозулька 1А р 110</t>
  </si>
  <si>
    <t>Любава09</t>
  </si>
  <si>
    <t>COCO Гетры 6 104р.</t>
  </si>
  <si>
    <t>COCO Туника 9А 104р.</t>
  </si>
  <si>
    <t>KLARA Гетры 12А 110р</t>
  </si>
  <si>
    <t>мама Лешика</t>
  </si>
  <si>
    <t xml:space="preserve">CAMDEN Брюки 7 122р. </t>
  </si>
  <si>
    <t xml:space="preserve">TOKYO Брюки 7 122р. </t>
  </si>
  <si>
    <t xml:space="preserve">КJE-1136 Футболка д/мал. р.116 </t>
  </si>
  <si>
    <t>Мама Миа</t>
  </si>
  <si>
    <t xml:space="preserve">BIEGUN Брюки 7 104р. </t>
  </si>
  <si>
    <t>Мама_Ильи</t>
  </si>
  <si>
    <t>CHAMPION Водолазка 9 р.134</t>
  </si>
  <si>
    <t>DEMOLITION Блузка 3А р. 134</t>
  </si>
  <si>
    <t xml:space="preserve">DEMOLITION Брюки трикотаж 5 р. 134 </t>
  </si>
  <si>
    <t xml:space="preserve">DEMOLITION Джемпер 7А р. 134 </t>
  </si>
  <si>
    <t>Марча</t>
  </si>
  <si>
    <t>KOTUS Гетры 14 р 104</t>
  </si>
  <si>
    <t>Машунька</t>
  </si>
  <si>
    <t xml:space="preserve">MILLY Водолазка 5 А 110р. </t>
  </si>
  <si>
    <t>Росомаха</t>
  </si>
  <si>
    <t>DINO Брюки трикотаж 11 р. 104</t>
  </si>
  <si>
    <t>IRINA Сарафан 4 р. 158</t>
  </si>
  <si>
    <t xml:space="preserve">KOTUS Блузка 7 р 104 </t>
  </si>
  <si>
    <t>SLODKIE MUFFINKI Брюки 7А р. 98</t>
  </si>
  <si>
    <t>SLODKIE MUFFINKI Брюки 7В р. 104</t>
  </si>
  <si>
    <t xml:space="preserve">SNOWFOX Водолазка 6А р 110 </t>
  </si>
  <si>
    <t>SNOWFOX Водолазка 6В р.116</t>
  </si>
  <si>
    <t>Сашель</t>
  </si>
  <si>
    <t>COCO Туника 9В 92р.</t>
  </si>
  <si>
    <t>MILKSHAKE Блузка 10А р.134</t>
  </si>
  <si>
    <t>MILKSHAKE Брюки 1 р.98</t>
  </si>
  <si>
    <t>MILKSHAKE Сарафан 9 р.110</t>
  </si>
  <si>
    <t>MILKSHAKE Шорты 3 р.140</t>
  </si>
  <si>
    <t>Танюта1</t>
  </si>
  <si>
    <t xml:space="preserve">AFRYKA Футболка 10А р.140 </t>
  </si>
  <si>
    <t xml:space="preserve">TOKYO Брюки 1 А 98р. </t>
  </si>
  <si>
    <t xml:space="preserve">НИК </t>
  </si>
  <si>
    <t>Наименование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</si>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</sst>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L22" sqref="L21:L22"/>
    </sheetView>
  </sheetViews>
  <sheetFormatPr defaultColWidth="9.00390625" defaultRowHeight="12.75"/>
  <cols>
    <col min="1" max="1" width="16.625" style="0" customWidth="1"/>
    <col min="2" max="2" width="41.25390625" style="0" customWidth="1"/>
    <col min="7" max="7" width="9.125" style="8" customWidth="1"/>
  </cols>
  <sheetData>
    <row r="1" spans="1:7" ht="12.75">
      <c r="A1" s="11" t="s">
        <v>108</v>
      </c>
      <c r="B1" s="11" t="s">
        <v>109</v>
      </c>
      <c r="C1" s="11" t="s">
        <v>110</v>
      </c>
      <c r="D1" s="11" t="s">
        <v>111</v>
      </c>
      <c r="E1" s="11" t="s">
        <v>112</v>
      </c>
      <c r="F1" s="11" t="s">
        <v>113</v>
      </c>
      <c r="G1" s="12" t="s">
        <v>114</v>
      </c>
    </row>
    <row r="2" spans="1:7" ht="12.75">
      <c r="A2" s="1" t="s">
        <v>0</v>
      </c>
      <c r="B2" s="1" t="s">
        <v>1</v>
      </c>
      <c r="C2" s="1">
        <v>150.19</v>
      </c>
      <c r="D2" s="1">
        <v>152</v>
      </c>
      <c r="E2" s="2"/>
      <c r="F2" s="1"/>
      <c r="G2" s="9"/>
    </row>
    <row r="3" spans="1:7" ht="12.75">
      <c r="A3" s="1" t="s">
        <v>0</v>
      </c>
      <c r="B3" s="1" t="s">
        <v>2</v>
      </c>
      <c r="C3" s="1">
        <v>150.19</v>
      </c>
      <c r="D3" s="1">
        <v>152</v>
      </c>
      <c r="E3" s="2"/>
      <c r="F3" s="1"/>
      <c r="G3" s="9"/>
    </row>
    <row r="4" spans="1:7" ht="12.75">
      <c r="A4" s="3" t="s">
        <v>0</v>
      </c>
      <c r="B4" s="3" t="s">
        <v>3</v>
      </c>
      <c r="C4" s="3">
        <v>0</v>
      </c>
      <c r="D4" s="3">
        <v>0</v>
      </c>
      <c r="E4" s="2"/>
      <c r="F4" s="1"/>
      <c r="G4" s="9"/>
    </row>
    <row r="5" spans="1:7" ht="12.75">
      <c r="A5" s="1" t="s">
        <v>0</v>
      </c>
      <c r="B5" s="1" t="s">
        <v>4</v>
      </c>
      <c r="C5" s="1">
        <v>210.95</v>
      </c>
      <c r="D5" s="1">
        <v>213</v>
      </c>
      <c r="E5" s="2"/>
      <c r="F5" s="1"/>
      <c r="G5" s="9"/>
    </row>
    <row r="6" spans="1:7" ht="12.75">
      <c r="A6" s="1" t="s">
        <v>0</v>
      </c>
      <c r="B6" s="1" t="s">
        <v>5</v>
      </c>
      <c r="C6" s="1">
        <v>351.34</v>
      </c>
      <c r="D6" s="1">
        <v>355</v>
      </c>
      <c r="E6" s="2"/>
      <c r="F6" s="1"/>
      <c r="G6" s="9"/>
    </row>
    <row r="7" spans="1:7" ht="12.75">
      <c r="A7" s="1" t="s">
        <v>0</v>
      </c>
      <c r="B7" s="1" t="s">
        <v>6</v>
      </c>
      <c r="C7" s="1">
        <v>133.12</v>
      </c>
      <c r="D7" s="1">
        <v>134</v>
      </c>
      <c r="E7" s="2"/>
      <c r="F7" s="1"/>
      <c r="G7" s="9"/>
    </row>
    <row r="8" spans="1:7" ht="12.75">
      <c r="A8" s="1"/>
      <c r="B8" s="1"/>
      <c r="C8" s="1">
        <f>SUM(C2:C7)</f>
        <v>995.79</v>
      </c>
      <c r="D8" s="1">
        <f>SUM(D2:D7)</f>
        <v>1006</v>
      </c>
      <c r="E8" s="2">
        <f>C8*396/19870.82</f>
        <v>19.844819690380163</v>
      </c>
      <c r="F8" s="1">
        <v>1120</v>
      </c>
      <c r="G8" s="10">
        <f>F8-E8-D8</f>
        <v>94.15518030961994</v>
      </c>
    </row>
    <row r="9" spans="1:7" ht="12.75">
      <c r="A9" s="1"/>
      <c r="B9" s="1"/>
      <c r="C9" s="1"/>
      <c r="D9" s="1"/>
      <c r="E9" s="2"/>
      <c r="F9" s="1"/>
      <c r="G9" s="10"/>
    </row>
    <row r="10" spans="1:7" ht="12.75">
      <c r="A10" s="1" t="s">
        <v>7</v>
      </c>
      <c r="B10" s="1" t="s">
        <v>8</v>
      </c>
      <c r="C10" s="1">
        <v>191.86</v>
      </c>
      <c r="D10" s="1">
        <v>221</v>
      </c>
      <c r="E10" s="2">
        <f>C10*396/19870.82</f>
        <v>3.823524142435995</v>
      </c>
      <c r="F10" s="1">
        <v>444</v>
      </c>
      <c r="G10" s="10">
        <f>F10-E10-D10</f>
        <v>219.17647585756401</v>
      </c>
    </row>
    <row r="11" spans="1:7" ht="12.75">
      <c r="A11" s="3" t="s">
        <v>7</v>
      </c>
      <c r="B11" s="3" t="s">
        <v>9</v>
      </c>
      <c r="C11" s="3">
        <v>0</v>
      </c>
      <c r="D11" s="3">
        <v>0</v>
      </c>
      <c r="E11" s="2"/>
      <c r="F11" s="1"/>
      <c r="G11" s="10"/>
    </row>
    <row r="12" spans="1:7" ht="12.75">
      <c r="A12" s="3"/>
      <c r="B12" s="3"/>
      <c r="C12" s="4"/>
      <c r="D12" s="4"/>
      <c r="E12" s="2"/>
      <c r="F12" s="1"/>
      <c r="G12" s="10"/>
    </row>
    <row r="13" spans="1:7" ht="12.75">
      <c r="A13" s="3"/>
      <c r="B13" s="3"/>
      <c r="C13" s="3"/>
      <c r="D13" s="3"/>
      <c r="E13" s="2"/>
      <c r="F13" s="1"/>
      <c r="G13" s="10"/>
    </row>
    <row r="14" spans="1:7" ht="12.75">
      <c r="A14" s="1" t="s">
        <v>10</v>
      </c>
      <c r="B14" s="1" t="s">
        <v>11</v>
      </c>
      <c r="C14" s="1">
        <v>231.52</v>
      </c>
      <c r="D14" s="1">
        <v>266</v>
      </c>
      <c r="E14" s="2"/>
      <c r="F14" s="1"/>
      <c r="G14" s="10"/>
    </row>
    <row r="15" spans="1:7" ht="12.75">
      <c r="A15" s="1" t="s">
        <v>10</v>
      </c>
      <c r="B15" s="1" t="s">
        <v>12</v>
      </c>
      <c r="C15" s="1">
        <v>150.19</v>
      </c>
      <c r="D15" s="1">
        <v>173</v>
      </c>
      <c r="E15" s="2"/>
      <c r="F15" s="1"/>
      <c r="G15" s="10"/>
    </row>
    <row r="16" spans="1:7" ht="12.75">
      <c r="A16" s="4" t="s">
        <v>10</v>
      </c>
      <c r="B16" s="1" t="s">
        <v>13</v>
      </c>
      <c r="C16" s="1">
        <v>150.25</v>
      </c>
      <c r="D16" s="1">
        <v>173</v>
      </c>
      <c r="E16" s="2"/>
      <c r="F16" s="1"/>
      <c r="G16" s="10"/>
    </row>
    <row r="17" spans="1:7" ht="12.75">
      <c r="A17" s="4" t="s">
        <v>10</v>
      </c>
      <c r="B17" s="1" t="s">
        <v>14</v>
      </c>
      <c r="C17" s="1">
        <v>150.25</v>
      </c>
      <c r="D17" s="1">
        <v>173</v>
      </c>
      <c r="E17" s="2"/>
      <c r="F17" s="1"/>
      <c r="G17" s="10"/>
    </row>
    <row r="18" spans="1:7" ht="12.75">
      <c r="A18" s="4" t="s">
        <v>10</v>
      </c>
      <c r="B18" s="1" t="s">
        <v>15</v>
      </c>
      <c r="C18" s="1">
        <v>212.77</v>
      </c>
      <c r="D18" s="1">
        <v>245</v>
      </c>
      <c r="E18" s="2"/>
      <c r="F18" s="1"/>
      <c r="G18" s="10"/>
    </row>
    <row r="19" spans="1:7" ht="12.75">
      <c r="A19" s="1" t="s">
        <v>10</v>
      </c>
      <c r="B19" s="1" t="s">
        <v>16</v>
      </c>
      <c r="C19" s="1">
        <v>463.05</v>
      </c>
      <c r="D19" s="1">
        <v>533</v>
      </c>
      <c r="E19" s="2"/>
      <c r="F19" s="1"/>
      <c r="G19" s="10"/>
    </row>
    <row r="20" spans="1:7" ht="12.75">
      <c r="A20" s="1"/>
      <c r="B20" s="1"/>
      <c r="C20" s="1">
        <f>SUM(C14:C19)</f>
        <v>1358.03</v>
      </c>
      <c r="D20" s="1">
        <f>SUM(D14:D19)</f>
        <v>1563</v>
      </c>
      <c r="E20" s="2">
        <f>C20*396/19870.82</f>
        <v>27.063799078246394</v>
      </c>
      <c r="F20" s="1">
        <v>1572</v>
      </c>
      <c r="G20" s="10">
        <f>F20-E20-D20</f>
        <v>-18.063799078246348</v>
      </c>
    </row>
    <row r="21" spans="1:7" ht="12.75">
      <c r="A21" s="1"/>
      <c r="B21" s="1"/>
      <c r="C21" s="1"/>
      <c r="D21" s="1"/>
      <c r="E21" s="2"/>
      <c r="F21" s="1"/>
      <c r="G21" s="10"/>
    </row>
    <row r="22" spans="1:7" ht="12.75">
      <c r="A22" s="3" t="s">
        <v>17</v>
      </c>
      <c r="B22" s="3" t="s">
        <v>2</v>
      </c>
      <c r="C22" s="3">
        <v>0</v>
      </c>
      <c r="D22" s="3">
        <v>0</v>
      </c>
      <c r="E22" s="2"/>
      <c r="F22" s="1"/>
      <c r="G22" s="10"/>
    </row>
    <row r="23" spans="1:7" ht="12.75">
      <c r="A23" s="3" t="s">
        <v>17</v>
      </c>
      <c r="B23" s="3" t="s">
        <v>18</v>
      </c>
      <c r="C23" s="3">
        <v>0</v>
      </c>
      <c r="D23" s="3">
        <v>0</v>
      </c>
      <c r="E23" s="2"/>
      <c r="F23" s="1"/>
      <c r="G23" s="10"/>
    </row>
    <row r="24" spans="1:7" ht="12.75">
      <c r="A24" s="1" t="s">
        <v>17</v>
      </c>
      <c r="B24" s="1" t="s">
        <v>19</v>
      </c>
      <c r="C24" s="1">
        <v>281.26</v>
      </c>
      <c r="D24" s="1">
        <v>323</v>
      </c>
      <c r="E24" s="2"/>
      <c r="F24" s="1"/>
      <c r="G24" s="10"/>
    </row>
    <row r="25" spans="1:7" ht="12.75">
      <c r="A25" s="3" t="s">
        <v>17</v>
      </c>
      <c r="B25" s="3" t="s">
        <v>20</v>
      </c>
      <c r="C25" s="3">
        <v>0</v>
      </c>
      <c r="D25" s="3">
        <v>0</v>
      </c>
      <c r="E25" s="2"/>
      <c r="F25" s="1"/>
      <c r="G25" s="10"/>
    </row>
    <row r="26" spans="1:7" ht="12.75">
      <c r="A26" s="1" t="s">
        <v>17</v>
      </c>
      <c r="B26" s="1" t="s">
        <v>21</v>
      </c>
      <c r="C26" s="1">
        <v>212.77</v>
      </c>
      <c r="D26" s="1">
        <v>245</v>
      </c>
      <c r="E26" s="2"/>
      <c r="F26" s="1"/>
      <c r="G26" s="10"/>
    </row>
    <row r="27" spans="1:7" ht="12.75">
      <c r="A27" s="1"/>
      <c r="B27" s="1"/>
      <c r="C27" s="1">
        <f>SUM(C22:C26)</f>
        <v>494.03</v>
      </c>
      <c r="D27" s="1">
        <f>SUM(D22:D26)</f>
        <v>568</v>
      </c>
      <c r="E27" s="2">
        <f>C27*396/19870.82</f>
        <v>9.845385343936485</v>
      </c>
      <c r="F27" s="1">
        <v>1773</v>
      </c>
      <c r="G27" s="10">
        <f>F27-E27-D27</f>
        <v>1195.1546146560636</v>
      </c>
    </row>
    <row r="28" spans="1:7" ht="12.75">
      <c r="A28" s="1"/>
      <c r="B28" s="1"/>
      <c r="C28" s="1"/>
      <c r="D28" s="1"/>
      <c r="E28" s="2"/>
      <c r="F28" s="1"/>
      <c r="G28" s="10"/>
    </row>
    <row r="29" spans="1:7" ht="12.75">
      <c r="A29" s="1" t="s">
        <v>22</v>
      </c>
      <c r="B29" s="1" t="s">
        <v>23</v>
      </c>
      <c r="C29" s="1">
        <v>736</v>
      </c>
      <c r="D29" s="2">
        <f>C29*15%+C29</f>
        <v>846.4</v>
      </c>
      <c r="E29" s="2">
        <f>C29*396/19870.82</f>
        <v>14.667537625523256</v>
      </c>
      <c r="F29" s="1">
        <v>900</v>
      </c>
      <c r="G29" s="10">
        <f>F29-E29-D29</f>
        <v>38.93246237447681</v>
      </c>
    </row>
    <row r="30" spans="1:7" ht="12.75">
      <c r="A30" s="1"/>
      <c r="B30" s="1"/>
      <c r="C30" s="1"/>
      <c r="D30" s="2"/>
      <c r="E30" s="2"/>
      <c r="F30" s="1"/>
      <c r="G30" s="10"/>
    </row>
    <row r="31" spans="1:7" ht="12.75">
      <c r="A31" s="1" t="s">
        <v>24</v>
      </c>
      <c r="B31" s="1" t="s">
        <v>25</v>
      </c>
      <c r="C31" s="1">
        <v>809.33</v>
      </c>
      <c r="D31" s="2">
        <f>C31*15%+C31</f>
        <v>930.7295</v>
      </c>
      <c r="E31" s="2">
        <f>C31*396/19870.82</f>
        <v>16.128910633783608</v>
      </c>
      <c r="F31" s="1">
        <v>931</v>
      </c>
      <c r="G31" s="10">
        <f>F31-E31-D31</f>
        <v>-15.858410633783592</v>
      </c>
    </row>
    <row r="32" spans="1:7" ht="12.75">
      <c r="A32" s="1"/>
      <c r="B32" s="1"/>
      <c r="C32" s="1"/>
      <c r="D32" s="2"/>
      <c r="E32" s="2"/>
      <c r="F32" s="1"/>
      <c r="G32" s="10"/>
    </row>
    <row r="33" spans="1:7" ht="12.75">
      <c r="A33" s="1" t="s">
        <v>26</v>
      </c>
      <c r="B33" s="1" t="s">
        <v>27</v>
      </c>
      <c r="C33" s="1">
        <v>551.25</v>
      </c>
      <c r="D33" s="1">
        <v>634</v>
      </c>
      <c r="E33" s="2">
        <f>C33*396/19870.82</f>
        <v>10.985706679442519</v>
      </c>
      <c r="F33" s="1">
        <v>670</v>
      </c>
      <c r="G33" s="10">
        <f>F33-E33-D33</f>
        <v>25.0142933205575</v>
      </c>
    </row>
    <row r="34" spans="1:7" ht="12.75">
      <c r="A34" s="1"/>
      <c r="B34" s="1"/>
      <c r="C34" s="1"/>
      <c r="D34" s="1"/>
      <c r="E34" s="2"/>
      <c r="F34" s="1"/>
      <c r="G34" s="10"/>
    </row>
    <row r="35" spans="1:7" ht="12.75">
      <c r="A35" s="1" t="s">
        <v>28</v>
      </c>
      <c r="B35" s="1" t="s">
        <v>29</v>
      </c>
      <c r="C35" s="1">
        <v>525.67</v>
      </c>
      <c r="D35" s="1">
        <v>605</v>
      </c>
      <c r="E35" s="2"/>
      <c r="F35" s="1"/>
      <c r="G35" s="10"/>
    </row>
    <row r="36" spans="1:7" ht="12.75">
      <c r="A36" s="1" t="s">
        <v>28</v>
      </c>
      <c r="B36" s="1" t="s">
        <v>30</v>
      </c>
      <c r="C36" s="1">
        <v>550.69</v>
      </c>
      <c r="D36" s="1">
        <v>633</v>
      </c>
      <c r="E36" s="2"/>
      <c r="F36" s="1"/>
      <c r="G36" s="10"/>
    </row>
    <row r="37" spans="1:7" ht="12.75">
      <c r="A37" s="1"/>
      <c r="B37" s="1"/>
      <c r="C37" s="1">
        <f>SUM(C35:C36)</f>
        <v>1076.3600000000001</v>
      </c>
      <c r="D37" s="1">
        <f>SUM(D35:D36)</f>
        <v>1238</v>
      </c>
      <c r="E37" s="2">
        <f>C37*396/19870.82</f>
        <v>21.45047662854377</v>
      </c>
      <c r="F37" s="1">
        <v>1238</v>
      </c>
      <c r="G37" s="10">
        <f>F37-E37-D37</f>
        <v>-21.45047662854381</v>
      </c>
    </row>
    <row r="38" spans="1:7" ht="12.75">
      <c r="A38" s="1"/>
      <c r="B38" s="1"/>
      <c r="C38" s="1"/>
      <c r="D38" s="1"/>
      <c r="E38" s="2"/>
      <c r="F38" s="1"/>
      <c r="G38" s="10"/>
    </row>
    <row r="39" spans="1:7" ht="12.75">
      <c r="A39" s="3" t="s">
        <v>31</v>
      </c>
      <c r="B39" s="3" t="s">
        <v>32</v>
      </c>
      <c r="C39" s="3">
        <v>0</v>
      </c>
      <c r="D39" s="5">
        <f>C39*15%+C39</f>
        <v>0</v>
      </c>
      <c r="E39" s="2">
        <f>C39*396/19870.82</f>
        <v>0</v>
      </c>
      <c r="F39" s="1">
        <v>324</v>
      </c>
      <c r="G39" s="10">
        <f>F39-E39-D39</f>
        <v>324</v>
      </c>
    </row>
    <row r="40" spans="1:7" ht="12.75">
      <c r="A40" s="3"/>
      <c r="B40" s="3"/>
      <c r="C40" s="3"/>
      <c r="D40" s="5"/>
      <c r="E40" s="2"/>
      <c r="F40" s="1"/>
      <c r="G40" s="10"/>
    </row>
    <row r="41" spans="1:7" ht="12.75">
      <c r="A41" s="1" t="s">
        <v>33</v>
      </c>
      <c r="B41" s="1" t="s">
        <v>34</v>
      </c>
      <c r="C41" s="1">
        <v>774.13</v>
      </c>
      <c r="D41" s="2">
        <f>C41*15%+C41</f>
        <v>890.2495</v>
      </c>
      <c r="E41" s="2">
        <f>C41*396/19870.82</f>
        <v>15.427419703867278</v>
      </c>
      <c r="F41" s="1">
        <v>910</v>
      </c>
      <c r="G41" s="10">
        <f>F41-E41-D41</f>
        <v>4.32308029613273</v>
      </c>
    </row>
    <row r="42" spans="1:7" ht="12.75">
      <c r="A42" s="1"/>
      <c r="B42" s="1"/>
      <c r="C42" s="1"/>
      <c r="D42" s="2"/>
      <c r="E42" s="2"/>
      <c r="F42" s="1"/>
      <c r="G42" s="10"/>
    </row>
    <row r="43" spans="1:7" ht="12.75">
      <c r="A43" s="1" t="s">
        <v>35</v>
      </c>
      <c r="B43" s="1" t="s">
        <v>36</v>
      </c>
      <c r="C43" s="1">
        <v>331.42</v>
      </c>
      <c r="D43" s="1">
        <v>381</v>
      </c>
      <c r="E43" s="2">
        <f>C43*396/19870.82</f>
        <v>6.6047762497974425</v>
      </c>
      <c r="F43" s="1">
        <v>381</v>
      </c>
      <c r="G43" s="10">
        <f>F43-E43-D43</f>
        <v>-6.604776249797453</v>
      </c>
    </row>
    <row r="44" spans="1:7" ht="12.75">
      <c r="A44" s="1"/>
      <c r="B44" s="1"/>
      <c r="C44" s="1"/>
      <c r="D44" s="1"/>
      <c r="E44" s="2"/>
      <c r="F44" s="1"/>
      <c r="G44" s="10"/>
    </row>
    <row r="45" spans="1:7" ht="12.75">
      <c r="A45" s="1" t="s">
        <v>37</v>
      </c>
      <c r="B45" s="1" t="s">
        <v>38</v>
      </c>
      <c r="C45" s="1">
        <v>363.82</v>
      </c>
      <c r="D45" s="1">
        <v>418</v>
      </c>
      <c r="E45" s="2"/>
      <c r="F45" s="1"/>
      <c r="G45" s="10"/>
    </row>
    <row r="46" spans="1:7" ht="12.75">
      <c r="A46" s="1" t="s">
        <v>37</v>
      </c>
      <c r="B46" s="1" t="s">
        <v>39</v>
      </c>
      <c r="C46" s="1">
        <v>304.69</v>
      </c>
      <c r="D46" s="1">
        <v>350</v>
      </c>
      <c r="E46" s="2"/>
      <c r="F46" s="1"/>
      <c r="G46" s="10"/>
    </row>
    <row r="47" spans="1:7" ht="12.75">
      <c r="A47" s="1"/>
      <c r="B47" s="1"/>
      <c r="C47" s="1">
        <f>SUM(C45:C46)</f>
        <v>668.51</v>
      </c>
      <c r="D47" s="1">
        <f>SUM(D45:D46)</f>
        <v>768</v>
      </c>
      <c r="E47" s="2">
        <f>C47*396/19870.82</f>
        <v>13.322548339726293</v>
      </c>
      <c r="F47" s="1">
        <v>1057</v>
      </c>
      <c r="G47" s="10">
        <f>F47-E47-D47</f>
        <v>275.6774516602736</v>
      </c>
    </row>
    <row r="48" spans="1:7" ht="12.75">
      <c r="A48" s="1"/>
      <c r="B48" s="1"/>
      <c r="C48" s="1"/>
      <c r="D48" s="1"/>
      <c r="E48" s="2"/>
      <c r="F48" s="1"/>
      <c r="G48" s="10"/>
    </row>
    <row r="49" spans="1:7" ht="12.75">
      <c r="A49" s="1" t="s">
        <v>40</v>
      </c>
      <c r="B49" s="1" t="s">
        <v>41</v>
      </c>
      <c r="C49" s="1">
        <v>228.74</v>
      </c>
      <c r="D49" s="2">
        <f>C49*15%+C49</f>
        <v>263.051</v>
      </c>
      <c r="E49" s="2">
        <f>C49*396/19870.82</f>
        <v>4.558495321280149</v>
      </c>
      <c r="F49" s="1">
        <v>296</v>
      </c>
      <c r="G49" s="10">
        <f>F49-E49-D49</f>
        <v>28.39050467871988</v>
      </c>
    </row>
    <row r="50" spans="1:7" ht="12.75">
      <c r="A50" s="1"/>
      <c r="B50" s="1"/>
      <c r="C50" s="1"/>
      <c r="D50" s="2"/>
      <c r="E50" s="2"/>
      <c r="F50" s="1"/>
      <c r="G50" s="10"/>
    </row>
    <row r="51" spans="1:7" ht="12.75">
      <c r="A51" s="1" t="s">
        <v>42</v>
      </c>
      <c r="B51" s="1" t="s">
        <v>43</v>
      </c>
      <c r="C51" s="1">
        <v>218.28</v>
      </c>
      <c r="D51" s="1">
        <v>251</v>
      </c>
      <c r="E51" s="2"/>
      <c r="F51" s="1"/>
      <c r="G51" s="10"/>
    </row>
    <row r="52" spans="1:7" ht="12.75">
      <c r="A52" s="1" t="s">
        <v>42</v>
      </c>
      <c r="B52" s="1" t="s">
        <v>44</v>
      </c>
      <c r="C52" s="1">
        <v>142.2</v>
      </c>
      <c r="D52" s="1">
        <v>164</v>
      </c>
      <c r="E52" s="2"/>
      <c r="F52" s="1"/>
      <c r="G52" s="10"/>
    </row>
    <row r="53" spans="1:7" ht="12.75">
      <c r="A53" s="1" t="s">
        <v>42</v>
      </c>
      <c r="B53" s="1" t="s">
        <v>45</v>
      </c>
      <c r="C53" s="1">
        <v>128.92</v>
      </c>
      <c r="D53" s="1">
        <v>148</v>
      </c>
      <c r="E53" s="2"/>
      <c r="F53" s="1"/>
      <c r="G53" s="10"/>
    </row>
    <row r="54" spans="1:7" ht="12.75">
      <c r="A54" s="1" t="s">
        <v>42</v>
      </c>
      <c r="B54" s="1" t="s">
        <v>46</v>
      </c>
      <c r="C54" s="1">
        <v>187.52</v>
      </c>
      <c r="D54" s="1">
        <v>216</v>
      </c>
      <c r="E54" s="2"/>
      <c r="F54" s="1"/>
      <c r="G54" s="10"/>
    </row>
    <row r="55" spans="1:7" ht="12.75">
      <c r="A55" s="3" t="s">
        <v>42</v>
      </c>
      <c r="B55" s="3" t="s">
        <v>47</v>
      </c>
      <c r="C55" s="3">
        <v>0</v>
      </c>
      <c r="D55" s="3">
        <v>0</v>
      </c>
      <c r="E55" s="2"/>
      <c r="F55" s="1"/>
      <c r="G55" s="10"/>
    </row>
    <row r="56" spans="1:7" ht="12.75">
      <c r="A56" s="1" t="s">
        <v>42</v>
      </c>
      <c r="B56" s="1" t="s">
        <v>48</v>
      </c>
      <c r="C56" s="1">
        <v>300.38</v>
      </c>
      <c r="D56" s="1">
        <v>345</v>
      </c>
      <c r="E56" s="2"/>
      <c r="F56" s="1"/>
      <c r="G56" s="10"/>
    </row>
    <row r="57" spans="1:7" ht="12.75">
      <c r="A57" s="1" t="s">
        <v>42</v>
      </c>
      <c r="B57" s="1" t="s">
        <v>49</v>
      </c>
      <c r="C57" s="1">
        <v>802.37</v>
      </c>
      <c r="D57" s="1">
        <v>923</v>
      </c>
      <c r="E57" s="2"/>
      <c r="F57" s="1"/>
      <c r="G57" s="10"/>
    </row>
    <row r="58" spans="1:7" ht="12.75">
      <c r="A58" s="1" t="s">
        <v>42</v>
      </c>
      <c r="B58" s="1" t="s">
        <v>50</v>
      </c>
      <c r="C58" s="1">
        <v>331.42</v>
      </c>
      <c r="D58" s="1">
        <v>381</v>
      </c>
      <c r="E58" s="2"/>
      <c r="F58" s="1"/>
      <c r="G58" s="10"/>
    </row>
    <row r="59" spans="1:7" ht="12.75">
      <c r="A59" s="1" t="s">
        <v>42</v>
      </c>
      <c r="B59" s="1" t="s">
        <v>51</v>
      </c>
      <c r="C59" s="1">
        <v>232.57</v>
      </c>
      <c r="D59" s="1">
        <v>267</v>
      </c>
      <c r="E59" s="2"/>
      <c r="F59" s="1"/>
      <c r="G59" s="10"/>
    </row>
    <row r="60" spans="1:7" ht="12.75">
      <c r="A60" s="1"/>
      <c r="B60" s="1"/>
      <c r="C60" s="1">
        <f>SUM(C51:C59)</f>
        <v>2343.6600000000003</v>
      </c>
      <c r="D60" s="1">
        <f>SUM(D51:D59)</f>
        <v>2695</v>
      </c>
      <c r="E60" s="2">
        <f>C60*396/19870.82</f>
        <v>46.70614297749162</v>
      </c>
      <c r="F60" s="1">
        <v>3000</v>
      </c>
      <c r="G60" s="10">
        <f>F60-E60-D60</f>
        <v>258.2938570225083</v>
      </c>
    </row>
    <row r="61" spans="1:7" ht="12.75">
      <c r="A61" s="1"/>
      <c r="B61" s="1"/>
      <c r="C61" s="1"/>
      <c r="D61" s="1"/>
      <c r="E61" s="2"/>
      <c r="F61" s="1"/>
      <c r="G61" s="10"/>
    </row>
    <row r="62" spans="1:7" ht="12.75">
      <c r="A62" s="1" t="s">
        <v>52</v>
      </c>
      <c r="B62" s="1" t="s">
        <v>53</v>
      </c>
      <c r="C62" s="1">
        <v>164.08</v>
      </c>
      <c r="D62" s="1">
        <v>189</v>
      </c>
      <c r="E62" s="2"/>
      <c r="F62" s="1"/>
      <c r="G62" s="10"/>
    </row>
    <row r="63" spans="1:7" ht="12.75">
      <c r="A63" s="1" t="s">
        <v>52</v>
      </c>
      <c r="B63" s="1" t="s">
        <v>54</v>
      </c>
      <c r="C63" s="1">
        <v>375.02</v>
      </c>
      <c r="D63" s="1">
        <v>431</v>
      </c>
      <c r="E63" s="2"/>
      <c r="F63" s="1"/>
      <c r="G63" s="10"/>
    </row>
    <row r="64" spans="1:7" ht="12.75">
      <c r="A64" s="1" t="s">
        <v>52</v>
      </c>
      <c r="B64" s="1" t="s">
        <v>55</v>
      </c>
      <c r="C64" s="1">
        <v>175.79</v>
      </c>
      <c r="D64" s="1">
        <v>202</v>
      </c>
      <c r="E64" s="2"/>
      <c r="F64" s="1"/>
      <c r="G64" s="10"/>
    </row>
    <row r="65" spans="1:7" ht="12.75">
      <c r="A65" s="1" t="s">
        <v>52</v>
      </c>
      <c r="B65" s="1" t="s">
        <v>56</v>
      </c>
      <c r="C65" s="1">
        <v>339.86</v>
      </c>
      <c r="D65" s="1">
        <v>391</v>
      </c>
      <c r="E65" s="2"/>
      <c r="F65" s="1"/>
      <c r="G65" s="10"/>
    </row>
    <row r="66" spans="1:7" ht="12.75">
      <c r="A66" s="1" t="s">
        <v>52</v>
      </c>
      <c r="B66" s="1" t="s">
        <v>57</v>
      </c>
      <c r="C66" s="1">
        <v>193.36</v>
      </c>
      <c r="D66" s="1">
        <v>222</v>
      </c>
      <c r="E66" s="2"/>
      <c r="F66" s="1"/>
      <c r="G66" s="10"/>
    </row>
    <row r="67" spans="1:7" ht="12.75">
      <c r="A67" s="3" t="s">
        <v>52</v>
      </c>
      <c r="B67" s="3" t="s">
        <v>58</v>
      </c>
      <c r="C67" s="3">
        <v>0</v>
      </c>
      <c r="D67" s="3">
        <v>0</v>
      </c>
      <c r="E67" s="2"/>
      <c r="F67" s="1"/>
      <c r="G67" s="10"/>
    </row>
    <row r="68" spans="1:7" ht="12.75">
      <c r="A68" s="3"/>
      <c r="B68" s="3"/>
      <c r="C68" s="4">
        <f>SUM(C62:C67)</f>
        <v>1248.1100000000001</v>
      </c>
      <c r="D68" s="4">
        <f>SUM(D62:D67)</f>
        <v>1435</v>
      </c>
      <c r="E68" s="2">
        <f>C68*396/19870.82</f>
        <v>24.873234219825857</v>
      </c>
      <c r="F68" s="1">
        <v>1716</v>
      </c>
      <c r="G68" s="10">
        <f>F68-E68-D68</f>
        <v>256.1267657801741</v>
      </c>
    </row>
    <row r="69" spans="1:7" ht="12.75">
      <c r="A69" s="3"/>
      <c r="B69" s="3"/>
      <c r="C69" s="3"/>
      <c r="D69" s="3"/>
      <c r="E69" s="2"/>
      <c r="F69" s="1"/>
      <c r="G69" s="10"/>
    </row>
    <row r="70" spans="1:7" ht="12.75">
      <c r="A70" s="4" t="s">
        <v>59</v>
      </c>
      <c r="B70" s="1" t="s">
        <v>60</v>
      </c>
      <c r="C70" s="1">
        <v>650.98</v>
      </c>
      <c r="D70" s="2">
        <f>C70*15%+C70</f>
        <v>748.6270000000001</v>
      </c>
      <c r="E70" s="2"/>
      <c r="F70" s="1"/>
      <c r="G70" s="10"/>
    </row>
    <row r="71" spans="1:7" ht="12.75">
      <c r="A71" s="3" t="s">
        <v>59</v>
      </c>
      <c r="B71" s="3" t="s">
        <v>61</v>
      </c>
      <c r="C71" s="3">
        <v>0</v>
      </c>
      <c r="D71" s="5">
        <f>C71*15%+C71</f>
        <v>0</v>
      </c>
      <c r="E71" s="2"/>
      <c r="F71" s="1"/>
      <c r="G71" s="10"/>
    </row>
    <row r="72" spans="1:7" ht="12.75">
      <c r="A72" s="4" t="s">
        <v>59</v>
      </c>
      <c r="B72" s="1" t="s">
        <v>62</v>
      </c>
      <c r="C72" s="1">
        <v>325.46</v>
      </c>
      <c r="D72" s="2">
        <f>C72*15%+C72</f>
        <v>374.279</v>
      </c>
      <c r="E72" s="2"/>
      <c r="F72" s="1"/>
      <c r="G72" s="10"/>
    </row>
    <row r="73" spans="1:7" ht="12.75">
      <c r="A73" s="3" t="s">
        <v>59</v>
      </c>
      <c r="B73" s="3" t="s">
        <v>63</v>
      </c>
      <c r="C73" s="3">
        <v>0</v>
      </c>
      <c r="D73" s="5">
        <f>C73*15%+C73</f>
        <v>0</v>
      </c>
      <c r="E73" s="2"/>
      <c r="F73" s="1"/>
      <c r="G73" s="10"/>
    </row>
    <row r="74" spans="1:7" ht="12.75">
      <c r="A74" s="3" t="s">
        <v>59</v>
      </c>
      <c r="B74" s="3" t="s">
        <v>64</v>
      </c>
      <c r="C74" s="3">
        <v>0</v>
      </c>
      <c r="D74" s="5">
        <f>C74*15%+C74</f>
        <v>0</v>
      </c>
      <c r="E74" s="2"/>
      <c r="F74" s="1"/>
      <c r="G74" s="10"/>
    </row>
    <row r="75" spans="1:7" ht="12.75">
      <c r="A75" s="3"/>
      <c r="B75" s="3"/>
      <c r="C75" s="4">
        <f>SUM(C70:C74)</f>
        <v>976.44</v>
      </c>
      <c r="D75" s="6">
        <f>SUM(D70:D74)</f>
        <v>1122.906</v>
      </c>
      <c r="E75" s="2">
        <f>C75*396/19870.82</f>
        <v>19.459198966122187</v>
      </c>
      <c r="F75" s="1">
        <v>2200</v>
      </c>
      <c r="G75" s="10">
        <f>F75-E75-D75</f>
        <v>1057.634801033878</v>
      </c>
    </row>
    <row r="76" spans="1:7" ht="12.75">
      <c r="A76" s="3"/>
      <c r="B76" s="3"/>
      <c r="C76" s="3"/>
      <c r="D76" s="5"/>
      <c r="E76" s="2"/>
      <c r="F76" s="1"/>
      <c r="G76" s="10"/>
    </row>
    <row r="77" spans="1:7" ht="12.75">
      <c r="A77" s="1" t="s">
        <v>65</v>
      </c>
      <c r="B77" s="1" t="s">
        <v>66</v>
      </c>
      <c r="C77" s="1">
        <v>396.96</v>
      </c>
      <c r="D77" s="1">
        <v>457</v>
      </c>
      <c r="E77" s="2"/>
      <c r="F77" s="1"/>
      <c r="G77" s="10"/>
    </row>
    <row r="78" spans="1:7" ht="12.75">
      <c r="A78" s="4" t="s">
        <v>65</v>
      </c>
      <c r="B78" s="1" t="s">
        <v>67</v>
      </c>
      <c r="C78" s="1">
        <v>237.55</v>
      </c>
      <c r="D78" s="2">
        <f>C78*15%+C78</f>
        <v>273.1825</v>
      </c>
      <c r="E78" s="2"/>
      <c r="F78" s="1"/>
      <c r="G78" s="10"/>
    </row>
    <row r="79" spans="1:7" ht="12.75">
      <c r="A79" s="3" t="s">
        <v>65</v>
      </c>
      <c r="B79" s="3" t="s">
        <v>68</v>
      </c>
      <c r="C79" s="3">
        <v>0</v>
      </c>
      <c r="D79" s="5">
        <f>C79*15%+C79</f>
        <v>0</v>
      </c>
      <c r="E79" s="2"/>
      <c r="F79" s="1"/>
      <c r="G79" s="10"/>
    </row>
    <row r="80" spans="1:7" ht="12.75">
      <c r="A80" s="1" t="s">
        <v>65</v>
      </c>
      <c r="B80" s="1" t="s">
        <v>69</v>
      </c>
      <c r="C80" s="1">
        <v>233.14</v>
      </c>
      <c r="D80" s="1">
        <v>268</v>
      </c>
      <c r="E80" s="2"/>
      <c r="F80" s="1"/>
      <c r="G80" s="10"/>
    </row>
    <row r="81" spans="1:7" ht="12.75">
      <c r="A81" s="1"/>
      <c r="B81" s="1"/>
      <c r="C81" s="7">
        <f>SUM(C77:C80)</f>
        <v>867.65</v>
      </c>
      <c r="D81" s="2">
        <f>SUM(D77:D80)</f>
        <v>998.1825</v>
      </c>
      <c r="E81" s="2">
        <f>C81*396/19870.82</f>
        <v>17.291153560849526</v>
      </c>
      <c r="F81" s="1">
        <v>1350</v>
      </c>
      <c r="G81" s="10">
        <f>F81-E81-D81</f>
        <v>334.5263464391504</v>
      </c>
    </row>
    <row r="82" spans="1:7" ht="12.75">
      <c r="A82" s="1"/>
      <c r="B82" s="1"/>
      <c r="C82" s="1"/>
      <c r="D82" s="1"/>
      <c r="E82" s="2"/>
      <c r="F82" s="1"/>
      <c r="G82" s="10"/>
    </row>
    <row r="83" spans="1:7" ht="12.75">
      <c r="A83" s="3" t="s">
        <v>70</v>
      </c>
      <c r="B83" s="3" t="s">
        <v>71</v>
      </c>
      <c r="C83" s="3">
        <v>0</v>
      </c>
      <c r="D83" s="5">
        <f>C83*15%+C83</f>
        <v>0</v>
      </c>
      <c r="E83" s="2">
        <f>C83*396/19870.82</f>
        <v>0</v>
      </c>
      <c r="F83" s="1">
        <v>405</v>
      </c>
      <c r="G83" s="10">
        <f>F83-E83-D83</f>
        <v>405</v>
      </c>
    </row>
    <row r="84" spans="1:7" ht="12.75">
      <c r="A84" s="3"/>
      <c r="B84" s="3"/>
      <c r="C84" s="3"/>
      <c r="D84" s="5"/>
      <c r="E84" s="2"/>
      <c r="F84" s="1"/>
      <c r="G84" s="10"/>
    </row>
    <row r="85" spans="1:7" ht="12.75">
      <c r="A85" s="1" t="s">
        <v>72</v>
      </c>
      <c r="B85" s="1" t="s">
        <v>73</v>
      </c>
      <c r="C85" s="1">
        <v>194.04</v>
      </c>
      <c r="D85" s="1">
        <v>223</v>
      </c>
      <c r="E85" s="2"/>
      <c r="F85" s="1"/>
      <c r="G85" s="10"/>
    </row>
    <row r="86" spans="1:7" ht="12.75">
      <c r="A86" s="1" t="s">
        <v>72</v>
      </c>
      <c r="B86" s="1" t="s">
        <v>74</v>
      </c>
      <c r="C86" s="1">
        <v>269.01</v>
      </c>
      <c r="D86" s="1">
        <v>309</v>
      </c>
      <c r="E86" s="2"/>
      <c r="F86" s="1"/>
      <c r="G86" s="10"/>
    </row>
    <row r="87" spans="1:7" ht="12.75">
      <c r="A87" s="1" t="s">
        <v>72</v>
      </c>
      <c r="B87" s="1" t="s">
        <v>75</v>
      </c>
      <c r="C87" s="1">
        <v>194.04</v>
      </c>
      <c r="D87" s="1">
        <v>223</v>
      </c>
      <c r="E87" s="2"/>
      <c r="F87" s="1"/>
      <c r="G87" s="10"/>
    </row>
    <row r="88" spans="1:7" ht="12.75">
      <c r="A88" s="1"/>
      <c r="B88" s="1"/>
      <c r="C88" s="1">
        <f>SUM(C85:C87)</f>
        <v>657.0899999999999</v>
      </c>
      <c r="D88" s="1">
        <f>SUM(D85:D87)</f>
        <v>755</v>
      </c>
      <c r="E88" s="2">
        <f>C88*396/19870.82</f>
        <v>13.094962361895481</v>
      </c>
      <c r="F88" s="1">
        <v>756</v>
      </c>
      <c r="G88" s="10">
        <f>F88-E88-D88</f>
        <v>-12.094962361895455</v>
      </c>
    </row>
    <row r="89" spans="1:7" ht="12.75">
      <c r="A89" s="1"/>
      <c r="B89" s="1"/>
      <c r="C89" s="1"/>
      <c r="D89" s="1"/>
      <c r="E89" s="2"/>
      <c r="F89" s="1"/>
      <c r="G89" s="10"/>
    </row>
    <row r="90" spans="1:7" ht="12.75">
      <c r="A90" s="1" t="s">
        <v>76</v>
      </c>
      <c r="B90" s="1" t="s">
        <v>77</v>
      </c>
      <c r="C90" s="1">
        <v>300.38</v>
      </c>
      <c r="D90" s="1">
        <v>303</v>
      </c>
      <c r="E90" s="2"/>
      <c r="F90" s="1"/>
      <c r="G90" s="10"/>
    </row>
    <row r="91" spans="1:7" ht="12.75">
      <c r="A91" s="1" t="s">
        <v>76</v>
      </c>
      <c r="B91" s="1" t="s">
        <v>78</v>
      </c>
      <c r="C91" s="1">
        <v>306.64</v>
      </c>
      <c r="D91" s="1">
        <v>310</v>
      </c>
      <c r="E91" s="2"/>
      <c r="F91" s="1"/>
      <c r="G91" s="10"/>
    </row>
    <row r="92" spans="1:7" ht="12.75">
      <c r="A92" s="3" t="s">
        <v>76</v>
      </c>
      <c r="B92" s="3" t="s">
        <v>79</v>
      </c>
      <c r="C92" s="3">
        <v>0</v>
      </c>
      <c r="D92" s="3">
        <v>0</v>
      </c>
      <c r="E92" s="2"/>
      <c r="F92" s="1"/>
      <c r="G92" s="10"/>
    </row>
    <row r="93" spans="1:7" ht="12.75">
      <c r="A93" s="3"/>
      <c r="B93" s="3"/>
      <c r="C93" s="4">
        <f>SUM(C90:C92)</f>
        <v>607.02</v>
      </c>
      <c r="D93" s="4">
        <f>SUM(D90:D92)</f>
        <v>613</v>
      </c>
      <c r="E93" s="2">
        <f>C93*396/19870.82</f>
        <v>12.097131371528704</v>
      </c>
      <c r="F93" s="1">
        <v>800</v>
      </c>
      <c r="G93" s="10">
        <f>F93-E93-D93</f>
        <v>174.9028686284713</v>
      </c>
    </row>
    <row r="94" spans="1:7" ht="12.75">
      <c r="A94" s="3"/>
      <c r="B94" s="3"/>
      <c r="C94" s="3"/>
      <c r="D94" s="3"/>
      <c r="E94" s="2"/>
      <c r="F94" s="1"/>
      <c r="G94" s="10"/>
    </row>
    <row r="95" spans="1:7" ht="12.75">
      <c r="A95" s="1" t="s">
        <v>80</v>
      </c>
      <c r="B95" s="1" t="s">
        <v>81</v>
      </c>
      <c r="C95" s="1">
        <v>269.01</v>
      </c>
      <c r="D95" s="1">
        <v>309</v>
      </c>
      <c r="E95" s="2">
        <f>C95*396/19870.82</f>
        <v>5.361024859567949</v>
      </c>
      <c r="F95" s="1">
        <v>309</v>
      </c>
      <c r="G95" s="10">
        <f>F95-E95-D95</f>
        <v>-5.361024859567976</v>
      </c>
    </row>
    <row r="96" spans="1:7" ht="12.75">
      <c r="A96" s="1"/>
      <c r="B96" s="1"/>
      <c r="C96" s="1"/>
      <c r="D96" s="1"/>
      <c r="E96" s="2"/>
      <c r="F96" s="1"/>
      <c r="G96" s="10"/>
    </row>
    <row r="97" spans="1:7" ht="12.75">
      <c r="A97" s="1" t="s">
        <v>82</v>
      </c>
      <c r="B97" s="1" t="s">
        <v>83</v>
      </c>
      <c r="C97" s="1">
        <v>254.48</v>
      </c>
      <c r="D97" s="2">
        <f>C97*15%+C97</f>
        <v>292.652</v>
      </c>
      <c r="E97" s="2"/>
      <c r="F97" s="1"/>
      <c r="G97" s="10"/>
    </row>
    <row r="98" spans="1:7" ht="12.75">
      <c r="A98" s="1" t="s">
        <v>82</v>
      </c>
      <c r="B98" s="1" t="s">
        <v>84</v>
      </c>
      <c r="C98" s="1">
        <v>774.13</v>
      </c>
      <c r="D98" s="2">
        <f>C98*15%+C98</f>
        <v>890.2495</v>
      </c>
      <c r="E98" s="2"/>
      <c r="F98" s="1"/>
      <c r="G98" s="10"/>
    </row>
    <row r="99" spans="1:7" ht="12.75">
      <c r="A99" s="1" t="s">
        <v>82</v>
      </c>
      <c r="B99" s="1" t="s">
        <v>85</v>
      </c>
      <c r="C99" s="1">
        <v>413.43</v>
      </c>
      <c r="D99" s="2">
        <f>C99*15%+C99</f>
        <v>475.4445</v>
      </c>
      <c r="E99" s="2"/>
      <c r="F99" s="1"/>
      <c r="G99" s="10"/>
    </row>
    <row r="100" spans="1:7" ht="12.75">
      <c r="A100" s="1" t="s">
        <v>82</v>
      </c>
      <c r="B100" s="1" t="s">
        <v>86</v>
      </c>
      <c r="C100" s="1">
        <v>360.7</v>
      </c>
      <c r="D100" s="2">
        <f>C100*15%+C100</f>
        <v>414.805</v>
      </c>
      <c r="E100" s="2"/>
      <c r="F100" s="1"/>
      <c r="G100" s="10"/>
    </row>
    <row r="101" spans="1:7" ht="12.75">
      <c r="A101" s="1"/>
      <c r="B101" s="1"/>
      <c r="C101" s="1">
        <f>SUM(C97:C100)</f>
        <v>1802.74</v>
      </c>
      <c r="D101" s="2">
        <f>SUM(D97:D100)</f>
        <v>2073.151</v>
      </c>
      <c r="E101" s="2">
        <f>C101*396/19870.82</f>
        <v>35.92629997151602</v>
      </c>
      <c r="F101" s="1">
        <v>2156</v>
      </c>
      <c r="G101" s="10">
        <f>F101-E101-D101</f>
        <v>46.92270002848409</v>
      </c>
    </row>
    <row r="102" spans="1:7" ht="12.75">
      <c r="A102" s="1"/>
      <c r="B102" s="1"/>
      <c r="C102" s="1"/>
      <c r="D102" s="2"/>
      <c r="E102" s="2"/>
      <c r="F102" s="1"/>
      <c r="G102" s="10"/>
    </row>
    <row r="103" spans="1:7" ht="12.75">
      <c r="A103" s="3" t="s">
        <v>87</v>
      </c>
      <c r="B103" s="3" t="s">
        <v>88</v>
      </c>
      <c r="C103" s="3">
        <v>0</v>
      </c>
      <c r="D103" s="5">
        <f>C103*15%+C103</f>
        <v>0</v>
      </c>
      <c r="E103" s="2"/>
      <c r="F103" s="1"/>
      <c r="G103" s="10"/>
    </row>
    <row r="104" spans="1:7" ht="12.75">
      <c r="A104" s="3"/>
      <c r="B104" s="3"/>
      <c r="C104" s="3"/>
      <c r="D104" s="5"/>
      <c r="E104" s="2"/>
      <c r="F104" s="1"/>
      <c r="G104" s="10"/>
    </row>
    <row r="105" spans="1:7" ht="12.75">
      <c r="A105" s="1" t="s">
        <v>89</v>
      </c>
      <c r="B105" s="1" t="s">
        <v>90</v>
      </c>
      <c r="C105" s="1">
        <v>194</v>
      </c>
      <c r="D105" s="1">
        <v>223</v>
      </c>
      <c r="E105" s="2">
        <f>C105*396/19870.82</f>
        <v>3.866171602379771</v>
      </c>
      <c r="F105" s="1">
        <v>223</v>
      </c>
      <c r="G105" s="10">
        <f>F105-E105-D105</f>
        <v>-3.8661716023797794</v>
      </c>
    </row>
    <row r="106" spans="1:7" ht="12.75">
      <c r="A106" s="1"/>
      <c r="B106" s="1"/>
      <c r="C106" s="1"/>
      <c r="D106" s="1"/>
      <c r="E106" s="2"/>
      <c r="F106" s="1"/>
      <c r="G106" s="10"/>
    </row>
    <row r="107" spans="1:7" ht="12.75">
      <c r="A107" s="3" t="s">
        <v>91</v>
      </c>
      <c r="B107" s="3" t="s">
        <v>92</v>
      </c>
      <c r="C107" s="3">
        <v>0</v>
      </c>
      <c r="D107" s="5">
        <f>C107*12%+C107</f>
        <v>0</v>
      </c>
      <c r="E107" s="2"/>
      <c r="F107" s="1"/>
      <c r="G107" s="10"/>
    </row>
    <row r="108" spans="1:7" ht="12.75">
      <c r="A108" s="3" t="s">
        <v>91</v>
      </c>
      <c r="B108" s="3" t="s">
        <v>93</v>
      </c>
      <c r="C108" s="3">
        <v>0</v>
      </c>
      <c r="D108" s="5">
        <f>C108*12%+C108</f>
        <v>0</v>
      </c>
      <c r="E108" s="2"/>
      <c r="F108" s="1"/>
      <c r="G108" s="10"/>
    </row>
    <row r="109" spans="1:7" ht="12.75">
      <c r="A109" s="3" t="s">
        <v>91</v>
      </c>
      <c r="B109" s="3" t="s">
        <v>94</v>
      </c>
      <c r="C109" s="3">
        <v>0</v>
      </c>
      <c r="D109" s="5">
        <f>C109*12%+C109</f>
        <v>0</v>
      </c>
      <c r="E109" s="2"/>
      <c r="F109" s="1"/>
      <c r="G109" s="10"/>
    </row>
    <row r="110" spans="1:7" ht="12.75">
      <c r="A110" s="3" t="s">
        <v>91</v>
      </c>
      <c r="B110" s="3" t="s">
        <v>95</v>
      </c>
      <c r="C110" s="3">
        <v>0</v>
      </c>
      <c r="D110" s="5">
        <f>C110*12%+C110</f>
        <v>0</v>
      </c>
      <c r="E110" s="2"/>
      <c r="F110" s="1"/>
      <c r="G110" s="10"/>
    </row>
    <row r="111" spans="1:7" ht="12.75">
      <c r="A111" s="3" t="s">
        <v>91</v>
      </c>
      <c r="B111" s="3" t="s">
        <v>96</v>
      </c>
      <c r="C111" s="3">
        <v>0</v>
      </c>
      <c r="D111" s="5">
        <f>C111*12%+C111</f>
        <v>0</v>
      </c>
      <c r="E111" s="2"/>
      <c r="F111" s="1"/>
      <c r="G111" s="10"/>
    </row>
    <row r="112" spans="1:7" ht="12.75">
      <c r="A112" s="3" t="s">
        <v>91</v>
      </c>
      <c r="B112" s="3" t="s">
        <v>32</v>
      </c>
      <c r="C112" s="3">
        <v>0</v>
      </c>
      <c r="D112" s="5">
        <f>C112*12%+C112</f>
        <v>0</v>
      </c>
      <c r="E112" s="2"/>
      <c r="F112" s="1"/>
      <c r="G112" s="10"/>
    </row>
    <row r="113" spans="1:7" ht="12.75">
      <c r="A113" s="3" t="s">
        <v>91</v>
      </c>
      <c r="B113" s="3" t="s">
        <v>97</v>
      </c>
      <c r="C113" s="3">
        <v>0</v>
      </c>
      <c r="D113" s="5">
        <f>C113*12%+C113</f>
        <v>0</v>
      </c>
      <c r="E113" s="2"/>
      <c r="F113" s="1"/>
      <c r="G113" s="10"/>
    </row>
    <row r="114" spans="1:7" ht="12.75">
      <c r="A114" s="1" t="s">
        <v>91</v>
      </c>
      <c r="B114" s="1" t="s">
        <v>98</v>
      </c>
      <c r="C114" s="1">
        <v>281.54</v>
      </c>
      <c r="D114" s="2">
        <f>C114*12%+C114</f>
        <v>315.32480000000004</v>
      </c>
      <c r="E114" s="2"/>
      <c r="F114" s="1"/>
      <c r="G114" s="10"/>
    </row>
    <row r="115" spans="1:7" ht="12.75">
      <c r="A115" s="1"/>
      <c r="B115" s="1"/>
      <c r="C115" s="1">
        <f>SUM(C107:C114)</f>
        <v>281.54</v>
      </c>
      <c r="D115" s="2">
        <f>SUM(D107:D114)</f>
        <v>315.32480000000004</v>
      </c>
      <c r="E115" s="2">
        <f>C115*396/19870.82</f>
        <v>5.6107317161546435</v>
      </c>
      <c r="F115" s="1">
        <v>4843</v>
      </c>
      <c r="G115" s="10">
        <f>F115-E115-D115</f>
        <v>4522.064468283845</v>
      </c>
    </row>
    <row r="116" spans="1:7" ht="12.75">
      <c r="A116" s="1"/>
      <c r="B116" s="1"/>
      <c r="C116" s="1"/>
      <c r="D116" s="2"/>
      <c r="E116" s="2"/>
      <c r="F116" s="1"/>
      <c r="G116" s="10"/>
    </row>
    <row r="117" spans="1:7" ht="12.75">
      <c r="A117" s="1" t="s">
        <v>99</v>
      </c>
      <c r="B117" s="1" t="s">
        <v>100</v>
      </c>
      <c r="C117" s="1">
        <v>244.75</v>
      </c>
      <c r="D117" s="1">
        <v>281</v>
      </c>
      <c r="E117" s="2"/>
      <c r="F117" s="1"/>
      <c r="G117" s="10"/>
    </row>
    <row r="118" spans="1:7" ht="12.75">
      <c r="A118" s="1" t="s">
        <v>99</v>
      </c>
      <c r="B118" s="1" t="s">
        <v>101</v>
      </c>
      <c r="C118" s="1">
        <v>234.39</v>
      </c>
      <c r="D118" s="1">
        <v>270</v>
      </c>
      <c r="E118" s="2"/>
      <c r="F118" s="1"/>
      <c r="G118" s="10"/>
    </row>
    <row r="119" spans="1:7" ht="12.75">
      <c r="A119" s="1" t="s">
        <v>99</v>
      </c>
      <c r="B119" s="1" t="s">
        <v>102</v>
      </c>
      <c r="C119" s="1">
        <v>375.01</v>
      </c>
      <c r="D119" s="1">
        <v>431</v>
      </c>
      <c r="E119" s="2"/>
      <c r="F119" s="1"/>
      <c r="G119" s="10"/>
    </row>
    <row r="120" spans="1:7" ht="12.75">
      <c r="A120" s="3" t="s">
        <v>99</v>
      </c>
      <c r="B120" s="3" t="s">
        <v>103</v>
      </c>
      <c r="C120" s="3">
        <v>0</v>
      </c>
      <c r="D120" s="3">
        <v>0</v>
      </c>
      <c r="E120" s="2"/>
      <c r="F120" s="1"/>
      <c r="G120" s="10"/>
    </row>
    <row r="121" spans="1:7" ht="12.75">
      <c r="A121" s="3" t="s">
        <v>99</v>
      </c>
      <c r="B121" s="3" t="s">
        <v>104</v>
      </c>
      <c r="C121" s="3">
        <v>0</v>
      </c>
      <c r="D121" s="3">
        <v>0</v>
      </c>
      <c r="E121" s="2"/>
      <c r="F121" s="1"/>
      <c r="G121" s="10"/>
    </row>
    <row r="122" spans="1:7" ht="12.75">
      <c r="A122" s="3"/>
      <c r="B122" s="3"/>
      <c r="C122" s="4">
        <f>SUM(C117:C121)</f>
        <v>854.15</v>
      </c>
      <c r="D122" s="4">
        <f>SUM(D117:D121)</f>
        <v>982</v>
      </c>
      <c r="E122" s="2">
        <f>C122*396/19870.82</f>
        <v>17.022115846250934</v>
      </c>
      <c r="F122" s="1">
        <v>1811</v>
      </c>
      <c r="G122" s="10">
        <f>F122-E122-D122</f>
        <v>811.9778841537491</v>
      </c>
    </row>
    <row r="123" spans="1:7" ht="12.75">
      <c r="A123" s="3"/>
      <c r="B123" s="3"/>
      <c r="C123" s="3"/>
      <c r="D123" s="3"/>
      <c r="E123" s="2"/>
      <c r="F123" s="1"/>
      <c r="G123" s="10"/>
    </row>
    <row r="124" spans="1:7" ht="12.75">
      <c r="A124" s="1" t="s">
        <v>105</v>
      </c>
      <c r="B124" s="1" t="s">
        <v>106</v>
      </c>
      <c r="C124" s="1">
        <v>218.28</v>
      </c>
      <c r="D124" s="1">
        <v>251</v>
      </c>
      <c r="E124" s="2"/>
      <c r="F124" s="1"/>
      <c r="G124" s="10"/>
    </row>
    <row r="125" spans="1:7" ht="12.75">
      <c r="A125" s="1" t="s">
        <v>105</v>
      </c>
      <c r="B125" s="1" t="s">
        <v>107</v>
      </c>
      <c r="C125" s="1">
        <v>475.6</v>
      </c>
      <c r="D125" s="1">
        <v>547</v>
      </c>
      <c r="E125" s="2"/>
      <c r="F125" s="1"/>
      <c r="G125" s="10"/>
    </row>
    <row r="126" spans="1:7" ht="12.75">
      <c r="A126" s="1"/>
      <c r="B126" s="1"/>
      <c r="C126" s="1">
        <f>SUM(C124:C125)</f>
        <v>693.88</v>
      </c>
      <c r="D126" s="1">
        <f>SUM(D124:D125)</f>
        <v>798</v>
      </c>
      <c r="E126" s="2">
        <f>C126*396/19870.82</f>
        <v>13.828139955975645</v>
      </c>
      <c r="F126" s="1">
        <v>798</v>
      </c>
      <c r="G126" s="10">
        <f>F126-E126-D126</f>
        <v>-13.828139955975644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2012-09-26T08:49:48Z</dcterms:created>
  <dcterms:modified xsi:type="dcterms:W3CDTF">2012-09-26T08:52:02Z</dcterms:modified>
  <cp:category/>
  <cp:version/>
  <cp:contentType/>
  <cp:contentStatus/>
</cp:coreProperties>
</file>