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<sst xmlns="http://schemas.openxmlformats.org/spreadsheetml/2006/main" count="295" uniqueCount="190">
  <si>
    <t>***Ленуська***</t>
  </si>
  <si>
    <t>WROTKI Водолазка 11 р.98</t>
  </si>
  <si>
    <t xml:space="preserve">ZACZAROWANA BEZA Гетры 11В р.98 </t>
  </si>
  <si>
    <t>@Лорик@</t>
  </si>
  <si>
    <t>FELICJA Гетры 6А р.80</t>
  </si>
  <si>
    <t>KSIEZNICZKA SREBRNA Блузка 7 р.80</t>
  </si>
  <si>
    <t>KSIEZNICZKA SREBRNA Брюки 9 р.80</t>
  </si>
  <si>
    <t>Anney</t>
  </si>
  <si>
    <t xml:space="preserve">PUPPY LOVE Брюки 11 р.104 </t>
  </si>
  <si>
    <t>Barabulka</t>
  </si>
  <si>
    <t xml:space="preserve">JEZYKI DZIEWCZYNKA Комбинезон 1 B р.86 </t>
  </si>
  <si>
    <t>MADISON Гетры 5 р.74</t>
  </si>
  <si>
    <t>PEGGY ROZOWA Блузка 11 р.80</t>
  </si>
  <si>
    <t>PEGGY ROZOWA Брюки дрес.6 р.80</t>
  </si>
  <si>
    <t>FELICJA Блузка 7 р.80</t>
  </si>
  <si>
    <t>NIKOL Туника 5С р.80</t>
  </si>
  <si>
    <t>Black</t>
  </si>
  <si>
    <t>PANDA CLUB Боди 2 р.86</t>
  </si>
  <si>
    <t xml:space="preserve">LEOPARD Водолазка 5 р.86 </t>
  </si>
  <si>
    <t>evgeniya2211</t>
  </si>
  <si>
    <t xml:space="preserve">ATHLETIC Блуза 2 р.110 </t>
  </si>
  <si>
    <t>KING Брюки 1 B р.110 660,35</t>
  </si>
  <si>
    <t>KING Водолазка 6В р.110 262,70</t>
  </si>
  <si>
    <t>KING Джемпер 4А р.110 326,63</t>
  </si>
  <si>
    <t>kalet</t>
  </si>
  <si>
    <t>NEPTUN Комбинезон 15 р.80,</t>
  </si>
  <si>
    <t>PANDA CLUB брюки дрес 8 р.74,</t>
  </si>
  <si>
    <t>PANDA CLUB подкозулька 11 р.74,</t>
  </si>
  <si>
    <t>Lully</t>
  </si>
  <si>
    <t>ALOHA Платье 1 р.140</t>
  </si>
  <si>
    <t>SPORTOWA ROZ Куртка 1А р.140</t>
  </si>
  <si>
    <t>Natali123456</t>
  </si>
  <si>
    <t>KSIEZNICZKA ROZOWA платье 5 р.98</t>
  </si>
  <si>
    <t>MISS SAILOR Блузка 14 р.128</t>
  </si>
  <si>
    <t>MISS SAILOR Шорты 13 р.128</t>
  </si>
  <si>
    <t>DENIM ROSES Гетры 2 р.128</t>
  </si>
  <si>
    <t>VIVIAN гетры 9 р.128</t>
  </si>
  <si>
    <t>MILKSHAKE Капри 13 р.128</t>
  </si>
  <si>
    <t xml:space="preserve">PERFECT Блузка 7В р.128 </t>
  </si>
  <si>
    <t>VIVIAN туника 8 р.128</t>
  </si>
  <si>
    <t>BIALO GRANAT Платье 1 р.128</t>
  </si>
  <si>
    <t>Nik255</t>
  </si>
  <si>
    <t xml:space="preserve">BALONIK Брюки 12 р.116 </t>
  </si>
  <si>
    <t xml:space="preserve">BLUEPLAY БРЮКИ 8 В р.116 </t>
  </si>
  <si>
    <t xml:space="preserve">STWORKI Брюки 1В 116р. </t>
  </si>
  <si>
    <t xml:space="preserve">TRANSFORMATIC св-син. джемпер р.122 </t>
  </si>
  <si>
    <t>URWIS Джемпер 7 р.116 334,09</t>
  </si>
  <si>
    <t xml:space="preserve">WILK Борцовка 9 р.116 </t>
  </si>
  <si>
    <t xml:space="preserve">VARSITY Блузка 14 р.158 </t>
  </si>
  <si>
    <t>ZATOKA Гетры 7 р.152</t>
  </si>
  <si>
    <t>TINA Туника 4А р.152</t>
  </si>
  <si>
    <t>SPORTOWA GRANAT Шорты 5 р.152</t>
  </si>
  <si>
    <t>DADA KID Брюки 7А р.116</t>
  </si>
  <si>
    <t xml:space="preserve">MARLENA Куртка 1А р. 158 </t>
  </si>
  <si>
    <t>Phcelka</t>
  </si>
  <si>
    <r>
      <t xml:space="preserve">KADET Водолазка 5 р.134  </t>
    </r>
    <r>
      <rPr>
        <b/>
        <sz val="10"/>
        <color indexed="8"/>
        <rFont val="Arial"/>
        <family val="2"/>
      </rPr>
      <t>2 шт.</t>
    </r>
  </si>
  <si>
    <t>KADET Брюки 8А р.134</t>
  </si>
  <si>
    <t>sml1981</t>
  </si>
  <si>
    <t>ASPEN Куртка 1B р. 104</t>
  </si>
  <si>
    <t>ulch_s</t>
  </si>
  <si>
    <t>KSIEZNICZKA SREBRNA Шорты 6 р.98</t>
  </si>
  <si>
    <t>TANZANIA Блузка 10 р.104</t>
  </si>
  <si>
    <t>TANZANIA Гетры 13А р.104</t>
  </si>
  <si>
    <t>Yfnfkmz</t>
  </si>
  <si>
    <t>SPORTOWA GRANAT Гетры 11 р.98</t>
  </si>
  <si>
    <t xml:space="preserve">SWEET GIRL гетры 4А р.92 </t>
  </si>
  <si>
    <t xml:space="preserve">MOLLY Блузка 4 р.140 </t>
  </si>
  <si>
    <t>SPORTOWA GRANAT Блузка 4 р.98</t>
  </si>
  <si>
    <t>PARYZANKA Блузка 5 р.140</t>
  </si>
  <si>
    <t xml:space="preserve">PERFECT Блузка 7В р.140 </t>
  </si>
  <si>
    <t>MIRANDA Блузка 16 р.146</t>
  </si>
  <si>
    <t>SPORTOWA GRANAT Блузка 12 р.140</t>
  </si>
  <si>
    <t>KORONA Гетры 14 р.98 241,86</t>
  </si>
  <si>
    <t xml:space="preserve">SARNA Гетры 13 р.140 </t>
  </si>
  <si>
    <t>SPORTOWA GRANAT Брюки дрес. 9 р.140</t>
  </si>
  <si>
    <t>TANZANIA Платье 1 р.140</t>
  </si>
  <si>
    <t>алина18</t>
  </si>
  <si>
    <t xml:space="preserve">KLARA Брюки 8 А 116р </t>
  </si>
  <si>
    <t>SPORTOWA ROZ Куртка 1В р.116</t>
  </si>
  <si>
    <t>Анютко</t>
  </si>
  <si>
    <t xml:space="preserve">NIEDZWIADKI Комбинезон 14В р.74 </t>
  </si>
  <si>
    <t>Аристократка</t>
  </si>
  <si>
    <t>NEPTUN Бандана 18А р.92-98</t>
  </si>
  <si>
    <t>BEZOWA KRATECZKA Огороднички 6 р.86</t>
  </si>
  <si>
    <t>астра10</t>
  </si>
  <si>
    <t>MARCELINA Блузка 8 р.110</t>
  </si>
  <si>
    <t>евгения9909</t>
  </si>
  <si>
    <t>DUDE Брюки 13 р.62</t>
  </si>
  <si>
    <t>ASPEN Свитер 13 р. 98</t>
  </si>
  <si>
    <t>ЗВЕРЬКИ Боди дл.рук. Слоник микс 56р.</t>
  </si>
  <si>
    <t>Тигренок Комбинезон тепл. р.68</t>
  </si>
  <si>
    <t>ЖЕНЯ224</t>
  </si>
  <si>
    <t xml:space="preserve">LEOPARD Брюки 9А р.86 </t>
  </si>
  <si>
    <t xml:space="preserve">LEOPARD Поло 3 р.86 </t>
  </si>
  <si>
    <t>звезда1979</t>
  </si>
  <si>
    <t>JEZYKI CHLOPIEC Джемпер 6 р.80</t>
  </si>
  <si>
    <t>Златоручка</t>
  </si>
  <si>
    <t xml:space="preserve">SURFING Футболка 8А р.146 </t>
  </si>
  <si>
    <t>TRAKTOR Шапка 15 р. 62-86</t>
  </si>
  <si>
    <t>WILK Куртка 1А р.146</t>
  </si>
  <si>
    <t>Иннна</t>
  </si>
  <si>
    <t>OSKAR Джемпер дл.рукав 3 р.146</t>
  </si>
  <si>
    <t>OSKAR Футболка 5 р.152</t>
  </si>
  <si>
    <t>Иринк@</t>
  </si>
  <si>
    <t>HIGHWAY Джемпер 4 р.128</t>
  </si>
  <si>
    <t>KING Джемпер 4В р.110</t>
  </si>
  <si>
    <t>KING Брюки DRESOWE 5 110</t>
  </si>
  <si>
    <t>Лена+Рома</t>
  </si>
  <si>
    <t>DORIS Юбочка 8 р.146</t>
  </si>
  <si>
    <t>Ленокк</t>
  </si>
  <si>
    <t xml:space="preserve">LADY BUG Водолазка 9В р.104 </t>
  </si>
  <si>
    <t xml:space="preserve">LADY BUG Водолазка 9В р.86 </t>
  </si>
  <si>
    <t>Лери-кэт</t>
  </si>
  <si>
    <t>SPORTOWA GRANAT Шапка 14 р.104-116</t>
  </si>
  <si>
    <t>SPORTOWA GRANAT Куртка 1В р.110</t>
  </si>
  <si>
    <t>лилек@</t>
  </si>
  <si>
    <t>LUKRECJA Безрукавник 3 р 92</t>
  </si>
  <si>
    <t>FOLKOWA Блуза 1 р.86</t>
  </si>
  <si>
    <t>KSIEZNICZKA SREBRNA Блуза 11 р.92</t>
  </si>
  <si>
    <t>FOLKOWA Юбка 2 р.86</t>
  </si>
  <si>
    <t>мама Лешика</t>
  </si>
  <si>
    <t>GAWROSZ Блуза 2В 128р.</t>
  </si>
  <si>
    <t xml:space="preserve">POLNOC Джемпер 4А р. 128 </t>
  </si>
  <si>
    <t>Блузка мал.SKY т-син. 128р</t>
  </si>
  <si>
    <t>Маримбаа</t>
  </si>
  <si>
    <t>ZATOKA Блузка 5 р.134</t>
  </si>
  <si>
    <t>NIKOL Блузка 10 р.134</t>
  </si>
  <si>
    <t xml:space="preserve">SARNA Блузка 15В р.134 </t>
  </si>
  <si>
    <t>MIRANDA Брюки 11 р.128</t>
  </si>
  <si>
    <t>BIALO GRANAT Платье 1 р.140</t>
  </si>
  <si>
    <t>Марина_480</t>
  </si>
  <si>
    <t>MAYFLOWER Блузка 11 р.92</t>
  </si>
  <si>
    <t>PAMIETNIK Блузка 9 р.98</t>
  </si>
  <si>
    <t>PEGGY ROZOWA Блузка 9 р.104</t>
  </si>
  <si>
    <t>RAJSKIE JABLUSZKO Туника 7 р 98</t>
  </si>
  <si>
    <t>SPORTOWA GRANAT Гетры 11 р.110</t>
  </si>
  <si>
    <t>TANZANIA Блузка 3 р.104</t>
  </si>
  <si>
    <t>ZATOKA Блузка 2 р.104</t>
  </si>
  <si>
    <t>KSIEZNICZKA SREBRNA Шорты 6 р.98,</t>
  </si>
  <si>
    <t>ANTONINA Брюки 8 р.110,</t>
  </si>
  <si>
    <t>Марча</t>
  </si>
  <si>
    <t>BIALO GRANAT Болерко 6 р.122</t>
  </si>
  <si>
    <t>MISS SAILOR Блуза 1 р.122</t>
  </si>
  <si>
    <t>ZATOKA Блузка 5 р.128</t>
  </si>
  <si>
    <t>ZATOKA Гетры 7 р.128</t>
  </si>
  <si>
    <t>НастюшаСолнышко</t>
  </si>
  <si>
    <t xml:space="preserve">R208-21  REKSIO R. шорты szare 86р. </t>
  </si>
  <si>
    <t xml:space="preserve">Моряк Боди без рукава р.86 </t>
  </si>
  <si>
    <t xml:space="preserve">Моряк Ползунки короткие р.86 </t>
  </si>
  <si>
    <t xml:space="preserve">Моряк Шорты р.86 </t>
  </si>
  <si>
    <t xml:space="preserve">Рекс в космосе Боди кор.рук.р.86 </t>
  </si>
  <si>
    <t>PACYFIK Шапка 17А р.80-86</t>
  </si>
  <si>
    <t>SUBMARINE шапка 14 р.80-86</t>
  </si>
  <si>
    <t>NEPTUN Борцовка 6 р.86</t>
  </si>
  <si>
    <t>ROGER Шапка 14 р.80-86</t>
  </si>
  <si>
    <t>SUBMARINE Поло 3 р.86</t>
  </si>
  <si>
    <t>NEPTUN Бермуды 14 р.86</t>
  </si>
  <si>
    <t>SUBMARINE Огороднички 6 р.86</t>
  </si>
  <si>
    <t>Связистка</t>
  </si>
  <si>
    <t>Hawajska бермуды 6 р.158</t>
  </si>
  <si>
    <t>Pacyfik рубашка 13 р.158</t>
  </si>
  <si>
    <t>Panda club блуза1 р.80</t>
  </si>
  <si>
    <t>Panda club боди 2 р.86</t>
  </si>
  <si>
    <t>Panda club брюки 4 р.86</t>
  </si>
  <si>
    <t>ТанечЬка</t>
  </si>
  <si>
    <t>KSENIA Блузка 4 р.86</t>
  </si>
  <si>
    <t>Танич7</t>
  </si>
  <si>
    <t>BALONIK Футболка 11 р.128</t>
  </si>
  <si>
    <t>OUTDOOR Брюки 2 128р</t>
  </si>
  <si>
    <t>ROCK BAND Борцовка 8В р.128</t>
  </si>
  <si>
    <t>STWORKI Свитер 8 128р.</t>
  </si>
  <si>
    <t>МАDDOX Козулька 3 122р.</t>
  </si>
  <si>
    <t>Тян</t>
  </si>
  <si>
    <t>WERONIKA Брюки 14 р 122</t>
  </si>
  <si>
    <t>WERONIKA Брюки дрес 8 р 116</t>
  </si>
  <si>
    <t>WERONIKA Куртка 1А р 122</t>
  </si>
  <si>
    <t>Экономистка</t>
  </si>
  <si>
    <t>TOKYO Брюки 7 80р.</t>
  </si>
  <si>
    <t>TOKYO Водолазка 4В 80р.</t>
  </si>
  <si>
    <t>Юля.А.</t>
  </si>
  <si>
    <t>BIALO GRANAT Платье 1 р.116</t>
  </si>
  <si>
    <t>ROCK STAR Брюки 2 р.116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</si>
  <si>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</si>
  <si>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</si>
  <si>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</si>
  <si>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</si>
  <si>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</si>
  <si>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</si>
  <si>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</si>
  <si>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t xml:space="preserve">Прнцесса Шапка горошки р.42/44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</si>
</sst>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0" borderId="10" xfId="42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 applyProtection="1">
      <alignment/>
      <protection/>
    </xf>
    <xf numFmtId="1" fontId="44" fillId="0" borderId="1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88;&#1080;&#1085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1.00390625" style="9" customWidth="1"/>
    <col min="2" max="2" width="46.00390625" style="0" customWidth="1"/>
    <col min="7" max="7" width="9.140625" style="16" customWidth="1"/>
  </cols>
  <sheetData>
    <row r="1" spans="1:7" ht="15">
      <c r="A1" s="11" t="s">
        <v>182</v>
      </c>
      <c r="B1" s="12" t="s">
        <v>183</v>
      </c>
      <c r="C1" s="12" t="s">
        <v>184</v>
      </c>
      <c r="D1" s="12" t="s">
        <v>185</v>
      </c>
      <c r="E1" s="12" t="s">
        <v>186</v>
      </c>
      <c r="F1" s="12" t="s">
        <v>187</v>
      </c>
      <c r="G1" s="13" t="s">
        <v>188</v>
      </c>
    </row>
    <row r="2" spans="1:7" ht="15">
      <c r="A2" s="8" t="s">
        <v>0</v>
      </c>
      <c r="B2" s="2" t="s">
        <v>1</v>
      </c>
      <c r="C2" s="3">
        <v>170.42</v>
      </c>
      <c r="D2" s="4">
        <f>C2*15%+C2</f>
        <v>195.98299999999998</v>
      </c>
      <c r="E2" s="4"/>
      <c r="F2" s="4"/>
      <c r="G2" s="14"/>
    </row>
    <row r="3" spans="1:7" ht="15">
      <c r="A3" s="8" t="s">
        <v>0</v>
      </c>
      <c r="B3" s="2" t="s">
        <v>2</v>
      </c>
      <c r="C3" s="3">
        <v>152.42</v>
      </c>
      <c r="D3" s="4">
        <f>C3*15%+C3</f>
        <v>175.283</v>
      </c>
      <c r="E3" s="4"/>
      <c r="F3" s="4"/>
      <c r="G3" s="14"/>
    </row>
    <row r="4" spans="1:7" ht="15">
      <c r="A4" s="8"/>
      <c r="B4" s="1"/>
      <c r="C4" s="3">
        <f>SUM(C2:C3)</f>
        <v>322.84</v>
      </c>
      <c r="D4" s="4">
        <f>SUM(D2:D3)</f>
        <v>371.26599999999996</v>
      </c>
      <c r="E4" s="4">
        <v>372</v>
      </c>
      <c r="F4" s="4">
        <f>C4*962/55517.98</f>
        <v>5.594081052660776</v>
      </c>
      <c r="G4" s="15">
        <f>E4-F4-D4</f>
        <v>-4.860081052660746</v>
      </c>
    </row>
    <row r="5" spans="1:7" ht="15">
      <c r="A5" s="8"/>
      <c r="B5" s="1"/>
      <c r="C5" s="3"/>
      <c r="D5" s="4"/>
      <c r="E5" s="4"/>
      <c r="F5" s="4"/>
      <c r="G5" s="15"/>
    </row>
    <row r="6" spans="1:7" ht="15">
      <c r="A6" s="8" t="s">
        <v>3</v>
      </c>
      <c r="B6" s="1" t="s">
        <v>4</v>
      </c>
      <c r="C6" s="3">
        <v>135.72</v>
      </c>
      <c r="D6" s="4">
        <f>C6*15%+C6</f>
        <v>156.078</v>
      </c>
      <c r="E6" s="4"/>
      <c r="F6" s="4"/>
      <c r="G6" s="15"/>
    </row>
    <row r="7" spans="1:7" ht="15">
      <c r="A7" s="8" t="s">
        <v>3</v>
      </c>
      <c r="B7" s="1" t="s">
        <v>5</v>
      </c>
      <c r="C7" s="3">
        <v>149.45</v>
      </c>
      <c r="D7" s="4">
        <f>C7*15%+C7</f>
        <v>171.86749999999998</v>
      </c>
      <c r="E7" s="4"/>
      <c r="F7" s="4"/>
      <c r="G7" s="15"/>
    </row>
    <row r="8" spans="1:7" ht="15">
      <c r="A8" s="8" t="s">
        <v>3</v>
      </c>
      <c r="B8" s="1" t="s">
        <v>6</v>
      </c>
      <c r="C8" s="3">
        <v>182.69</v>
      </c>
      <c r="D8" s="4">
        <f>C8*15%+C8</f>
        <v>210.0935</v>
      </c>
      <c r="E8" s="4"/>
      <c r="F8" s="4"/>
      <c r="G8" s="15"/>
    </row>
    <row r="9" spans="1:7" ht="15">
      <c r="A9" s="8"/>
      <c r="B9" s="1"/>
      <c r="C9" s="3">
        <f>SUM(C6:C8)</f>
        <v>467.85999999999996</v>
      </c>
      <c r="D9" s="4">
        <f>SUM(D6:D8)</f>
        <v>538.039</v>
      </c>
      <c r="E9" s="4">
        <v>540</v>
      </c>
      <c r="F9" s="4">
        <f>C9*962/55517.98</f>
        <v>8.106946974655777</v>
      </c>
      <c r="G9" s="15">
        <f>E9-F9-D9</f>
        <v>-6.1459469746557716</v>
      </c>
    </row>
    <row r="10" spans="1:7" ht="15">
      <c r="A10" s="8"/>
      <c r="B10" s="1"/>
      <c r="C10" s="3"/>
      <c r="D10" s="4"/>
      <c r="E10" s="4"/>
      <c r="F10" s="4"/>
      <c r="G10" s="15"/>
    </row>
    <row r="11" spans="1:7" ht="15">
      <c r="A11" s="8" t="s">
        <v>7</v>
      </c>
      <c r="B11" s="2" t="s">
        <v>8</v>
      </c>
      <c r="C11" s="3">
        <v>234.27</v>
      </c>
      <c r="D11" s="4">
        <f>C11*15%+C11</f>
        <v>269.4105</v>
      </c>
      <c r="E11" s="4">
        <v>270</v>
      </c>
      <c r="F11" s="4">
        <f>C11*962/55517.98</f>
        <v>4.059364912051915</v>
      </c>
      <c r="G11" s="15">
        <f>E11-F11-D11</f>
        <v>-3.4698649120519462</v>
      </c>
    </row>
    <row r="12" spans="1:7" ht="15">
      <c r="A12" s="8"/>
      <c r="B12" s="2"/>
      <c r="C12" s="3"/>
      <c r="D12" s="4"/>
      <c r="E12" s="4"/>
      <c r="F12" s="4"/>
      <c r="G12" s="15"/>
    </row>
    <row r="13" spans="1:7" ht="15">
      <c r="A13" s="8" t="s">
        <v>9</v>
      </c>
      <c r="B13" s="2" t="s">
        <v>10</v>
      </c>
      <c r="C13" s="3">
        <v>1636.07</v>
      </c>
      <c r="D13" s="4">
        <f aca="true" t="shared" si="0" ref="D13:D19">C13*15%+C13</f>
        <v>1881.4805</v>
      </c>
      <c r="E13" s="4"/>
      <c r="F13" s="4"/>
      <c r="G13" s="15"/>
    </row>
    <row r="14" spans="1:7" ht="15">
      <c r="A14" s="8" t="s">
        <v>9</v>
      </c>
      <c r="B14" s="2" t="s">
        <v>11</v>
      </c>
      <c r="C14" s="3">
        <v>107.49</v>
      </c>
      <c r="D14" s="4">
        <f t="shared" si="0"/>
        <v>123.61349999999999</v>
      </c>
      <c r="E14" s="4"/>
      <c r="F14" s="4"/>
      <c r="G14" s="15"/>
    </row>
    <row r="15" spans="1:7" ht="15">
      <c r="A15" s="8" t="s">
        <v>9</v>
      </c>
      <c r="B15" s="2" t="s">
        <v>12</v>
      </c>
      <c r="C15" s="3">
        <v>146.97</v>
      </c>
      <c r="D15" s="4">
        <f t="shared" si="0"/>
        <v>169.0155</v>
      </c>
      <c r="E15" s="4"/>
      <c r="F15" s="4"/>
      <c r="G15" s="15"/>
    </row>
    <row r="16" spans="1:7" ht="15">
      <c r="A16" s="8" t="s">
        <v>9</v>
      </c>
      <c r="B16" s="2" t="s">
        <v>13</v>
      </c>
      <c r="C16" s="3">
        <v>197.86</v>
      </c>
      <c r="D16" s="4">
        <f t="shared" si="0"/>
        <v>227.53900000000002</v>
      </c>
      <c r="E16" s="4"/>
      <c r="F16" s="4"/>
      <c r="G16" s="15"/>
    </row>
    <row r="17" spans="1:7" ht="15">
      <c r="A17" s="8" t="s">
        <v>9</v>
      </c>
      <c r="B17" s="1" t="s">
        <v>189</v>
      </c>
      <c r="C17" s="3">
        <v>121.88</v>
      </c>
      <c r="D17" s="4">
        <f t="shared" si="0"/>
        <v>140.162</v>
      </c>
      <c r="E17" s="1"/>
      <c r="F17" s="4"/>
      <c r="G17" s="15"/>
    </row>
    <row r="18" spans="1:7" ht="15">
      <c r="A18" s="8" t="s">
        <v>9</v>
      </c>
      <c r="B18" s="2" t="s">
        <v>14</v>
      </c>
      <c r="C18" s="3">
        <v>214.81</v>
      </c>
      <c r="D18" s="4">
        <f t="shared" si="0"/>
        <v>247.0315</v>
      </c>
      <c r="E18" s="1"/>
      <c r="F18" s="4"/>
      <c r="G18" s="15"/>
    </row>
    <row r="19" spans="1:7" ht="15">
      <c r="A19" s="8" t="s">
        <v>9</v>
      </c>
      <c r="B19" s="2" t="s">
        <v>15</v>
      </c>
      <c r="C19" s="3">
        <v>220.45</v>
      </c>
      <c r="D19" s="4">
        <f t="shared" si="0"/>
        <v>253.51749999999998</v>
      </c>
      <c r="E19" s="1"/>
      <c r="F19" s="4"/>
      <c r="G19" s="15"/>
    </row>
    <row r="20" spans="1:7" ht="15">
      <c r="A20" s="8"/>
      <c r="B20" s="2"/>
      <c r="C20" s="3">
        <f>SUM(C13:C19)</f>
        <v>2645.5299999999997</v>
      </c>
      <c r="D20" s="4">
        <f>SUM(D13:D19)</f>
        <v>3042.3595</v>
      </c>
      <c r="E20" s="5">
        <v>3047</v>
      </c>
      <c r="F20" s="4">
        <f>C20*962/55517.98</f>
        <v>45.841002500451204</v>
      </c>
      <c r="G20" s="15">
        <f>E20-F20-D20</f>
        <v>-41.20050250045142</v>
      </c>
    </row>
    <row r="21" spans="1:7" ht="15">
      <c r="A21" s="8"/>
      <c r="B21" s="2"/>
      <c r="C21" s="3"/>
      <c r="D21" s="4"/>
      <c r="E21" s="4"/>
      <c r="F21" s="4"/>
      <c r="G21" s="15"/>
    </row>
    <row r="22" spans="1:7" ht="15">
      <c r="A22" s="8" t="s">
        <v>16</v>
      </c>
      <c r="B22" s="2" t="s">
        <v>17</v>
      </c>
      <c r="C22" s="3">
        <v>226.94</v>
      </c>
      <c r="D22" s="4">
        <f>C22*15%+C22</f>
        <v>260.981</v>
      </c>
      <c r="E22" s="4"/>
      <c r="F22" s="4"/>
      <c r="G22" s="15"/>
    </row>
    <row r="23" spans="1:7" ht="15">
      <c r="A23" s="8" t="s">
        <v>16</v>
      </c>
      <c r="B23" s="2" t="s">
        <v>18</v>
      </c>
      <c r="C23" s="3">
        <v>255.63</v>
      </c>
      <c r="D23" s="4">
        <f>C23*15%+C23</f>
        <v>293.9745</v>
      </c>
      <c r="E23" s="4"/>
      <c r="F23" s="4"/>
      <c r="G23" s="15"/>
    </row>
    <row r="24" spans="1:7" ht="15">
      <c r="A24" s="8"/>
      <c r="B24" s="2"/>
      <c r="C24" s="3">
        <f>SUM(C22:C23)</f>
        <v>482.57</v>
      </c>
      <c r="D24" s="4">
        <f>SUM(D22:D23)</f>
        <v>554.9555</v>
      </c>
      <c r="E24" s="5">
        <v>555</v>
      </c>
      <c r="F24" s="4">
        <f>C24*962/55517.98</f>
        <v>8.3618377325688</v>
      </c>
      <c r="G24" s="15">
        <f>E24-F24-D24</f>
        <v>-8.31733773256883</v>
      </c>
    </row>
    <row r="25" spans="1:7" ht="15">
      <c r="A25" s="8"/>
      <c r="B25" s="2"/>
      <c r="C25" s="3"/>
      <c r="D25" s="4"/>
      <c r="E25" s="4"/>
      <c r="F25" s="4"/>
      <c r="G25" s="15"/>
    </row>
    <row r="26" spans="1:7" ht="15">
      <c r="A26" s="8" t="s">
        <v>19</v>
      </c>
      <c r="B26" s="2" t="s">
        <v>20</v>
      </c>
      <c r="C26" s="3">
        <v>510.97</v>
      </c>
      <c r="D26" s="4">
        <f>C26*15%+C26</f>
        <v>587.6155</v>
      </c>
      <c r="E26" s="4"/>
      <c r="F26" s="4"/>
      <c r="G26" s="15"/>
    </row>
    <row r="27" spans="1:7" ht="15">
      <c r="A27" s="8" t="s">
        <v>19</v>
      </c>
      <c r="B27" s="1" t="s">
        <v>21</v>
      </c>
      <c r="C27" s="3">
        <v>660.35</v>
      </c>
      <c r="D27" s="4">
        <f>C27*15%+C27</f>
        <v>759.4025</v>
      </c>
      <c r="E27" s="4"/>
      <c r="F27" s="4"/>
      <c r="G27" s="15"/>
    </row>
    <row r="28" spans="1:7" ht="15">
      <c r="A28" s="8" t="s">
        <v>19</v>
      </c>
      <c r="B28" s="1" t="s">
        <v>22</v>
      </c>
      <c r="C28" s="3">
        <v>262.7</v>
      </c>
      <c r="D28" s="4">
        <f>C28*15%+C28</f>
        <v>302.10499999999996</v>
      </c>
      <c r="E28" s="4"/>
      <c r="F28" s="4"/>
      <c r="G28" s="15"/>
    </row>
    <row r="29" spans="1:7" ht="15">
      <c r="A29" s="8" t="s">
        <v>19</v>
      </c>
      <c r="B29" s="1" t="s">
        <v>23</v>
      </c>
      <c r="C29" s="3">
        <v>326.63</v>
      </c>
      <c r="D29" s="4">
        <f>C29*15%+C29</f>
        <v>375.6245</v>
      </c>
      <c r="E29" s="4"/>
      <c r="F29" s="4"/>
      <c r="G29" s="15"/>
    </row>
    <row r="30" spans="1:7" ht="15">
      <c r="A30" s="8"/>
      <c r="B30" s="1"/>
      <c r="C30" s="3">
        <f>SUM(C26:C29)</f>
        <v>1760.65</v>
      </c>
      <c r="D30" s="4">
        <f>SUM(D26:D29)</f>
        <v>2024.7475</v>
      </c>
      <c r="E30" s="4">
        <v>2027</v>
      </c>
      <c r="F30" s="4">
        <f>C30*962/55517.98</f>
        <v>30.508049824579352</v>
      </c>
      <c r="G30" s="15">
        <f>E30-F30-D30</f>
        <v>-28.255549824579248</v>
      </c>
    </row>
    <row r="31" spans="1:7" ht="15">
      <c r="A31" s="8"/>
      <c r="B31" s="1"/>
      <c r="C31" s="3"/>
      <c r="D31" s="4"/>
      <c r="E31" s="4"/>
      <c r="F31" s="4"/>
      <c r="G31" s="15"/>
    </row>
    <row r="32" spans="1:7" ht="15">
      <c r="A32" s="8" t="s">
        <v>24</v>
      </c>
      <c r="B32" s="1" t="s">
        <v>25</v>
      </c>
      <c r="C32" s="3">
        <v>243.06</v>
      </c>
      <c r="D32" s="4">
        <f>C32*15%+C32</f>
        <v>279.519</v>
      </c>
      <c r="E32" s="4"/>
      <c r="F32" s="4"/>
      <c r="G32" s="15"/>
    </row>
    <row r="33" spans="1:7" ht="15">
      <c r="A33" s="8" t="s">
        <v>24</v>
      </c>
      <c r="B33" s="1" t="s">
        <v>26</v>
      </c>
      <c r="C33" s="3">
        <v>193.75</v>
      </c>
      <c r="D33" s="4">
        <f>C33*15%+C33</f>
        <v>222.8125</v>
      </c>
      <c r="E33" s="4"/>
      <c r="F33" s="4"/>
      <c r="G33" s="15"/>
    </row>
    <row r="34" spans="1:7" ht="15">
      <c r="A34" s="8" t="s">
        <v>24</v>
      </c>
      <c r="B34" s="1" t="s">
        <v>27</v>
      </c>
      <c r="C34" s="3">
        <v>193.75</v>
      </c>
      <c r="D34" s="4">
        <f>C34*15%+C34</f>
        <v>222.8125</v>
      </c>
      <c r="E34" s="4"/>
      <c r="F34" s="4"/>
      <c r="G34" s="15"/>
    </row>
    <row r="35" spans="1:7" ht="15">
      <c r="A35" s="8"/>
      <c r="B35" s="1"/>
      <c r="C35" s="3">
        <f>SUM(C32:C34)</f>
        <v>630.56</v>
      </c>
      <c r="D35" s="4">
        <f>SUM(D32:D34)</f>
        <v>725.144</v>
      </c>
      <c r="E35" s="4">
        <v>726</v>
      </c>
      <c r="F35" s="4">
        <f>C35*962/55517.98</f>
        <v>10.926166982300147</v>
      </c>
      <c r="G35" s="15">
        <f>E35-F35-D35</f>
        <v>-10.07016698230018</v>
      </c>
    </row>
    <row r="36" spans="1:7" ht="15">
      <c r="A36" s="8"/>
      <c r="B36" s="1"/>
      <c r="C36" s="3"/>
      <c r="D36" s="4"/>
      <c r="E36" s="4"/>
      <c r="F36" s="4"/>
      <c r="G36" s="15"/>
    </row>
    <row r="37" spans="1:7" ht="15">
      <c r="A37" s="8" t="s">
        <v>28</v>
      </c>
      <c r="B37" s="1" t="s">
        <v>29</v>
      </c>
      <c r="C37" s="3">
        <v>378.71</v>
      </c>
      <c r="D37" s="4">
        <f>C37*15%+C37</f>
        <v>435.51649999999995</v>
      </c>
      <c r="E37" s="4"/>
      <c r="F37" s="4"/>
      <c r="G37" s="15"/>
    </row>
    <row r="38" spans="1:7" ht="15">
      <c r="A38" s="8" t="s">
        <v>28</v>
      </c>
      <c r="B38" s="1" t="s">
        <v>30</v>
      </c>
      <c r="C38" s="3">
        <v>814.03</v>
      </c>
      <c r="D38" s="4">
        <f>C38*15%+C38</f>
        <v>936.1345</v>
      </c>
      <c r="E38" s="4"/>
      <c r="F38" s="4"/>
      <c r="G38" s="15"/>
    </row>
    <row r="39" spans="1:7" ht="15">
      <c r="A39" s="8"/>
      <c r="B39" s="1"/>
      <c r="C39" s="3">
        <f>SUM(C37:C38)</f>
        <v>1192.74</v>
      </c>
      <c r="D39" s="4">
        <f>SUM(D37:D38)</f>
        <v>1371.6509999999998</v>
      </c>
      <c r="E39" s="4">
        <v>1373</v>
      </c>
      <c r="F39" s="4">
        <f>C39*962/55517.98</f>
        <v>20.66746448627994</v>
      </c>
      <c r="G39" s="15">
        <f>E39-F39-D39</f>
        <v>-19.31846448627971</v>
      </c>
    </row>
    <row r="40" spans="1:7" ht="15">
      <c r="A40" s="8"/>
      <c r="B40" s="1"/>
      <c r="C40" s="3"/>
      <c r="D40" s="4"/>
      <c r="E40" s="4"/>
      <c r="F40" s="4"/>
      <c r="G40" s="15"/>
    </row>
    <row r="41" spans="1:7" ht="15">
      <c r="A41" s="8" t="s">
        <v>31</v>
      </c>
      <c r="B41" s="2" t="s">
        <v>32</v>
      </c>
      <c r="C41" s="3">
        <v>265.7</v>
      </c>
      <c r="D41" s="4">
        <f aca="true" t="shared" si="1" ref="D41:D49">C41*15%+C41</f>
        <v>305.555</v>
      </c>
      <c r="E41" s="4"/>
      <c r="F41" s="4"/>
      <c r="G41" s="15"/>
    </row>
    <row r="42" spans="1:7" ht="15">
      <c r="A42" s="8" t="s">
        <v>31</v>
      </c>
      <c r="B42" s="2" t="s">
        <v>33</v>
      </c>
      <c r="C42" s="3">
        <v>163.93</v>
      </c>
      <c r="D42" s="4">
        <f t="shared" si="1"/>
        <v>188.5195</v>
      </c>
      <c r="E42" s="4"/>
      <c r="F42" s="4"/>
      <c r="G42" s="15"/>
    </row>
    <row r="43" spans="1:7" ht="15">
      <c r="A43" s="8" t="s">
        <v>31</v>
      </c>
      <c r="B43" s="2" t="s">
        <v>34</v>
      </c>
      <c r="C43" s="3">
        <v>192.2</v>
      </c>
      <c r="D43" s="4">
        <f t="shared" si="1"/>
        <v>221.02999999999997</v>
      </c>
      <c r="E43" s="4"/>
      <c r="F43" s="4"/>
      <c r="G43" s="15"/>
    </row>
    <row r="44" spans="1:7" ht="15">
      <c r="A44" s="8" t="s">
        <v>31</v>
      </c>
      <c r="B44" s="2" t="s">
        <v>35</v>
      </c>
      <c r="C44" s="3">
        <v>141.33</v>
      </c>
      <c r="D44" s="4">
        <f t="shared" si="1"/>
        <v>162.5295</v>
      </c>
      <c r="E44" s="4"/>
      <c r="F44" s="4"/>
      <c r="G44" s="15"/>
    </row>
    <row r="45" spans="1:7" ht="15">
      <c r="A45" s="8" t="s">
        <v>31</v>
      </c>
      <c r="B45" s="2" t="s">
        <v>36</v>
      </c>
      <c r="C45" s="3">
        <v>166.09</v>
      </c>
      <c r="D45" s="4">
        <f t="shared" si="1"/>
        <v>191.0035</v>
      </c>
      <c r="E45" s="4"/>
      <c r="F45" s="4"/>
      <c r="G45" s="15"/>
    </row>
    <row r="46" spans="1:7" ht="15">
      <c r="A46" s="8" t="s">
        <v>31</v>
      </c>
      <c r="B46" s="2" t="s">
        <v>37</v>
      </c>
      <c r="C46" s="3">
        <v>198.05</v>
      </c>
      <c r="D46" s="4">
        <f t="shared" si="1"/>
        <v>227.75750000000002</v>
      </c>
      <c r="E46" s="4"/>
      <c r="F46" s="4"/>
      <c r="G46" s="15"/>
    </row>
    <row r="47" spans="1:7" ht="15">
      <c r="A47" s="8" t="s">
        <v>31</v>
      </c>
      <c r="B47" s="2" t="s">
        <v>38</v>
      </c>
      <c r="C47" s="3">
        <v>198.05</v>
      </c>
      <c r="D47" s="4">
        <f t="shared" si="1"/>
        <v>227.75750000000002</v>
      </c>
      <c r="E47" s="4"/>
      <c r="F47" s="4"/>
      <c r="G47" s="15"/>
    </row>
    <row r="48" spans="1:7" ht="15">
      <c r="A48" s="8" t="s">
        <v>31</v>
      </c>
      <c r="B48" s="2" t="s">
        <v>39</v>
      </c>
      <c r="C48" s="3">
        <v>221.42</v>
      </c>
      <c r="D48" s="4">
        <f t="shared" si="1"/>
        <v>254.63299999999998</v>
      </c>
      <c r="E48" s="4"/>
      <c r="F48" s="4"/>
      <c r="G48" s="15"/>
    </row>
    <row r="49" spans="1:7" ht="15">
      <c r="A49" s="8" t="s">
        <v>31</v>
      </c>
      <c r="B49" s="2" t="s">
        <v>40</v>
      </c>
      <c r="C49" s="3">
        <v>599.22</v>
      </c>
      <c r="D49" s="4">
        <f t="shared" si="1"/>
        <v>689.1030000000001</v>
      </c>
      <c r="E49" s="4"/>
      <c r="F49" s="4"/>
      <c r="G49" s="15"/>
    </row>
    <row r="50" spans="1:7" ht="15">
      <c r="A50" s="8"/>
      <c r="B50" s="2"/>
      <c r="C50" s="3">
        <f>SUM(C41:C49)</f>
        <v>2145.99</v>
      </c>
      <c r="D50" s="4">
        <f>SUM(D41:D49)</f>
        <v>2467.8885</v>
      </c>
      <c r="E50" s="5">
        <v>2473</v>
      </c>
      <c r="F50" s="4">
        <f>C50*962/55517.98</f>
        <v>37.18511336327438</v>
      </c>
      <c r="G50" s="15">
        <f>E50-F50-D50</f>
        <v>-32.07361336327449</v>
      </c>
    </row>
    <row r="51" spans="1:7" ht="15">
      <c r="A51" s="8"/>
      <c r="B51" s="2"/>
      <c r="C51" s="3"/>
      <c r="D51" s="4"/>
      <c r="E51" s="4"/>
      <c r="F51" s="4"/>
      <c r="G51" s="15"/>
    </row>
    <row r="52" spans="1:7" ht="15">
      <c r="A52" s="8" t="s">
        <v>41</v>
      </c>
      <c r="B52" s="2" t="s">
        <v>42</v>
      </c>
      <c r="C52" s="3">
        <v>463.71</v>
      </c>
      <c r="D52" s="4">
        <f>C52*12%+C52</f>
        <v>519.3552</v>
      </c>
      <c r="E52" s="4"/>
      <c r="F52" s="4"/>
      <c r="G52" s="15"/>
    </row>
    <row r="53" spans="1:7" ht="15">
      <c r="A53" s="8" t="s">
        <v>41</v>
      </c>
      <c r="B53" s="2" t="s">
        <v>43</v>
      </c>
      <c r="C53" s="3">
        <v>653.01</v>
      </c>
      <c r="D53" s="4">
        <f aca="true" t="shared" si="2" ref="D53:D63">C53*12%+C53</f>
        <v>731.3712</v>
      </c>
      <c r="E53" s="4"/>
      <c r="F53" s="4"/>
      <c r="G53" s="15"/>
    </row>
    <row r="54" spans="1:7" ht="15">
      <c r="A54" s="8" t="s">
        <v>41</v>
      </c>
      <c r="B54" s="2" t="s">
        <v>44</v>
      </c>
      <c r="C54" s="3">
        <v>433.8</v>
      </c>
      <c r="D54" s="4">
        <f t="shared" si="2"/>
        <v>485.856</v>
      </c>
      <c r="E54" s="4"/>
      <c r="F54" s="4"/>
      <c r="G54" s="15"/>
    </row>
    <row r="55" spans="1:7" ht="15">
      <c r="A55" s="8" t="s">
        <v>41</v>
      </c>
      <c r="B55" s="2" t="s">
        <v>45</v>
      </c>
      <c r="C55" s="3">
        <v>170</v>
      </c>
      <c r="D55" s="4">
        <f t="shared" si="2"/>
        <v>190.4</v>
      </c>
      <c r="E55" s="4"/>
      <c r="F55" s="4"/>
      <c r="G55" s="15"/>
    </row>
    <row r="56" spans="1:7" ht="15">
      <c r="A56" s="8" t="s">
        <v>41</v>
      </c>
      <c r="B56" s="1" t="s">
        <v>46</v>
      </c>
      <c r="C56" s="3">
        <v>283.98</v>
      </c>
      <c r="D56" s="4">
        <f t="shared" si="2"/>
        <v>318.05760000000004</v>
      </c>
      <c r="E56" s="4"/>
      <c r="F56" s="4"/>
      <c r="G56" s="15"/>
    </row>
    <row r="57" spans="1:7" ht="15">
      <c r="A57" s="8" t="s">
        <v>41</v>
      </c>
      <c r="B57" s="2" t="s">
        <v>47</v>
      </c>
      <c r="C57" s="3">
        <v>191.48</v>
      </c>
      <c r="D57" s="4">
        <f t="shared" si="2"/>
        <v>214.45759999999999</v>
      </c>
      <c r="E57" s="4"/>
      <c r="F57" s="4"/>
      <c r="G57" s="15"/>
    </row>
    <row r="58" spans="1:7" ht="15">
      <c r="A58" s="8" t="s">
        <v>41</v>
      </c>
      <c r="B58" s="2" t="s">
        <v>48</v>
      </c>
      <c r="C58" s="3">
        <v>245.41</v>
      </c>
      <c r="D58" s="4">
        <f t="shared" si="2"/>
        <v>274.8592</v>
      </c>
      <c r="E58" s="4"/>
      <c r="F58" s="4"/>
      <c r="G58" s="15"/>
    </row>
    <row r="59" spans="1:7" ht="15">
      <c r="A59" s="8" t="s">
        <v>41</v>
      </c>
      <c r="B59" s="2" t="s">
        <v>49</v>
      </c>
      <c r="C59" s="3">
        <v>254.47</v>
      </c>
      <c r="D59" s="4">
        <f t="shared" si="2"/>
        <v>285.0064</v>
      </c>
      <c r="E59" s="4"/>
      <c r="F59" s="4"/>
      <c r="G59" s="15"/>
    </row>
    <row r="60" spans="1:7" ht="15">
      <c r="A60" s="8" t="s">
        <v>41</v>
      </c>
      <c r="B60" s="2" t="s">
        <v>50</v>
      </c>
      <c r="C60" s="3">
        <v>263.9</v>
      </c>
      <c r="D60" s="4">
        <f t="shared" si="2"/>
        <v>295.568</v>
      </c>
      <c r="E60" s="4"/>
      <c r="F60" s="4"/>
      <c r="G60" s="15"/>
    </row>
    <row r="61" spans="1:7" ht="15">
      <c r="A61" s="8" t="s">
        <v>41</v>
      </c>
      <c r="B61" s="2" t="s">
        <v>51</v>
      </c>
      <c r="C61" s="3">
        <v>271.31</v>
      </c>
      <c r="D61" s="4">
        <f t="shared" si="2"/>
        <v>303.8672</v>
      </c>
      <c r="E61" s="4"/>
      <c r="F61" s="4"/>
      <c r="G61" s="15"/>
    </row>
    <row r="62" spans="1:7" ht="15">
      <c r="A62" s="8" t="s">
        <v>41</v>
      </c>
      <c r="B62" s="2" t="s">
        <v>52</v>
      </c>
      <c r="C62" s="3">
        <v>638.69</v>
      </c>
      <c r="D62" s="4">
        <f t="shared" si="2"/>
        <v>715.3328</v>
      </c>
      <c r="E62" s="4"/>
      <c r="F62" s="4"/>
      <c r="G62" s="15"/>
    </row>
    <row r="63" spans="1:7" ht="15">
      <c r="A63" s="8" t="s">
        <v>41</v>
      </c>
      <c r="B63" s="2" t="s">
        <v>53</v>
      </c>
      <c r="C63" s="3">
        <v>1360.87</v>
      </c>
      <c r="D63" s="4">
        <f t="shared" si="2"/>
        <v>1524.1743999999999</v>
      </c>
      <c r="E63" s="4"/>
      <c r="F63" s="4"/>
      <c r="G63" s="15"/>
    </row>
    <row r="64" spans="1:7" ht="15">
      <c r="A64" s="8"/>
      <c r="B64" s="1"/>
      <c r="C64" s="3">
        <f>SUM(C52:C63)</f>
        <v>5230.629999999999</v>
      </c>
      <c r="D64" s="4">
        <f>SUM(D52:D63)</f>
        <v>5858.3056</v>
      </c>
      <c r="E64" s="4">
        <v>5900</v>
      </c>
      <c r="F64" s="4">
        <f>C64*962/55517.98</f>
        <v>90.6348908948056</v>
      </c>
      <c r="G64" s="15">
        <f>E64-F64-D64</f>
        <v>-48.94049089480541</v>
      </c>
    </row>
    <row r="65" spans="1:7" ht="15">
      <c r="A65" s="8"/>
      <c r="B65" s="1"/>
      <c r="C65" s="3"/>
      <c r="D65" s="4"/>
      <c r="E65" s="4"/>
      <c r="F65" s="4"/>
      <c r="G65" s="15"/>
    </row>
    <row r="66" spans="1:7" ht="15">
      <c r="A66" s="8" t="s">
        <v>54</v>
      </c>
      <c r="B66" s="2" t="s">
        <v>55</v>
      </c>
      <c r="C66" s="3">
        <v>497.95</v>
      </c>
      <c r="D66" s="4">
        <f>C66*15%+C66</f>
        <v>572.6424999999999</v>
      </c>
      <c r="E66" s="4"/>
      <c r="F66" s="4"/>
      <c r="G66" s="15"/>
    </row>
    <row r="67" spans="1:7" ht="15">
      <c r="A67" s="8" t="s">
        <v>54</v>
      </c>
      <c r="B67" s="2" t="s">
        <v>56</v>
      </c>
      <c r="C67" s="3">
        <v>690.01</v>
      </c>
      <c r="D67" s="4">
        <f>C67*15%+C67</f>
        <v>793.5115</v>
      </c>
      <c r="E67" s="4"/>
      <c r="F67" s="4"/>
      <c r="G67" s="15"/>
    </row>
    <row r="68" spans="1:7" ht="15">
      <c r="A68" s="8"/>
      <c r="B68" s="2"/>
      <c r="C68" s="3">
        <f>SUM(C66:C67)</f>
        <v>1187.96</v>
      </c>
      <c r="D68" s="4">
        <f>SUM(D66:D67)</f>
        <v>1366.154</v>
      </c>
      <c r="E68" s="4">
        <v>1400</v>
      </c>
      <c r="F68" s="4">
        <f>C68*962/55517.98</f>
        <v>20.58463798574804</v>
      </c>
      <c r="G68" s="15">
        <f>E68-F68-D68</f>
        <v>13.261362014251972</v>
      </c>
    </row>
    <row r="69" spans="1:7" ht="15">
      <c r="A69" s="8"/>
      <c r="B69" s="2"/>
      <c r="C69" s="3"/>
      <c r="D69" s="4"/>
      <c r="E69" s="4"/>
      <c r="F69" s="4"/>
      <c r="G69" s="15"/>
    </row>
    <row r="70" spans="1:7" ht="15">
      <c r="A70" s="8" t="s">
        <v>57</v>
      </c>
      <c r="B70" s="1" t="s">
        <v>58</v>
      </c>
      <c r="C70" s="3">
        <v>1102.8</v>
      </c>
      <c r="D70" s="4">
        <f>C70*15%+C70</f>
        <v>1268.22</v>
      </c>
      <c r="E70" s="4">
        <v>1269</v>
      </c>
      <c r="F70" s="4">
        <f>C70*962/55517.98</f>
        <v>19.109009369577205</v>
      </c>
      <c r="G70" s="15">
        <f>E70-F70-D70</f>
        <v>-18.329009369577307</v>
      </c>
    </row>
    <row r="71" spans="1:7" ht="15">
      <c r="A71" s="8"/>
      <c r="B71" s="1"/>
      <c r="C71" s="3"/>
      <c r="D71" s="4"/>
      <c r="E71" s="4"/>
      <c r="F71" s="4"/>
      <c r="G71" s="15"/>
    </row>
    <row r="72" spans="1:7" ht="15">
      <c r="A72" s="8" t="s">
        <v>59</v>
      </c>
      <c r="B72" s="1" t="s">
        <v>60</v>
      </c>
      <c r="C72" s="3">
        <v>138.39</v>
      </c>
      <c r="D72" s="4">
        <f>C72*15%+C72</f>
        <v>159.14849999999998</v>
      </c>
      <c r="E72" s="4"/>
      <c r="F72" s="4"/>
      <c r="G72" s="15"/>
    </row>
    <row r="73" spans="1:7" ht="15">
      <c r="A73" s="8" t="s">
        <v>59</v>
      </c>
      <c r="B73" s="1" t="s">
        <v>61</v>
      </c>
      <c r="C73" s="3">
        <v>192.2</v>
      </c>
      <c r="D73" s="4">
        <f>C73*15%+C73</f>
        <v>221.02999999999997</v>
      </c>
      <c r="E73" s="4"/>
      <c r="F73" s="4"/>
      <c r="G73" s="15"/>
    </row>
    <row r="74" spans="1:7" ht="15">
      <c r="A74" s="8" t="s">
        <v>59</v>
      </c>
      <c r="B74" s="1" t="s">
        <v>62</v>
      </c>
      <c r="C74" s="3">
        <v>130.02</v>
      </c>
      <c r="D74" s="4">
        <f>C74*15%+C74</f>
        <v>149.52300000000002</v>
      </c>
      <c r="E74" s="4"/>
      <c r="F74" s="4"/>
      <c r="G74" s="15"/>
    </row>
    <row r="75" spans="1:7" ht="15">
      <c r="A75" s="8"/>
      <c r="B75" s="1"/>
      <c r="C75" s="3">
        <f>SUM(C72:C74)</f>
        <v>460.61</v>
      </c>
      <c r="D75" s="4">
        <f>SUM(D72:D74)</f>
        <v>529.7015</v>
      </c>
      <c r="E75" s="4">
        <v>532</v>
      </c>
      <c r="F75" s="4">
        <f>C75*962/55517.98</f>
        <v>7.981321006275804</v>
      </c>
      <c r="G75" s="15">
        <f>E75-F75-D75</f>
        <v>-5.682821006275844</v>
      </c>
    </row>
    <row r="76" spans="1:7" ht="15">
      <c r="A76" s="8"/>
      <c r="B76" s="1"/>
      <c r="C76" s="3"/>
      <c r="D76" s="4"/>
      <c r="E76" s="4"/>
      <c r="F76" s="4"/>
      <c r="G76" s="15"/>
    </row>
    <row r="77" spans="1:7" ht="15">
      <c r="A77" s="8" t="s">
        <v>63</v>
      </c>
      <c r="B77" s="2" t="s">
        <v>64</v>
      </c>
      <c r="C77" s="3">
        <v>146.98</v>
      </c>
      <c r="D77" s="4">
        <f aca="true" t="shared" si="3" ref="D77:D88">C77*15%+C77</f>
        <v>169.027</v>
      </c>
      <c r="E77" s="4"/>
      <c r="F77" s="4"/>
      <c r="G77" s="15"/>
    </row>
    <row r="78" spans="1:7" ht="15">
      <c r="A78" s="8" t="s">
        <v>63</v>
      </c>
      <c r="B78" s="2" t="s">
        <v>65</v>
      </c>
      <c r="C78" s="3">
        <v>163.24</v>
      </c>
      <c r="D78" s="4">
        <f t="shared" si="3"/>
        <v>187.726</v>
      </c>
      <c r="E78" s="4"/>
      <c r="F78" s="4"/>
      <c r="G78" s="15"/>
    </row>
    <row r="79" spans="1:7" ht="15">
      <c r="A79" s="8" t="s">
        <v>63</v>
      </c>
      <c r="B79" s="2" t="s">
        <v>66</v>
      </c>
      <c r="C79" s="3">
        <v>167.58</v>
      </c>
      <c r="D79" s="4">
        <f t="shared" si="3"/>
        <v>192.717</v>
      </c>
      <c r="E79" s="4"/>
      <c r="F79" s="4"/>
      <c r="G79" s="15"/>
    </row>
    <row r="80" spans="1:7" ht="15">
      <c r="A80" s="8" t="s">
        <v>63</v>
      </c>
      <c r="B80" s="2" t="s">
        <v>67</v>
      </c>
      <c r="C80" s="3">
        <v>169.57</v>
      </c>
      <c r="D80" s="4">
        <f t="shared" si="3"/>
        <v>195.00549999999998</v>
      </c>
      <c r="E80" s="4"/>
      <c r="F80" s="4"/>
      <c r="G80" s="15"/>
    </row>
    <row r="81" spans="1:7" ht="15">
      <c r="A81" s="8" t="s">
        <v>63</v>
      </c>
      <c r="B81" s="2" t="s">
        <v>68</v>
      </c>
      <c r="C81" s="3">
        <v>180.9</v>
      </c>
      <c r="D81" s="4">
        <f t="shared" si="3"/>
        <v>208.035</v>
      </c>
      <c r="E81" s="4"/>
      <c r="F81" s="4"/>
      <c r="G81" s="15"/>
    </row>
    <row r="82" spans="1:7" ht="15">
      <c r="A82" s="8" t="s">
        <v>63</v>
      </c>
      <c r="B82" s="2" t="s">
        <v>69</v>
      </c>
      <c r="C82" s="3">
        <v>198.05</v>
      </c>
      <c r="D82" s="4">
        <f t="shared" si="3"/>
        <v>227.75750000000002</v>
      </c>
      <c r="E82" s="4"/>
      <c r="F82" s="4"/>
      <c r="G82" s="15"/>
    </row>
    <row r="83" spans="1:7" ht="15">
      <c r="A83" s="8" t="s">
        <v>63</v>
      </c>
      <c r="B83" s="2" t="s">
        <v>70</v>
      </c>
      <c r="C83" s="3">
        <v>237.41</v>
      </c>
      <c r="D83" s="4">
        <f t="shared" si="3"/>
        <v>273.0215</v>
      </c>
      <c r="E83" s="4"/>
      <c r="F83" s="4"/>
      <c r="G83" s="15"/>
    </row>
    <row r="84" spans="1:7" ht="15">
      <c r="A84" s="8" t="s">
        <v>63</v>
      </c>
      <c r="B84" s="2" t="s">
        <v>71</v>
      </c>
      <c r="C84" s="3">
        <v>237.41</v>
      </c>
      <c r="D84" s="4">
        <f t="shared" si="3"/>
        <v>273.0215</v>
      </c>
      <c r="E84" s="4"/>
      <c r="F84" s="4"/>
      <c r="G84" s="15"/>
    </row>
    <row r="85" spans="1:7" ht="15">
      <c r="A85" s="8" t="s">
        <v>63</v>
      </c>
      <c r="B85" s="1" t="s">
        <v>72</v>
      </c>
      <c r="C85" s="3">
        <v>241.86</v>
      </c>
      <c r="D85" s="4">
        <f t="shared" si="3"/>
        <v>278.139</v>
      </c>
      <c r="E85" s="4"/>
      <c r="F85" s="4"/>
      <c r="G85" s="15"/>
    </row>
    <row r="86" spans="1:7" ht="15">
      <c r="A86" s="8" t="s">
        <v>63</v>
      </c>
      <c r="B86" s="2" t="s">
        <v>73</v>
      </c>
      <c r="C86" s="3">
        <v>305.32</v>
      </c>
      <c r="D86" s="4">
        <f t="shared" si="3"/>
        <v>351.118</v>
      </c>
      <c r="E86" s="4"/>
      <c r="F86" s="4"/>
      <c r="G86" s="15"/>
    </row>
    <row r="87" spans="1:7" ht="15">
      <c r="A87" s="8" t="s">
        <v>63</v>
      </c>
      <c r="B87" s="2" t="s">
        <v>74</v>
      </c>
      <c r="C87" s="3">
        <v>406.97</v>
      </c>
      <c r="D87" s="4">
        <f t="shared" si="3"/>
        <v>468.01550000000003</v>
      </c>
      <c r="E87" s="4"/>
      <c r="F87" s="4"/>
      <c r="G87" s="15"/>
    </row>
    <row r="88" spans="1:7" ht="15">
      <c r="A88" s="8" t="s">
        <v>63</v>
      </c>
      <c r="B88" s="2" t="s">
        <v>75</v>
      </c>
      <c r="C88" s="3">
        <v>446.56</v>
      </c>
      <c r="D88" s="4">
        <f t="shared" si="3"/>
        <v>513.544</v>
      </c>
      <c r="E88" s="4"/>
      <c r="F88" s="4"/>
      <c r="G88" s="15"/>
    </row>
    <row r="89" spans="1:7" ht="15">
      <c r="A89" s="8"/>
      <c r="B89" s="2"/>
      <c r="C89" s="3">
        <f>SUM(C77:C88)</f>
        <v>2901.850000000001</v>
      </c>
      <c r="D89" s="4">
        <f>SUM(D77:D88)</f>
        <v>3337.1275</v>
      </c>
      <c r="E89" s="4">
        <v>3346</v>
      </c>
      <c r="F89" s="4">
        <f>C89*962/55517.98</f>
        <v>50.282443633576015</v>
      </c>
      <c r="G89" s="15">
        <f>E89-F89-D89</f>
        <v>-41.40994363357595</v>
      </c>
    </row>
    <row r="90" spans="1:7" ht="15">
      <c r="A90" s="8"/>
      <c r="B90" s="2"/>
      <c r="C90" s="3"/>
      <c r="D90" s="4"/>
      <c r="E90" s="4"/>
      <c r="F90" s="4"/>
      <c r="G90" s="15"/>
    </row>
    <row r="91" spans="1:7" ht="15">
      <c r="A91" s="8" t="s">
        <v>76</v>
      </c>
      <c r="B91" s="2" t="s">
        <v>77</v>
      </c>
      <c r="C91" s="3">
        <v>504.5</v>
      </c>
      <c r="D91" s="4">
        <f>C91*15%+C91</f>
        <v>580.175</v>
      </c>
      <c r="E91" s="4"/>
      <c r="F91" s="4"/>
      <c r="G91" s="15"/>
    </row>
    <row r="92" spans="1:7" ht="15">
      <c r="A92" s="8" t="s">
        <v>76</v>
      </c>
      <c r="B92" s="2" t="s">
        <v>78</v>
      </c>
      <c r="C92" s="3">
        <v>734.87</v>
      </c>
      <c r="D92" s="4">
        <f>C92*15%+C92</f>
        <v>845.1005</v>
      </c>
      <c r="E92" s="4"/>
      <c r="F92" s="4"/>
      <c r="G92" s="15"/>
    </row>
    <row r="93" spans="1:7" ht="15">
      <c r="A93" s="8"/>
      <c r="B93" s="2"/>
      <c r="C93" s="3">
        <f>SUM(C91:C92)</f>
        <v>1239.37</v>
      </c>
      <c r="D93" s="4">
        <f>SUM(D91:D92)</f>
        <v>1425.2755</v>
      </c>
      <c r="E93" s="4">
        <v>1427</v>
      </c>
      <c r="F93" s="4">
        <f>C93*962/55517.98</f>
        <v>21.475456059460374</v>
      </c>
      <c r="G93" s="15">
        <f>E93-F93-D93</f>
        <v>-19.75095605946035</v>
      </c>
    </row>
    <row r="94" spans="1:7" ht="15">
      <c r="A94" s="8"/>
      <c r="B94" s="2"/>
      <c r="C94" s="3"/>
      <c r="D94" s="4"/>
      <c r="E94" s="4"/>
      <c r="F94" s="4"/>
      <c r="G94" s="15"/>
    </row>
    <row r="95" spans="1:7" ht="15">
      <c r="A95" s="8" t="s">
        <v>79</v>
      </c>
      <c r="B95" s="2" t="s">
        <v>80</v>
      </c>
      <c r="C95" s="3">
        <v>1660.61</v>
      </c>
      <c r="D95" s="4">
        <f>C95*15%+C95</f>
        <v>1909.7015</v>
      </c>
      <c r="E95" s="4">
        <v>1910</v>
      </c>
      <c r="F95" s="4">
        <f>C95*962/55517.98</f>
        <v>28.77458473813348</v>
      </c>
      <c r="G95" s="15">
        <f>E95-F95-D95</f>
        <v>-28.476084738133295</v>
      </c>
    </row>
    <row r="96" spans="1:7" ht="15">
      <c r="A96" s="8"/>
      <c r="B96" s="2"/>
      <c r="C96" s="3"/>
      <c r="D96" s="4"/>
      <c r="E96" s="4"/>
      <c r="F96" s="4"/>
      <c r="G96" s="15"/>
    </row>
    <row r="97" spans="1:7" ht="15">
      <c r="A97" s="8" t="s">
        <v>81</v>
      </c>
      <c r="B97" s="2" t="s">
        <v>82</v>
      </c>
      <c r="C97" s="3">
        <v>84.8</v>
      </c>
      <c r="D97" s="4">
        <f aca="true" t="shared" si="4" ref="D97:D106">C97*15%+C97</f>
        <v>97.52</v>
      </c>
      <c r="E97" s="4"/>
      <c r="F97" s="4"/>
      <c r="G97" s="15"/>
    </row>
    <row r="98" spans="1:7" ht="15">
      <c r="A98" s="8" t="s">
        <v>81</v>
      </c>
      <c r="B98" s="2" t="s">
        <v>83</v>
      </c>
      <c r="C98" s="3">
        <v>520.26</v>
      </c>
      <c r="D98" s="4">
        <f t="shared" si="4"/>
        <v>598.299</v>
      </c>
      <c r="E98" s="4"/>
      <c r="F98" s="4"/>
      <c r="G98" s="15"/>
    </row>
    <row r="99" spans="1:7" ht="15">
      <c r="A99" s="8"/>
      <c r="B99" s="2"/>
      <c r="C99" s="3">
        <f>SUM(C97:C98)</f>
        <v>605.06</v>
      </c>
      <c r="D99" s="4">
        <f>SUM(D97:D98)</f>
        <v>695.819</v>
      </c>
      <c r="E99" s="4">
        <v>697</v>
      </c>
      <c r="F99" s="4">
        <f>C99*962/55517.98</f>
        <v>10.484310127998171</v>
      </c>
      <c r="G99" s="15">
        <f>E99-F99-D99</f>
        <v>-9.303310127998088</v>
      </c>
    </row>
    <row r="100" spans="1:7" ht="15">
      <c r="A100" s="8"/>
      <c r="B100" s="2"/>
      <c r="C100" s="3"/>
      <c r="D100" s="4"/>
      <c r="E100" s="4"/>
      <c r="F100" s="4"/>
      <c r="G100" s="15"/>
    </row>
    <row r="101" spans="1:7" ht="15">
      <c r="A101" s="7" t="s">
        <v>84</v>
      </c>
      <c r="B101" s="2" t="s">
        <v>85</v>
      </c>
      <c r="C101" s="3">
        <v>120.94</v>
      </c>
      <c r="D101" s="4">
        <f t="shared" si="4"/>
        <v>139.081</v>
      </c>
      <c r="E101" s="4">
        <v>140</v>
      </c>
      <c r="F101" s="4">
        <f>C101*962/55517.98</f>
        <v>2.095614429775723</v>
      </c>
      <c r="G101" s="15">
        <f>E101-F101-D101</f>
        <v>-1.176614429775725</v>
      </c>
    </row>
    <row r="102" spans="1:7" ht="15">
      <c r="A102" s="8"/>
      <c r="B102" s="2"/>
      <c r="C102" s="3"/>
      <c r="D102" s="4"/>
      <c r="E102" s="4"/>
      <c r="F102" s="4"/>
      <c r="G102" s="15"/>
    </row>
    <row r="103" spans="1:7" ht="15">
      <c r="A103" s="7" t="s">
        <v>86</v>
      </c>
      <c r="B103" s="1" t="s">
        <v>87</v>
      </c>
      <c r="C103" s="3">
        <v>227.65</v>
      </c>
      <c r="D103" s="4">
        <f t="shared" si="4"/>
        <v>261.7975</v>
      </c>
      <c r="E103" s="4"/>
      <c r="F103" s="4"/>
      <c r="G103" s="15"/>
    </row>
    <row r="104" spans="1:7" ht="15">
      <c r="A104" s="8" t="s">
        <v>86</v>
      </c>
      <c r="B104" s="1" t="s">
        <v>88</v>
      </c>
      <c r="C104" s="3">
        <v>452.43</v>
      </c>
      <c r="D104" s="4">
        <f t="shared" si="4"/>
        <v>520.2945</v>
      </c>
      <c r="E104" s="4"/>
      <c r="F104" s="4"/>
      <c r="G104" s="15"/>
    </row>
    <row r="105" spans="1:7" ht="15">
      <c r="A105" s="8" t="s">
        <v>86</v>
      </c>
      <c r="B105" s="1" t="s">
        <v>89</v>
      </c>
      <c r="C105" s="3">
        <v>635.06</v>
      </c>
      <c r="D105" s="4">
        <f t="shared" si="4"/>
        <v>730.319</v>
      </c>
      <c r="E105" s="4"/>
      <c r="F105" s="4"/>
      <c r="G105" s="15"/>
    </row>
    <row r="106" spans="1:7" ht="15">
      <c r="A106" s="8" t="s">
        <v>86</v>
      </c>
      <c r="B106" s="1" t="s">
        <v>90</v>
      </c>
      <c r="C106" s="3">
        <v>1087.5</v>
      </c>
      <c r="D106" s="4">
        <f t="shared" si="4"/>
        <v>1250.625</v>
      </c>
      <c r="E106" s="4"/>
      <c r="F106" s="4"/>
      <c r="G106" s="15"/>
    </row>
    <row r="107" spans="1:7" ht="15">
      <c r="A107" s="8"/>
      <c r="B107" s="1"/>
      <c r="C107" s="3">
        <f>SUM(C103:C106)</f>
        <v>2402.64</v>
      </c>
      <c r="D107" s="4">
        <f>SUM(D103:D106)</f>
        <v>2763.036</v>
      </c>
      <c r="E107" s="4">
        <v>2765</v>
      </c>
      <c r="F107" s="4">
        <f>C107*962/55517.98</f>
        <v>41.63227264392544</v>
      </c>
      <c r="G107" s="15">
        <f>E107-F107-D107</f>
        <v>-39.66827264392532</v>
      </c>
    </row>
    <row r="108" spans="1:7" ht="15">
      <c r="A108" s="8"/>
      <c r="B108" s="1"/>
      <c r="C108" s="3"/>
      <c r="D108" s="4"/>
      <c r="E108" s="4"/>
      <c r="F108" s="4"/>
      <c r="G108" s="15"/>
    </row>
    <row r="109" spans="1:7" ht="15">
      <c r="A109" s="8" t="s">
        <v>91</v>
      </c>
      <c r="B109" s="2" t="s">
        <v>92</v>
      </c>
      <c r="C109" s="3">
        <v>553.83</v>
      </c>
      <c r="D109" s="4">
        <f>C109*15%+C109</f>
        <v>636.9045000000001</v>
      </c>
      <c r="E109" s="4"/>
      <c r="F109" s="4"/>
      <c r="G109" s="15"/>
    </row>
    <row r="110" spans="1:7" ht="15">
      <c r="A110" s="7" t="s">
        <v>91</v>
      </c>
      <c r="B110" s="2" t="s">
        <v>93</v>
      </c>
      <c r="C110" s="3">
        <v>369.23</v>
      </c>
      <c r="D110" s="4">
        <f>C110*15%+C110</f>
        <v>424.6145</v>
      </c>
      <c r="E110" s="4"/>
      <c r="F110" s="4"/>
      <c r="G110" s="15"/>
    </row>
    <row r="111" spans="1:7" ht="15">
      <c r="A111" s="7"/>
      <c r="B111" s="2"/>
      <c r="C111" s="3">
        <f>SUM(C109:C110)</f>
        <v>923.0600000000001</v>
      </c>
      <c r="D111" s="4">
        <f>SUM(D109:D110)</f>
        <v>1061.5190000000002</v>
      </c>
      <c r="E111" s="4">
        <v>1062</v>
      </c>
      <c r="F111" s="4">
        <f>C111*962/55517.98</f>
        <v>15.99452501694046</v>
      </c>
      <c r="G111" s="15">
        <f>E111-F111-D111</f>
        <v>-15.513525016940775</v>
      </c>
    </row>
    <row r="112" spans="1:7" ht="15">
      <c r="A112" s="7"/>
      <c r="B112" s="2"/>
      <c r="C112" s="3"/>
      <c r="D112" s="4"/>
      <c r="E112" s="4"/>
      <c r="F112" s="4"/>
      <c r="G112" s="15"/>
    </row>
    <row r="113" spans="1:7" ht="15">
      <c r="A113" s="8" t="s">
        <v>94</v>
      </c>
      <c r="B113" s="1" t="s">
        <v>95</v>
      </c>
      <c r="C113" s="3">
        <v>234.75</v>
      </c>
      <c r="D113" s="4">
        <f>C113*15%+C113</f>
        <v>269.9625</v>
      </c>
      <c r="E113" s="4">
        <v>300</v>
      </c>
      <c r="F113" s="4">
        <f>C113*962/55517.98</f>
        <v>4.067682217544658</v>
      </c>
      <c r="G113" s="15">
        <f>E113-F113-D113</f>
        <v>25.96981778245538</v>
      </c>
    </row>
    <row r="114" spans="1:7" ht="15">
      <c r="A114" s="8"/>
      <c r="B114" s="1"/>
      <c r="C114" s="3"/>
      <c r="D114" s="4"/>
      <c r="E114" s="4"/>
      <c r="F114" s="4"/>
      <c r="G114" s="15"/>
    </row>
    <row r="115" spans="1:7" ht="15">
      <c r="A115" s="8" t="s">
        <v>96</v>
      </c>
      <c r="B115" s="2" t="s">
        <v>97</v>
      </c>
      <c r="C115" s="3">
        <v>189.17</v>
      </c>
      <c r="D115" s="4">
        <f>C115*15%+C115</f>
        <v>217.54549999999998</v>
      </c>
      <c r="E115" s="4"/>
      <c r="F115" s="4"/>
      <c r="G115" s="15"/>
    </row>
    <row r="116" spans="1:7" ht="15">
      <c r="A116" s="8" t="s">
        <v>96</v>
      </c>
      <c r="B116" s="2" t="s">
        <v>98</v>
      </c>
      <c r="C116" s="3">
        <v>322.36</v>
      </c>
      <c r="D116" s="4">
        <f>C116*15%+C116</f>
        <v>370.714</v>
      </c>
      <c r="E116" s="4"/>
      <c r="F116" s="4"/>
      <c r="G116" s="15"/>
    </row>
    <row r="117" spans="1:7" ht="15">
      <c r="A117" s="8" t="s">
        <v>96</v>
      </c>
      <c r="B117" s="2" t="s">
        <v>99</v>
      </c>
      <c r="C117" s="3">
        <v>776.02</v>
      </c>
      <c r="D117" s="4">
        <f>C117*15%+C117</f>
        <v>892.423</v>
      </c>
      <c r="E117" s="4"/>
      <c r="F117" s="4"/>
      <c r="G117" s="15"/>
    </row>
    <row r="118" spans="1:7" ht="15">
      <c r="A118" s="8"/>
      <c r="B118" s="2"/>
      <c r="C118" s="3">
        <f>SUM(C115:C117)</f>
        <v>1287.55</v>
      </c>
      <c r="D118" s="4">
        <f>SUM(D115:D117)</f>
        <v>1480.6825</v>
      </c>
      <c r="E118" s="4">
        <v>1482</v>
      </c>
      <c r="F118" s="4">
        <f>C118*962/55517.98</f>
        <v>22.31030559829446</v>
      </c>
      <c r="G118" s="15">
        <f>E118-F118-D118</f>
        <v>-20.992805598294353</v>
      </c>
    </row>
    <row r="119" spans="1:7" ht="15">
      <c r="A119" s="8"/>
      <c r="B119" s="2"/>
      <c r="C119" s="3"/>
      <c r="D119" s="4"/>
      <c r="E119" s="4"/>
      <c r="F119" s="4"/>
      <c r="G119" s="15"/>
    </row>
    <row r="120" spans="1:7" ht="15">
      <c r="A120" s="8" t="s">
        <v>100</v>
      </c>
      <c r="B120" s="2" t="s">
        <v>101</v>
      </c>
      <c r="C120" s="3">
        <v>333.64</v>
      </c>
      <c r="D120" s="4">
        <f>C120*15%+C120</f>
        <v>383.686</v>
      </c>
      <c r="E120" s="4"/>
      <c r="F120" s="4"/>
      <c r="G120" s="15"/>
    </row>
    <row r="121" spans="1:7" ht="15">
      <c r="A121" s="8" t="s">
        <v>100</v>
      </c>
      <c r="B121" s="2" t="s">
        <v>102</v>
      </c>
      <c r="C121" s="3">
        <v>260.13</v>
      </c>
      <c r="D121" s="4">
        <f>C121*15%+C121</f>
        <v>299.1495</v>
      </c>
      <c r="E121" s="4"/>
      <c r="F121" s="4"/>
      <c r="G121" s="15"/>
    </row>
    <row r="122" spans="1:7" ht="15">
      <c r="A122" s="8"/>
      <c r="B122" s="2"/>
      <c r="C122" s="3">
        <f>SUM(C120:C121)</f>
        <v>593.77</v>
      </c>
      <c r="D122" s="4">
        <f>SUM(D120:D121)</f>
        <v>682.8354999999999</v>
      </c>
      <c r="E122" s="4">
        <v>680</v>
      </c>
      <c r="F122" s="4">
        <f>C122*962/55517.98</f>
        <v>10.288680171720944</v>
      </c>
      <c r="G122" s="15">
        <f>E122-F122-D122</f>
        <v>-13.124180171720809</v>
      </c>
    </row>
    <row r="123" spans="1:7" ht="15">
      <c r="A123" s="8"/>
      <c r="B123" s="2"/>
      <c r="C123" s="3"/>
      <c r="D123" s="4"/>
      <c r="E123" s="4"/>
      <c r="F123" s="4"/>
      <c r="G123" s="15"/>
    </row>
    <row r="124" spans="1:7" ht="15">
      <c r="A124" s="8" t="s">
        <v>103</v>
      </c>
      <c r="B124" s="1" t="s">
        <v>104</v>
      </c>
      <c r="C124" s="3">
        <v>312.44</v>
      </c>
      <c r="D124" s="4">
        <f>C124*15%+C124</f>
        <v>359.306</v>
      </c>
      <c r="E124" s="4"/>
      <c r="F124" s="4"/>
      <c r="G124" s="15"/>
    </row>
    <row r="125" spans="1:7" ht="15">
      <c r="A125" s="8" t="s">
        <v>103</v>
      </c>
      <c r="B125" s="2" t="s">
        <v>105</v>
      </c>
      <c r="C125" s="3">
        <v>326.63</v>
      </c>
      <c r="D125" s="4">
        <f>C125*15%+C125</f>
        <v>375.6245</v>
      </c>
      <c r="E125" s="4"/>
      <c r="F125" s="4"/>
      <c r="G125" s="15"/>
    </row>
    <row r="126" spans="1:7" ht="15">
      <c r="A126" s="10" t="s">
        <v>103</v>
      </c>
      <c r="B126" s="1" t="s">
        <v>106</v>
      </c>
      <c r="C126" s="3">
        <v>333.72</v>
      </c>
      <c r="D126" s="4">
        <f>C126*15%+C126</f>
        <v>383.778</v>
      </c>
      <c r="E126" s="4"/>
      <c r="F126" s="4"/>
      <c r="G126" s="15"/>
    </row>
    <row r="127" spans="1:7" ht="15">
      <c r="A127" s="8"/>
      <c r="B127" s="1"/>
      <c r="C127" s="3">
        <f>SUM(C124:C126)</f>
        <v>972.79</v>
      </c>
      <c r="D127" s="4">
        <f>SUM(D124:D126)</f>
        <v>1118.7085</v>
      </c>
      <c r="E127" s="4">
        <v>1120</v>
      </c>
      <c r="F127" s="4">
        <f>C127*962/55517.98</f>
        <v>16.856232521428193</v>
      </c>
      <c r="G127" s="15">
        <f>E127-F127-D127</f>
        <v>-15.564732521428141</v>
      </c>
    </row>
    <row r="128" spans="1:7" ht="15">
      <c r="A128" s="8"/>
      <c r="B128" s="1"/>
      <c r="C128" s="3"/>
      <c r="D128" s="4"/>
      <c r="E128" s="4"/>
      <c r="F128" s="4"/>
      <c r="G128" s="15"/>
    </row>
    <row r="129" spans="1:7" ht="15">
      <c r="A129" s="8" t="s">
        <v>107</v>
      </c>
      <c r="B129" s="1" t="s">
        <v>108</v>
      </c>
      <c r="C129" s="3">
        <v>458.05</v>
      </c>
      <c r="D129" s="4">
        <f>C129*15%+C129</f>
        <v>526.7575</v>
      </c>
      <c r="E129" s="4">
        <v>527</v>
      </c>
      <c r="F129" s="4">
        <f>C129*962/55517.98</f>
        <v>7.936962043647842</v>
      </c>
      <c r="G129" s="15">
        <f>E129-F129-D129</f>
        <v>-7.694462043647945</v>
      </c>
    </row>
    <row r="130" spans="1:7" ht="15">
      <c r="A130" s="8"/>
      <c r="B130" s="1"/>
      <c r="C130" s="3"/>
      <c r="D130" s="4"/>
      <c r="E130" s="4"/>
      <c r="F130" s="4"/>
      <c r="G130" s="15"/>
    </row>
    <row r="131" spans="1:7" ht="15">
      <c r="A131" s="8" t="s">
        <v>109</v>
      </c>
      <c r="B131" s="2" t="s">
        <v>110</v>
      </c>
      <c r="C131" s="3">
        <v>220.52</v>
      </c>
      <c r="D131" s="4">
        <f>C131*15%+C131</f>
        <v>253.598</v>
      </c>
      <c r="E131" s="4"/>
      <c r="F131" s="4"/>
      <c r="G131" s="15"/>
    </row>
    <row r="132" spans="1:7" ht="15">
      <c r="A132" s="8" t="s">
        <v>109</v>
      </c>
      <c r="B132" s="2" t="s">
        <v>111</v>
      </c>
      <c r="C132" s="3">
        <v>192.06</v>
      </c>
      <c r="D132" s="4">
        <f>C132*15%+C132</f>
        <v>220.869</v>
      </c>
      <c r="E132" s="4"/>
      <c r="F132" s="4"/>
      <c r="G132" s="15"/>
    </row>
    <row r="133" spans="1:7" ht="15">
      <c r="A133" s="8"/>
      <c r="B133" s="2"/>
      <c r="C133" s="3">
        <f>SUM(C131:C132)</f>
        <v>412.58000000000004</v>
      </c>
      <c r="D133" s="4">
        <f>SUM(D131:D132)</f>
        <v>474.467</v>
      </c>
      <c r="E133" s="4">
        <v>475</v>
      </c>
      <c r="F133" s="4">
        <f>C133*962/55517.98</f>
        <v>7.149070625408201</v>
      </c>
      <c r="G133" s="15">
        <f>E133-F133-D133</f>
        <v>-6.616070625408213</v>
      </c>
    </row>
    <row r="134" spans="1:7" ht="15">
      <c r="A134" s="8"/>
      <c r="B134" s="2"/>
      <c r="C134" s="3"/>
      <c r="D134" s="4"/>
      <c r="E134" s="4"/>
      <c r="F134" s="4"/>
      <c r="G134" s="15"/>
    </row>
    <row r="135" spans="1:7" ht="15">
      <c r="A135" s="8" t="s">
        <v>112</v>
      </c>
      <c r="B135" s="1" t="s">
        <v>113</v>
      </c>
      <c r="C135" s="3">
        <v>197.84</v>
      </c>
      <c r="D135" s="4">
        <f aca="true" t="shared" si="5" ref="D135:D142">C135*15%+C135</f>
        <v>227.516</v>
      </c>
      <c r="E135" s="4"/>
      <c r="F135" s="4"/>
      <c r="G135" s="15"/>
    </row>
    <row r="136" spans="1:7" ht="15">
      <c r="A136" s="8" t="s">
        <v>112</v>
      </c>
      <c r="B136" s="1" t="s">
        <v>114</v>
      </c>
      <c r="C136" s="3">
        <v>734.82</v>
      </c>
      <c r="D136" s="4">
        <f t="shared" si="5"/>
        <v>845.043</v>
      </c>
      <c r="E136" s="4"/>
      <c r="F136" s="4"/>
      <c r="G136" s="15"/>
    </row>
    <row r="137" spans="1:7" ht="15">
      <c r="A137" s="8"/>
      <c r="B137" s="1"/>
      <c r="C137" s="3">
        <f>SUM(C135:C136)</f>
        <v>932.6600000000001</v>
      </c>
      <c r="D137" s="4">
        <f>SUM(D135:D136)</f>
        <v>1072.559</v>
      </c>
      <c r="E137" s="4">
        <v>1074</v>
      </c>
      <c r="F137" s="4">
        <f>C137*962/55517.98</f>
        <v>16.160871126795318</v>
      </c>
      <c r="G137" s="15">
        <f>E137-F137-D137</f>
        <v>-14.719871126795397</v>
      </c>
    </row>
    <row r="138" spans="1:7" ht="15">
      <c r="A138" s="8"/>
      <c r="B138" s="1"/>
      <c r="C138" s="3"/>
      <c r="D138" s="4"/>
      <c r="E138" s="4"/>
      <c r="F138" s="4"/>
      <c r="G138" s="15"/>
    </row>
    <row r="139" spans="1:7" ht="15">
      <c r="A139" s="8" t="s">
        <v>115</v>
      </c>
      <c r="B139" s="2" t="s">
        <v>116</v>
      </c>
      <c r="C139" s="3">
        <v>311.06</v>
      </c>
      <c r="D139" s="4">
        <f t="shared" si="5"/>
        <v>357.719</v>
      </c>
      <c r="E139" s="4"/>
      <c r="F139" s="4"/>
      <c r="G139" s="15"/>
    </row>
    <row r="140" spans="1:7" ht="15">
      <c r="A140" s="8" t="s">
        <v>115</v>
      </c>
      <c r="B140" s="2" t="s">
        <v>117</v>
      </c>
      <c r="C140" s="3">
        <v>326.63</v>
      </c>
      <c r="D140" s="4">
        <f t="shared" si="5"/>
        <v>375.6245</v>
      </c>
      <c r="E140" s="4"/>
      <c r="F140" s="4"/>
      <c r="G140" s="15"/>
    </row>
    <row r="141" spans="1:7" ht="15">
      <c r="A141" s="8" t="s">
        <v>115</v>
      </c>
      <c r="B141" s="2" t="s">
        <v>118</v>
      </c>
      <c r="C141" s="3">
        <v>354.27</v>
      </c>
      <c r="D141" s="4">
        <f t="shared" si="5"/>
        <v>407.41049999999996</v>
      </c>
      <c r="E141" s="4"/>
      <c r="F141" s="4"/>
      <c r="G141" s="15"/>
    </row>
    <row r="142" spans="1:7" ht="15">
      <c r="A142" s="8" t="s">
        <v>115</v>
      </c>
      <c r="B142" s="2" t="s">
        <v>119</v>
      </c>
      <c r="C142" s="3">
        <v>397.62</v>
      </c>
      <c r="D142" s="4">
        <f t="shared" si="5"/>
        <v>457.26300000000003</v>
      </c>
      <c r="E142" s="4"/>
      <c r="F142" s="4"/>
      <c r="G142" s="15"/>
    </row>
    <row r="143" spans="1:7" ht="15">
      <c r="A143" s="8"/>
      <c r="B143" s="2"/>
      <c r="C143" s="3">
        <f>SUM(C139:C142)</f>
        <v>1389.58</v>
      </c>
      <c r="D143" s="4">
        <f>SUM(D139:D142)</f>
        <v>1598.0169999999998</v>
      </c>
      <c r="E143" s="4">
        <v>1600</v>
      </c>
      <c r="F143" s="4">
        <f>C143*962/55517.98</f>
        <v>24.07825284709566</v>
      </c>
      <c r="G143" s="15">
        <f>E143-F143-D143</f>
        <v>-22.09525284709548</v>
      </c>
    </row>
    <row r="144" spans="1:7" ht="15">
      <c r="A144" s="8"/>
      <c r="B144" s="2"/>
      <c r="C144" s="3"/>
      <c r="D144" s="4"/>
      <c r="E144" s="4"/>
      <c r="F144" s="4"/>
      <c r="G144" s="15"/>
    </row>
    <row r="145" spans="1:7" ht="15">
      <c r="A145" s="8" t="s">
        <v>120</v>
      </c>
      <c r="B145" s="2" t="s">
        <v>121</v>
      </c>
      <c r="C145" s="3">
        <v>412.78</v>
      </c>
      <c r="D145" s="4">
        <f>C145*1%+C145</f>
        <v>416.90779999999995</v>
      </c>
      <c r="E145" s="4"/>
      <c r="F145" s="4"/>
      <c r="G145" s="15"/>
    </row>
    <row r="146" spans="1:7" ht="15">
      <c r="A146" s="8" t="s">
        <v>120</v>
      </c>
      <c r="B146" s="2" t="s">
        <v>122</v>
      </c>
      <c r="C146" s="3">
        <v>237.1</v>
      </c>
      <c r="D146" s="4">
        <f>C146*1%+C146</f>
        <v>239.471</v>
      </c>
      <c r="E146" s="4"/>
      <c r="F146" s="4"/>
      <c r="G146" s="15"/>
    </row>
    <row r="147" spans="1:7" ht="15">
      <c r="A147" s="8" t="s">
        <v>120</v>
      </c>
      <c r="B147" s="3" t="s">
        <v>123</v>
      </c>
      <c r="C147" s="3">
        <v>170</v>
      </c>
      <c r="D147" s="4">
        <f>C147*1%+C147</f>
        <v>171.7</v>
      </c>
      <c r="E147" s="4"/>
      <c r="F147" s="4"/>
      <c r="G147" s="15"/>
    </row>
    <row r="148" spans="1:7" ht="15">
      <c r="A148" s="8"/>
      <c r="B148" s="6"/>
      <c r="C148" s="3">
        <f>SUM(C145:C147)</f>
        <v>819.88</v>
      </c>
      <c r="D148" s="4">
        <f>SUM(D145:D147)</f>
        <v>828.0788</v>
      </c>
      <c r="E148" s="4">
        <v>854</v>
      </c>
      <c r="F148" s="4">
        <f>C148*962/55517.98</f>
        <v>14.206650890396226</v>
      </c>
      <c r="G148" s="15">
        <f>E148-F148-D148</f>
        <v>11.714549109603809</v>
      </c>
    </row>
    <row r="149" spans="1:7" ht="15">
      <c r="A149" s="8"/>
      <c r="B149" s="6"/>
      <c r="C149" s="3"/>
      <c r="D149" s="4"/>
      <c r="E149" s="4"/>
      <c r="F149" s="4"/>
      <c r="G149" s="15"/>
    </row>
    <row r="150" spans="1:7" ht="15">
      <c r="A150" s="8" t="s">
        <v>124</v>
      </c>
      <c r="B150" s="1" t="s">
        <v>125</v>
      </c>
      <c r="C150" s="3">
        <v>175.3</v>
      </c>
      <c r="D150" s="4">
        <f>C150*15%+C150</f>
        <v>201.59500000000003</v>
      </c>
      <c r="E150" s="4"/>
      <c r="F150" s="4"/>
      <c r="G150" s="15"/>
    </row>
    <row r="151" spans="1:7" ht="15">
      <c r="A151" s="8" t="s">
        <v>124</v>
      </c>
      <c r="B151" s="1" t="s">
        <v>126</v>
      </c>
      <c r="C151" s="3">
        <v>226.09</v>
      </c>
      <c r="D151" s="4">
        <f>C151*15%+C151</f>
        <v>260.00350000000003</v>
      </c>
      <c r="E151" s="4"/>
      <c r="F151" s="4"/>
      <c r="G151" s="15"/>
    </row>
    <row r="152" spans="1:7" ht="15">
      <c r="A152" s="8" t="s">
        <v>124</v>
      </c>
      <c r="B152" s="2" t="s">
        <v>127</v>
      </c>
      <c r="C152" s="3">
        <v>298.24</v>
      </c>
      <c r="D152" s="4">
        <f>C152*15%+C152</f>
        <v>342.976</v>
      </c>
      <c r="E152" s="4"/>
      <c r="F152" s="4"/>
      <c r="G152" s="15"/>
    </row>
    <row r="153" spans="1:7" ht="15">
      <c r="A153" s="8" t="s">
        <v>124</v>
      </c>
      <c r="B153" s="1" t="s">
        <v>128</v>
      </c>
      <c r="C153" s="3">
        <v>474.82</v>
      </c>
      <c r="D153" s="4">
        <f>C153*15%+C153</f>
        <v>546.043</v>
      </c>
      <c r="E153" s="4"/>
      <c r="F153" s="4"/>
      <c r="G153" s="15"/>
    </row>
    <row r="154" spans="1:7" ht="15">
      <c r="A154" s="8" t="s">
        <v>124</v>
      </c>
      <c r="B154" s="1" t="s">
        <v>129</v>
      </c>
      <c r="C154" s="3">
        <v>599.22</v>
      </c>
      <c r="D154" s="4">
        <f>C154*15%+C154</f>
        <v>689.1030000000001</v>
      </c>
      <c r="E154" s="4"/>
      <c r="F154" s="4"/>
      <c r="G154" s="15"/>
    </row>
    <row r="155" spans="1:7" ht="15">
      <c r="A155" s="8"/>
      <c r="B155" s="1"/>
      <c r="C155" s="3">
        <f>SUM(C150:C154)</f>
        <v>1773.67</v>
      </c>
      <c r="D155" s="4">
        <f>SUM(D150:D154)</f>
        <v>2039.7205000000001</v>
      </c>
      <c r="E155" s="4">
        <v>2000</v>
      </c>
      <c r="F155" s="4">
        <f>C155*962/55517.98</f>
        <v>30.733656736070007</v>
      </c>
      <c r="G155" s="15">
        <f>E155-F155-D155</f>
        <v>-70.45415673607022</v>
      </c>
    </row>
    <row r="156" spans="1:7" ht="15">
      <c r="A156" s="8"/>
      <c r="B156" s="1"/>
      <c r="C156" s="3"/>
      <c r="D156" s="4"/>
      <c r="E156" s="4"/>
      <c r="F156" s="4"/>
      <c r="G156" s="15"/>
    </row>
    <row r="157" spans="1:7" ht="15">
      <c r="A157" s="8" t="s">
        <v>130</v>
      </c>
      <c r="B157" s="1" t="s">
        <v>131</v>
      </c>
      <c r="C157" s="3">
        <v>152.26</v>
      </c>
      <c r="D157" s="4">
        <f aca="true" t="shared" si="6" ref="D157:D165">C157*15%+C157</f>
        <v>175.099</v>
      </c>
      <c r="E157" s="4"/>
      <c r="F157" s="4"/>
      <c r="G157" s="15"/>
    </row>
    <row r="158" spans="1:7" ht="15">
      <c r="A158" s="8" t="s">
        <v>130</v>
      </c>
      <c r="B158" s="1" t="s">
        <v>132</v>
      </c>
      <c r="C158" s="3">
        <v>262.57</v>
      </c>
      <c r="D158" s="4">
        <f t="shared" si="6"/>
        <v>301.9555</v>
      </c>
      <c r="E158" s="4"/>
      <c r="F158" s="4"/>
      <c r="G158" s="15"/>
    </row>
    <row r="159" spans="1:7" ht="15">
      <c r="A159" s="8" t="s">
        <v>130</v>
      </c>
      <c r="B159" s="2" t="s">
        <v>133</v>
      </c>
      <c r="C159" s="3">
        <v>243.09</v>
      </c>
      <c r="D159" s="4">
        <f t="shared" si="6"/>
        <v>279.5535</v>
      </c>
      <c r="E159" s="4"/>
      <c r="F159" s="4"/>
      <c r="G159" s="15"/>
    </row>
    <row r="160" spans="1:7" ht="15">
      <c r="A160" s="8" t="s">
        <v>130</v>
      </c>
      <c r="B160" s="1" t="s">
        <v>134</v>
      </c>
      <c r="C160" s="3">
        <v>248.83</v>
      </c>
      <c r="D160" s="4">
        <f t="shared" si="6"/>
        <v>286.1545</v>
      </c>
      <c r="E160" s="4"/>
      <c r="F160" s="4"/>
      <c r="G160" s="15"/>
    </row>
    <row r="161" spans="1:7" ht="15">
      <c r="A161" s="8" t="s">
        <v>130</v>
      </c>
      <c r="B161" s="2" t="s">
        <v>135</v>
      </c>
      <c r="C161" s="3">
        <v>169.57</v>
      </c>
      <c r="D161" s="4">
        <f t="shared" si="6"/>
        <v>195.00549999999998</v>
      </c>
      <c r="E161" s="4"/>
      <c r="F161" s="4"/>
      <c r="G161" s="15"/>
    </row>
    <row r="162" spans="1:7" ht="15">
      <c r="A162" s="8" t="s">
        <v>130</v>
      </c>
      <c r="B162" s="2" t="s">
        <v>136</v>
      </c>
      <c r="C162" s="3">
        <v>288.28</v>
      </c>
      <c r="D162" s="4">
        <f t="shared" si="6"/>
        <v>331.522</v>
      </c>
      <c r="E162" s="4"/>
      <c r="F162" s="4"/>
      <c r="G162" s="15"/>
    </row>
    <row r="163" spans="1:7" ht="15">
      <c r="A163" s="8" t="s">
        <v>130</v>
      </c>
      <c r="B163" s="2" t="s">
        <v>137</v>
      </c>
      <c r="C163" s="3">
        <v>180.96</v>
      </c>
      <c r="D163" s="4">
        <f t="shared" si="6"/>
        <v>208.104</v>
      </c>
      <c r="E163" s="4"/>
      <c r="F163" s="4"/>
      <c r="G163" s="15"/>
    </row>
    <row r="164" spans="1:7" ht="15">
      <c r="A164" s="8" t="s">
        <v>130</v>
      </c>
      <c r="B164" s="1" t="s">
        <v>138</v>
      </c>
      <c r="C164" s="3">
        <v>138.39</v>
      </c>
      <c r="D164" s="4">
        <f t="shared" si="6"/>
        <v>159.14849999999998</v>
      </c>
      <c r="E164" s="4"/>
      <c r="F164" s="4"/>
      <c r="G164" s="15"/>
    </row>
    <row r="165" spans="1:7" ht="15">
      <c r="A165" s="8" t="s">
        <v>130</v>
      </c>
      <c r="B165" s="1" t="s">
        <v>139</v>
      </c>
      <c r="C165" s="3">
        <v>395.72</v>
      </c>
      <c r="D165" s="4">
        <f t="shared" si="6"/>
        <v>455.07800000000003</v>
      </c>
      <c r="E165" s="4"/>
      <c r="F165" s="4"/>
      <c r="G165" s="15"/>
    </row>
    <row r="166" spans="1:7" ht="15">
      <c r="A166" s="8"/>
      <c r="B166" s="2"/>
      <c r="C166" s="3">
        <f>SUM(C157:C165)</f>
        <v>2079.67</v>
      </c>
      <c r="D166" s="4">
        <f>SUM(D157:D165)</f>
        <v>2391.6205</v>
      </c>
      <c r="E166" s="5">
        <v>2398</v>
      </c>
      <c r="F166" s="4">
        <f>C166*962/55517.98</f>
        <v>36.03593898769372</v>
      </c>
      <c r="G166" s="15">
        <f>E166-F166-D166</f>
        <v>-29.65643898769349</v>
      </c>
    </row>
    <row r="167" spans="1:7" ht="15">
      <c r="A167" s="8"/>
      <c r="B167" s="2"/>
      <c r="C167" s="3"/>
      <c r="D167" s="4"/>
      <c r="E167" s="4"/>
      <c r="F167" s="4"/>
      <c r="G167" s="15"/>
    </row>
    <row r="168" spans="1:7" ht="15">
      <c r="A168" s="8" t="s">
        <v>140</v>
      </c>
      <c r="B168" s="2" t="s">
        <v>141</v>
      </c>
      <c r="C168" s="3">
        <v>395.72</v>
      </c>
      <c r="D168" s="4">
        <f>C168*15%+C168</f>
        <v>455.07800000000003</v>
      </c>
      <c r="E168" s="4"/>
      <c r="F168" s="4"/>
      <c r="G168" s="15"/>
    </row>
    <row r="169" spans="1:7" ht="15">
      <c r="A169" s="8" t="s">
        <v>140</v>
      </c>
      <c r="B169" s="2" t="s">
        <v>142</v>
      </c>
      <c r="C169" s="3">
        <v>474.81</v>
      </c>
      <c r="D169" s="4">
        <f>C169*15%+C169</f>
        <v>546.0315</v>
      </c>
      <c r="E169" s="4"/>
      <c r="F169" s="4"/>
      <c r="G169" s="15"/>
    </row>
    <row r="170" spans="1:7" ht="15">
      <c r="A170" s="8" t="s">
        <v>140</v>
      </c>
      <c r="B170" s="2" t="s">
        <v>143</v>
      </c>
      <c r="C170" s="3">
        <v>175.3</v>
      </c>
      <c r="D170" s="4">
        <f>C170*15%+C170</f>
        <v>201.59500000000003</v>
      </c>
      <c r="E170" s="4"/>
      <c r="F170" s="4"/>
      <c r="G170" s="15"/>
    </row>
    <row r="171" spans="1:7" ht="15">
      <c r="A171" s="8" t="s">
        <v>140</v>
      </c>
      <c r="B171" s="2" t="s">
        <v>144</v>
      </c>
      <c r="C171" s="3">
        <v>209.23</v>
      </c>
      <c r="D171" s="4">
        <f>C171*15%+C171</f>
        <v>240.6145</v>
      </c>
      <c r="E171" s="4"/>
      <c r="F171" s="4"/>
      <c r="G171" s="15"/>
    </row>
    <row r="172" spans="1:7" ht="15">
      <c r="A172" s="8"/>
      <c r="B172" s="2"/>
      <c r="C172" s="3">
        <f>SUM(C168:C171)</f>
        <v>1255.06</v>
      </c>
      <c r="D172" s="4">
        <f>SUM(D168:D171)</f>
        <v>1443.319</v>
      </c>
      <c r="E172" s="4">
        <v>1446</v>
      </c>
      <c r="F172" s="4">
        <f>C172*962/55517.98</f>
        <v>21.747327982754413</v>
      </c>
      <c r="G172" s="15">
        <f>E172-F172-D172</f>
        <v>-19.066327982754274</v>
      </c>
    </row>
    <row r="173" spans="1:7" ht="15">
      <c r="A173" s="8"/>
      <c r="B173" s="2"/>
      <c r="C173" s="3"/>
      <c r="D173" s="4"/>
      <c r="E173" s="4"/>
      <c r="F173" s="4"/>
      <c r="G173" s="15"/>
    </row>
    <row r="174" spans="1:7" ht="15">
      <c r="A174" s="8" t="s">
        <v>145</v>
      </c>
      <c r="B174" s="1" t="s">
        <v>146</v>
      </c>
      <c r="C174" s="3">
        <v>196</v>
      </c>
      <c r="D174" s="4">
        <f aca="true" t="shared" si="7" ref="D174:D185">C174*15%+C174</f>
        <v>225.4</v>
      </c>
      <c r="E174" s="4"/>
      <c r="F174" s="4"/>
      <c r="G174" s="15"/>
    </row>
    <row r="175" spans="1:7" ht="15">
      <c r="A175" s="8" t="s">
        <v>145</v>
      </c>
      <c r="B175" s="1" t="s">
        <v>147</v>
      </c>
      <c r="C175" s="3">
        <v>185.98</v>
      </c>
      <c r="D175" s="4">
        <f t="shared" si="7"/>
        <v>213.87699999999998</v>
      </c>
      <c r="E175" s="4"/>
      <c r="F175" s="4"/>
      <c r="G175" s="15"/>
    </row>
    <row r="176" spans="1:7" ht="15">
      <c r="A176" s="8" t="s">
        <v>145</v>
      </c>
      <c r="B176" s="1" t="s">
        <v>148</v>
      </c>
      <c r="C176" s="3">
        <v>227</v>
      </c>
      <c r="D176" s="4">
        <f t="shared" si="7"/>
        <v>261.05</v>
      </c>
      <c r="E176" s="4"/>
      <c r="F176" s="4"/>
      <c r="G176" s="15"/>
    </row>
    <row r="177" spans="1:7" ht="15">
      <c r="A177" s="8" t="s">
        <v>145</v>
      </c>
      <c r="B177" s="1" t="s">
        <v>149</v>
      </c>
      <c r="C177" s="3">
        <v>456.42</v>
      </c>
      <c r="D177" s="4">
        <f t="shared" si="7"/>
        <v>524.883</v>
      </c>
      <c r="E177" s="4"/>
      <c r="F177" s="4"/>
      <c r="G177" s="15"/>
    </row>
    <row r="178" spans="1:7" ht="15">
      <c r="A178" s="8" t="s">
        <v>145</v>
      </c>
      <c r="B178" s="1" t="s">
        <v>150</v>
      </c>
      <c r="C178" s="3">
        <v>184.69</v>
      </c>
      <c r="D178" s="4">
        <f t="shared" si="7"/>
        <v>212.3935</v>
      </c>
      <c r="E178" s="4"/>
      <c r="F178" s="4"/>
      <c r="G178" s="15"/>
    </row>
    <row r="179" spans="1:7" ht="15">
      <c r="A179" s="8" t="s">
        <v>145</v>
      </c>
      <c r="B179" s="2" t="s">
        <v>151</v>
      </c>
      <c r="C179" s="3">
        <v>90.44</v>
      </c>
      <c r="D179" s="4">
        <f t="shared" si="7"/>
        <v>104.006</v>
      </c>
      <c r="E179" s="4"/>
      <c r="F179" s="4"/>
      <c r="G179" s="15"/>
    </row>
    <row r="180" spans="1:7" ht="15">
      <c r="A180" s="8" t="s">
        <v>145</v>
      </c>
      <c r="B180" s="2" t="s">
        <v>152</v>
      </c>
      <c r="C180" s="3">
        <v>105.19</v>
      </c>
      <c r="D180" s="4">
        <f t="shared" si="7"/>
        <v>120.96849999999999</v>
      </c>
      <c r="E180" s="4"/>
      <c r="F180" s="4"/>
      <c r="G180" s="15"/>
    </row>
    <row r="181" spans="1:7" ht="15">
      <c r="A181" s="8" t="s">
        <v>145</v>
      </c>
      <c r="B181" s="2" t="s">
        <v>153</v>
      </c>
      <c r="C181" s="3">
        <v>163.93</v>
      </c>
      <c r="D181" s="4">
        <f t="shared" si="7"/>
        <v>188.5195</v>
      </c>
      <c r="E181" s="4"/>
      <c r="F181" s="4"/>
      <c r="G181" s="15"/>
    </row>
    <row r="182" spans="1:7" ht="15">
      <c r="A182" s="8" t="s">
        <v>145</v>
      </c>
      <c r="B182" s="2" t="s">
        <v>154</v>
      </c>
      <c r="C182" s="3">
        <v>203.58</v>
      </c>
      <c r="D182" s="4">
        <f t="shared" si="7"/>
        <v>234.11700000000002</v>
      </c>
      <c r="E182" s="4"/>
      <c r="F182" s="4"/>
      <c r="G182" s="15"/>
    </row>
    <row r="183" spans="1:7" ht="15">
      <c r="A183" s="8" t="s">
        <v>145</v>
      </c>
      <c r="B183" s="2" t="s">
        <v>155</v>
      </c>
      <c r="C183" s="3">
        <v>232.51</v>
      </c>
      <c r="D183" s="4">
        <f t="shared" si="7"/>
        <v>267.3865</v>
      </c>
      <c r="E183" s="4"/>
      <c r="F183" s="4"/>
      <c r="G183" s="15"/>
    </row>
    <row r="184" spans="1:7" ht="15">
      <c r="A184" s="8" t="s">
        <v>145</v>
      </c>
      <c r="B184" s="2" t="s">
        <v>156</v>
      </c>
      <c r="C184" s="3">
        <v>361.77</v>
      </c>
      <c r="D184" s="4">
        <f t="shared" si="7"/>
        <v>416.03549999999996</v>
      </c>
      <c r="E184" s="4"/>
      <c r="F184" s="4"/>
      <c r="G184" s="15"/>
    </row>
    <row r="185" spans="1:7" ht="15">
      <c r="A185" s="8" t="s">
        <v>145</v>
      </c>
      <c r="B185" s="2" t="s">
        <v>157</v>
      </c>
      <c r="C185" s="3">
        <v>365.34</v>
      </c>
      <c r="D185" s="4">
        <f t="shared" si="7"/>
        <v>420.14099999999996</v>
      </c>
      <c r="E185" s="4"/>
      <c r="F185" s="4"/>
      <c r="G185" s="15"/>
    </row>
    <row r="186" spans="1:7" ht="15">
      <c r="A186" s="8"/>
      <c r="B186" s="1"/>
      <c r="C186" s="3">
        <f>SUM(C174:C185)</f>
        <v>2772.8500000000004</v>
      </c>
      <c r="D186" s="4">
        <f>SUM(D174:D185)</f>
        <v>3188.7775</v>
      </c>
      <c r="E186" s="5">
        <v>3196</v>
      </c>
      <c r="F186" s="4">
        <f>C186*962/55517.98</f>
        <v>48.0471677824013</v>
      </c>
      <c r="G186" s="15">
        <f>E186-F186-D186</f>
        <v>-40.82466778240132</v>
      </c>
    </row>
    <row r="187" spans="1:7" ht="15">
      <c r="A187" s="8"/>
      <c r="B187" s="1"/>
      <c r="C187" s="3"/>
      <c r="D187" s="4"/>
      <c r="E187" s="4"/>
      <c r="F187" s="4"/>
      <c r="G187" s="15"/>
    </row>
    <row r="188" spans="1:7" ht="15">
      <c r="A188" s="8" t="s">
        <v>158</v>
      </c>
      <c r="B188" s="1" t="s">
        <v>159</v>
      </c>
      <c r="C188" s="3">
        <v>305.26</v>
      </c>
      <c r="D188" s="4">
        <f>C188*15%+C188</f>
        <v>351.049</v>
      </c>
      <c r="E188" s="4"/>
      <c r="F188" s="4"/>
      <c r="G188" s="15"/>
    </row>
    <row r="189" spans="1:7" ht="15">
      <c r="A189" s="8" t="s">
        <v>158</v>
      </c>
      <c r="B189" s="1" t="s">
        <v>160</v>
      </c>
      <c r="C189" s="3">
        <v>293.96</v>
      </c>
      <c r="D189" s="4">
        <f>C189*15%+C189</f>
        <v>338.054</v>
      </c>
      <c r="E189" s="4"/>
      <c r="F189" s="4"/>
      <c r="G189" s="15"/>
    </row>
    <row r="190" spans="1:7" ht="15">
      <c r="A190" s="8" t="s">
        <v>158</v>
      </c>
      <c r="B190" s="1" t="s">
        <v>161</v>
      </c>
      <c r="C190" s="3">
        <v>354.27</v>
      </c>
      <c r="D190" s="4">
        <f>C190*15%+C190</f>
        <v>407.41049999999996</v>
      </c>
      <c r="E190" s="4"/>
      <c r="F190" s="4"/>
      <c r="G190" s="15"/>
    </row>
    <row r="191" spans="1:7" ht="15">
      <c r="A191" s="8" t="s">
        <v>158</v>
      </c>
      <c r="B191" s="1" t="s">
        <v>162</v>
      </c>
      <c r="C191" s="3">
        <v>226.94</v>
      </c>
      <c r="D191" s="4">
        <f aca="true" t="shared" si="8" ref="D191:D215">C191*15%+C191</f>
        <v>260.981</v>
      </c>
      <c r="E191" s="4"/>
      <c r="F191" s="4"/>
      <c r="G191" s="15"/>
    </row>
    <row r="192" spans="1:7" ht="15">
      <c r="A192" s="8" t="s">
        <v>158</v>
      </c>
      <c r="B192" s="1" t="s">
        <v>163</v>
      </c>
      <c r="C192" s="3">
        <v>182.69</v>
      </c>
      <c r="D192" s="4">
        <f t="shared" si="8"/>
        <v>210.0935</v>
      </c>
      <c r="E192" s="4"/>
      <c r="F192" s="4"/>
      <c r="G192" s="15"/>
    </row>
    <row r="193" spans="1:7" ht="15">
      <c r="A193" s="8"/>
      <c r="B193" s="1"/>
      <c r="C193" s="3">
        <f>SUM(C188:C192)</f>
        <v>1363.1200000000001</v>
      </c>
      <c r="D193" s="4">
        <f>SUM(D188:D192)</f>
        <v>1567.588</v>
      </c>
      <c r="E193" s="4">
        <v>1620</v>
      </c>
      <c r="F193" s="4">
        <f>C193*962/55517.98</f>
        <v>23.619761381808203</v>
      </c>
      <c r="G193" s="15">
        <f>E193-F193-D193</f>
        <v>28.792238618191732</v>
      </c>
    </row>
    <row r="194" spans="1:7" ht="15">
      <c r="A194" s="8"/>
      <c r="B194" s="1"/>
      <c r="C194" s="3"/>
      <c r="D194" s="4"/>
      <c r="E194" s="4"/>
      <c r="F194" s="4"/>
      <c r="G194" s="15"/>
    </row>
    <row r="195" spans="1:7" ht="15">
      <c r="A195" s="8" t="s">
        <v>164</v>
      </c>
      <c r="B195" s="2" t="s">
        <v>165</v>
      </c>
      <c r="C195" s="3">
        <v>152.64</v>
      </c>
      <c r="D195" s="4">
        <f>C195*15%+C195</f>
        <v>175.53599999999997</v>
      </c>
      <c r="E195" s="4">
        <v>176</v>
      </c>
      <c r="F195" s="4">
        <f>C195*962/55517.98</f>
        <v>2.6449031466922963</v>
      </c>
      <c r="G195" s="15">
        <f>E195-F195-D195</f>
        <v>-2.180903146692259</v>
      </c>
    </row>
    <row r="196" spans="1:7" ht="15">
      <c r="A196" s="8"/>
      <c r="B196" s="2"/>
      <c r="C196" s="3"/>
      <c r="D196" s="4"/>
      <c r="E196" s="4"/>
      <c r="F196" s="4"/>
      <c r="G196" s="15"/>
    </row>
    <row r="197" spans="1:7" ht="15">
      <c r="A197" s="8" t="s">
        <v>166</v>
      </c>
      <c r="B197" s="1" t="s">
        <v>167</v>
      </c>
      <c r="C197" s="3">
        <v>220.45</v>
      </c>
      <c r="D197" s="4">
        <f t="shared" si="8"/>
        <v>253.51749999999998</v>
      </c>
      <c r="E197" s="4"/>
      <c r="F197" s="4"/>
      <c r="G197" s="15"/>
    </row>
    <row r="198" spans="1:7" ht="15">
      <c r="A198" s="8" t="s">
        <v>166</v>
      </c>
      <c r="B198" s="1" t="s">
        <v>168</v>
      </c>
      <c r="C198" s="3">
        <v>436.86</v>
      </c>
      <c r="D198" s="4">
        <f t="shared" si="8"/>
        <v>502.389</v>
      </c>
      <c r="E198" s="4"/>
      <c r="F198" s="4"/>
      <c r="G198" s="15"/>
    </row>
    <row r="199" spans="1:7" ht="15">
      <c r="A199" s="8" t="s">
        <v>166</v>
      </c>
      <c r="B199" s="1" t="s">
        <v>169</v>
      </c>
      <c r="C199" s="3">
        <v>186.53</v>
      </c>
      <c r="D199" s="4">
        <f t="shared" si="8"/>
        <v>214.5095</v>
      </c>
      <c r="E199" s="4"/>
      <c r="F199" s="4"/>
      <c r="G199" s="15"/>
    </row>
    <row r="200" spans="1:7" ht="15">
      <c r="A200" s="8" t="s">
        <v>166</v>
      </c>
      <c r="B200" s="1" t="s">
        <v>170</v>
      </c>
      <c r="C200" s="3">
        <v>455.57</v>
      </c>
      <c r="D200" s="4">
        <f t="shared" si="8"/>
        <v>523.9055</v>
      </c>
      <c r="E200" s="4"/>
      <c r="F200" s="4"/>
      <c r="G200" s="15"/>
    </row>
    <row r="201" spans="1:7" ht="15">
      <c r="A201" s="8" t="s">
        <v>166</v>
      </c>
      <c r="B201" s="1" t="s">
        <v>171</v>
      </c>
      <c r="C201" s="3">
        <v>336.26</v>
      </c>
      <c r="D201" s="4">
        <f t="shared" si="8"/>
        <v>386.699</v>
      </c>
      <c r="E201" s="4"/>
      <c r="F201" s="4"/>
      <c r="G201" s="15"/>
    </row>
    <row r="202" spans="1:7" ht="15">
      <c r="A202" s="8"/>
      <c r="B202" s="1"/>
      <c r="C202" s="3">
        <f>SUM(C197:C201)</f>
        <v>1635.6699999999998</v>
      </c>
      <c r="D202" s="4">
        <f>SUM(D197:D201)</f>
        <v>1881.0205</v>
      </c>
      <c r="E202" s="4">
        <v>1883</v>
      </c>
      <c r="F202" s="4">
        <f>C202*962/55517.98</f>
        <v>28.34243140690637</v>
      </c>
      <c r="G202" s="15">
        <f>E202-F202-D202</f>
        <v>-26.362931406906455</v>
      </c>
    </row>
    <row r="203" spans="1:7" ht="15">
      <c r="A203" s="8"/>
      <c r="B203" s="1"/>
      <c r="C203" s="3"/>
      <c r="D203" s="4"/>
      <c r="E203" s="4"/>
      <c r="F203" s="4"/>
      <c r="G203" s="15"/>
    </row>
    <row r="204" spans="1:7" ht="15">
      <c r="A204" s="8" t="s">
        <v>172</v>
      </c>
      <c r="B204" s="1" t="s">
        <v>173</v>
      </c>
      <c r="C204" s="3">
        <v>581.78</v>
      </c>
      <c r="D204" s="4">
        <f t="shared" si="8"/>
        <v>669.047</v>
      </c>
      <c r="E204" s="4"/>
      <c r="F204" s="4"/>
      <c r="G204" s="15"/>
    </row>
    <row r="205" spans="1:7" ht="15">
      <c r="A205" s="8" t="s">
        <v>172</v>
      </c>
      <c r="B205" s="1" t="s">
        <v>174</v>
      </c>
      <c r="C205" s="3">
        <v>222.45</v>
      </c>
      <c r="D205" s="4">
        <f t="shared" si="8"/>
        <v>255.8175</v>
      </c>
      <c r="E205" s="4"/>
      <c r="F205" s="4"/>
      <c r="G205" s="15"/>
    </row>
    <row r="206" spans="1:7" ht="15">
      <c r="A206" s="8" t="s">
        <v>172</v>
      </c>
      <c r="B206" s="1" t="s">
        <v>175</v>
      </c>
      <c r="C206" s="3">
        <v>969.62</v>
      </c>
      <c r="D206" s="4">
        <f t="shared" si="8"/>
        <v>1115.063</v>
      </c>
      <c r="E206" s="4"/>
      <c r="F206" s="4"/>
      <c r="G206" s="15"/>
    </row>
    <row r="207" spans="1:7" ht="15">
      <c r="A207" s="8"/>
      <c r="B207" s="1"/>
      <c r="C207" s="3">
        <f>SUM(C204:C206)</f>
        <v>1773.85</v>
      </c>
      <c r="D207" s="4">
        <f>SUM(D204:D206)</f>
        <v>2039.9275000000002</v>
      </c>
      <c r="E207" s="4">
        <v>2042</v>
      </c>
      <c r="F207" s="4">
        <f>C207*962/55517.98</f>
        <v>30.736775725629784</v>
      </c>
      <c r="G207" s="15">
        <f>E207-F207-D207</f>
        <v>-28.664275725629977</v>
      </c>
    </row>
    <row r="208" spans="1:7" ht="15">
      <c r="A208" s="8"/>
      <c r="B208" s="1"/>
      <c r="C208" s="3"/>
      <c r="D208" s="4"/>
      <c r="E208" s="4"/>
      <c r="F208" s="4"/>
      <c r="G208" s="15"/>
    </row>
    <row r="209" spans="1:7" ht="15">
      <c r="A209" s="8" t="s">
        <v>176</v>
      </c>
      <c r="B209" s="1" t="s">
        <v>177</v>
      </c>
      <c r="C209" s="3">
        <v>206.1</v>
      </c>
      <c r="D209" s="4">
        <f t="shared" si="8"/>
        <v>237.015</v>
      </c>
      <c r="E209" s="4"/>
      <c r="F209" s="4"/>
      <c r="G209" s="15"/>
    </row>
    <row r="210" spans="1:7" ht="15">
      <c r="A210" s="8" t="s">
        <v>176</v>
      </c>
      <c r="B210" s="1" t="s">
        <v>178</v>
      </c>
      <c r="C210" s="3">
        <v>151.86</v>
      </c>
      <c r="D210" s="4">
        <f t="shared" si="8"/>
        <v>174.639</v>
      </c>
      <c r="E210" s="4"/>
      <c r="F210" s="4"/>
      <c r="G210" s="15"/>
    </row>
    <row r="211" spans="1:7" ht="15">
      <c r="A211" s="8"/>
      <c r="B211" s="1"/>
      <c r="C211" s="3">
        <f>SUM(C209:C210)</f>
        <v>357.96000000000004</v>
      </c>
      <c r="D211" s="4">
        <f>SUM(D209:D210)</f>
        <v>411.654</v>
      </c>
      <c r="E211" s="4">
        <v>413</v>
      </c>
      <c r="F211" s="4">
        <f>C211*962/55517.98</f>
        <v>6.202630571213145</v>
      </c>
      <c r="G211" s="15">
        <f>E211-F211-D211</f>
        <v>-4.856630571213145</v>
      </c>
    </row>
    <row r="212" spans="1:7" ht="15">
      <c r="A212" s="8"/>
      <c r="B212" s="1"/>
      <c r="C212" s="3"/>
      <c r="D212" s="4"/>
      <c r="E212" s="4"/>
      <c r="F212" s="4"/>
      <c r="G212" s="15"/>
    </row>
    <row r="213" spans="1:7" ht="15">
      <c r="A213" s="8" t="s">
        <v>179</v>
      </c>
      <c r="B213" s="2" t="s">
        <v>180</v>
      </c>
      <c r="C213" s="3">
        <v>520.08</v>
      </c>
      <c r="D213" s="4">
        <f t="shared" si="8"/>
        <v>598.0920000000001</v>
      </c>
      <c r="E213" s="4"/>
      <c r="F213" s="4"/>
      <c r="G213" s="15"/>
    </row>
    <row r="214" spans="1:7" ht="15">
      <c r="A214" s="8" t="s">
        <v>179</v>
      </c>
      <c r="B214" s="2" t="s">
        <v>181</v>
      </c>
      <c r="C214" s="3">
        <v>213.3</v>
      </c>
      <c r="D214" s="4">
        <f t="shared" si="8"/>
        <v>245.29500000000002</v>
      </c>
      <c r="E214" s="4"/>
      <c r="F214" s="4"/>
      <c r="G214" s="15"/>
    </row>
    <row r="215" spans="1:7" ht="15">
      <c r="A215" s="8"/>
      <c r="B215" s="2"/>
      <c r="C215" s="3">
        <f>SUM(C213:C214)</f>
        <v>733.3800000000001</v>
      </c>
      <c r="D215" s="4">
        <f>SUM(D213:D214)</f>
        <v>843.3870000000002</v>
      </c>
      <c r="E215" s="4">
        <v>845</v>
      </c>
      <c r="F215" s="4">
        <f>C215*962/55517.98</f>
        <v>12.707803129724821</v>
      </c>
      <c r="G215" s="15">
        <f>E215-F215-D215</f>
        <v>-11.094803129724937</v>
      </c>
    </row>
  </sheetData>
  <sheetProtection/>
  <hyperlinks>
    <hyperlink ref="A126" r:id="rId1" display="Иринк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2013-12-26T06:18:13Z</dcterms:created>
  <dcterms:modified xsi:type="dcterms:W3CDTF">2013-12-26T06:20:29Z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