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<sst xmlns="http://schemas.openxmlformats.org/spreadsheetml/2006/main" count="255" uniqueCount="173">
  <si>
    <t>@льча</t>
  </si>
  <si>
    <t>APARAT блуза 4 р.110</t>
  </si>
  <si>
    <t>ASTRONAUTA брюки 9 р.110</t>
  </si>
  <si>
    <t>LESNA PRZYGODA поло 3 р.110</t>
  </si>
  <si>
    <t>LODOWIEC поло 2 р.110</t>
  </si>
  <si>
    <t>Брюки 2 MARYNARZ" р.110</t>
  </si>
  <si>
    <t>*Anita*</t>
  </si>
  <si>
    <t>SPORTOWA GRANAT Блузка 4 р 152</t>
  </si>
  <si>
    <t>VARSITY Блузка 8 р.152</t>
  </si>
  <si>
    <t>albina@</t>
  </si>
  <si>
    <r>
      <t xml:space="preserve">GOLDEN Колготки 8 р.XXXL </t>
    </r>
    <r>
      <rPr>
        <b/>
        <sz val="10"/>
        <rFont val="Arial"/>
        <family val="2"/>
      </rPr>
      <t>2 шт.</t>
    </r>
  </si>
  <si>
    <t>DeLaLuna</t>
  </si>
  <si>
    <t>MARZYCIELKA водолазка 6A р.104</t>
  </si>
  <si>
    <t>MARZYCIELKA водолазка 6A р.116</t>
  </si>
  <si>
    <t>Ektr</t>
  </si>
  <si>
    <t>BASIC Футболка 4 р.110</t>
  </si>
  <si>
    <t>DOG MALY Брюки 9 р.104</t>
  </si>
  <si>
    <t>TRIDENT BAY Подкозулька 8 А р.110</t>
  </si>
  <si>
    <t>Elena76</t>
  </si>
  <si>
    <t xml:space="preserve">Блузка "Коронка" крем. 158р </t>
  </si>
  <si>
    <t>fobiana</t>
  </si>
  <si>
    <t>WINTER FROST блузка 5 р.86</t>
  </si>
  <si>
    <t>ZIMOWA MAGIA брюки 17A р. 86</t>
  </si>
  <si>
    <t>ZIMOWE SERCE блузка 6 р.86</t>
  </si>
  <si>
    <t>ZIMOWE SERCE брюки дрес. 4 р.86</t>
  </si>
  <si>
    <t>Kulebyaka</t>
  </si>
  <si>
    <t>Kwiatowa Fas Pr 1 Куртка№9 122р</t>
  </si>
  <si>
    <t>TOWER брюки 2В 122</t>
  </si>
  <si>
    <t>WIEWIOREC2KA сарафан 8 р.116</t>
  </si>
  <si>
    <t>WEDKARZ ползунки 13 р.74</t>
  </si>
  <si>
    <t>WESOLY MIS комбинезон 1 р.68</t>
  </si>
  <si>
    <t xml:space="preserve">Моряк Комбинезон р.56 </t>
  </si>
  <si>
    <t>lenashulga</t>
  </si>
  <si>
    <t>COLLEGE комбинезон 3A р.74</t>
  </si>
  <si>
    <t xml:space="preserve">Mechanik Боди 11 68р. </t>
  </si>
  <si>
    <t>Lully</t>
  </si>
  <si>
    <t>KITTEN Брюки 5В р.146</t>
  </si>
  <si>
    <t>makareshka</t>
  </si>
  <si>
    <t xml:space="preserve">MISS POPULAR MALA Куртка 22А р.104 </t>
  </si>
  <si>
    <t xml:space="preserve">NIEZAPOMINAJKA Брюки 10 р.104 </t>
  </si>
  <si>
    <t>Margoshka0</t>
  </si>
  <si>
    <t>DINOLAND шапка 12 92-98</t>
  </si>
  <si>
    <t>Nevesta2013</t>
  </si>
  <si>
    <t>DINOLAND шапка 11В р.92-98</t>
  </si>
  <si>
    <t>DINOLAND шапка 12 р.92-98</t>
  </si>
  <si>
    <t>Dok NR 11 1 Куртка 92р.</t>
  </si>
  <si>
    <t>olelya</t>
  </si>
  <si>
    <t>LESNA PRZYGODA блуза 1 р.116</t>
  </si>
  <si>
    <t>TRIP Бермуды 12 р.116</t>
  </si>
  <si>
    <t>Saty</t>
  </si>
  <si>
    <t xml:space="preserve">LESNA PRZYGODA блуза 1 р.122 </t>
  </si>
  <si>
    <t>LODOWIEC водолазка 13 р.116</t>
  </si>
  <si>
    <t xml:space="preserve">LODOWIEC джемпер 14 р.116 </t>
  </si>
  <si>
    <t xml:space="preserve">NAUTINER Блуза 2 р.122 </t>
  </si>
  <si>
    <t>Sowa</t>
  </si>
  <si>
    <t>HIGHWAY Блуза 6 р.128 380,08</t>
  </si>
  <si>
    <t>KOTY Блуза 9 128р. 436,80</t>
  </si>
  <si>
    <t>LODOWIEC водолазка 13 р.128 238,64</t>
  </si>
  <si>
    <t>WEDKARZ брюки дрес. 8 р.128</t>
  </si>
  <si>
    <t>Yfnfkmz</t>
  </si>
  <si>
    <t>ESTERA Блузка 3 104</t>
  </si>
  <si>
    <t>NIEZAPOMINAJKA Блузка 6A р.104</t>
  </si>
  <si>
    <r>
      <t xml:space="preserve">NIEZAPOMINAJKA Лосины 12 р. 98 </t>
    </r>
    <r>
      <rPr>
        <b/>
        <sz val="10"/>
        <rFont val="Arial"/>
        <family val="2"/>
      </rPr>
      <t>2шт.</t>
    </r>
  </si>
  <si>
    <t>PLISOWANKI платье 1 р.146</t>
  </si>
  <si>
    <t>WANILIA водолазка 3 р.104</t>
  </si>
  <si>
    <t>ZLOTY KOTEK блузка 8 р.104</t>
  </si>
  <si>
    <t>ZLOTY KOTEK водолазка 2 р.104</t>
  </si>
  <si>
    <t>Юбка R1-5.3 146</t>
  </si>
  <si>
    <t>yin23</t>
  </si>
  <si>
    <t>WANILIA водолазка 3 р.122</t>
  </si>
  <si>
    <t xml:space="preserve">WANILIA водолазка 3 р.152 </t>
  </si>
  <si>
    <t>Алёна.</t>
  </si>
  <si>
    <t>CARMEN гетры 5 р.122</t>
  </si>
  <si>
    <t xml:space="preserve">CARMEN сарафан 8 р.122 </t>
  </si>
  <si>
    <t xml:space="preserve">PIERSCIONEK гетры 4 р.122 </t>
  </si>
  <si>
    <t>SZARO ZOLTA Блузка 7 р.122</t>
  </si>
  <si>
    <t>SZARO ZOLTA юбка 8В р.122</t>
  </si>
  <si>
    <t>Аркадия</t>
  </si>
  <si>
    <t>APARAT брюки 9 р.98</t>
  </si>
  <si>
    <t>GALAKTYKA брюки 9A р.98</t>
  </si>
  <si>
    <t>LEW брюки 9A р.98</t>
  </si>
  <si>
    <t>NIEDZWIEDZ брюки дрес.10 р.104</t>
  </si>
  <si>
    <t>SPADOCHRON джемпер 6 р.134</t>
  </si>
  <si>
    <t>Екатерина Алексеевна</t>
  </si>
  <si>
    <t>BLACK брюки 8 р.134</t>
  </si>
  <si>
    <t>Блузка OLA TUNIKA dl ruk,шитье бел, 140р</t>
  </si>
  <si>
    <t>Екатерина Михайловна</t>
  </si>
  <si>
    <t>GINGER комбинезон 14 р.62</t>
  </si>
  <si>
    <t>SERDUSZKO Платье 12  62</t>
  </si>
  <si>
    <t>БОДИ-МИКС размер 68</t>
  </si>
  <si>
    <t>Екатерина1103</t>
  </si>
  <si>
    <t>DOG MALY Блуза 12 р. 92</t>
  </si>
  <si>
    <t>JEANS MALA Шорты 3 р.116</t>
  </si>
  <si>
    <t>CZAS DINOZAUROW п/комбинезон 8А р.86</t>
  </si>
  <si>
    <t>NIEDZWIEDZ брюки 3B р.80</t>
  </si>
  <si>
    <t>Елена_paul</t>
  </si>
  <si>
    <t xml:space="preserve">Блузка OLA TUNIKA dl ruk,паетки крем, 146р </t>
  </si>
  <si>
    <t xml:space="preserve">Блузка розовая 140 </t>
  </si>
  <si>
    <t>Игнация</t>
  </si>
  <si>
    <t>CIRCUS CHLOP. Огроднички 10 р.92</t>
  </si>
  <si>
    <t>CIRCUS CHLOP. Подкозулька 2 р.98</t>
  </si>
  <si>
    <t>INDIANIN Майка 11 р.104</t>
  </si>
  <si>
    <t>MINI SPORT DUZY Брюки 8 р.140</t>
  </si>
  <si>
    <t>MINI SPORT DUZY Футболка 3 р.134</t>
  </si>
  <si>
    <t>Кэррри</t>
  </si>
  <si>
    <t xml:space="preserve">SERDUSZKO Сарафан 7 р.92 </t>
  </si>
  <si>
    <t>ZLOTY KOTEK сарафан 8 р.80</t>
  </si>
  <si>
    <t>Лена+Рома</t>
  </si>
  <si>
    <t>LESNA PRZYGODA джемпер 8 р.122</t>
  </si>
  <si>
    <t>SPADOCHRON куртка 1A р.122</t>
  </si>
  <si>
    <t>М@ма</t>
  </si>
  <si>
    <t>COLLEGE комбинезон 3A р.68</t>
  </si>
  <si>
    <t>Мама Миа</t>
  </si>
  <si>
    <t xml:space="preserve">LESNA PRZYGODA шапка 14 р.146-158 </t>
  </si>
  <si>
    <t xml:space="preserve">NEW ENGLAND брюки 7B р.146 </t>
  </si>
  <si>
    <t>МариЖа</t>
  </si>
  <si>
    <t>MM LOVE Шорты 4 122</t>
  </si>
  <si>
    <t>Марча</t>
  </si>
  <si>
    <t xml:space="preserve">CYRK Гетры 12 80 </t>
  </si>
  <si>
    <t>LUKRECJA Гетры 6 р 80</t>
  </si>
  <si>
    <t xml:space="preserve">PIXIE Гетры 8 92р. </t>
  </si>
  <si>
    <t>LUKRECJA Гетры 2 р 86</t>
  </si>
  <si>
    <t>медвеженок</t>
  </si>
  <si>
    <t xml:space="preserve">MONT BLANC Куртка 1А р 104 </t>
  </si>
  <si>
    <t>Ната30</t>
  </si>
  <si>
    <t>COLLEGE куртка+п/комбинезон 1C р.122</t>
  </si>
  <si>
    <t>Натусь</t>
  </si>
  <si>
    <t>LODOWIEC водолазка 13 р.158</t>
  </si>
  <si>
    <t>Настасья_К</t>
  </si>
  <si>
    <t>"Slonik"Блузка 2 р.80</t>
  </si>
  <si>
    <t>SOWKA ползунки 13 р.80</t>
  </si>
  <si>
    <t>НастюшаСолнышко</t>
  </si>
  <si>
    <t>APARAT брюки 9 р.92</t>
  </si>
  <si>
    <t>LODOWIEC водолазка 12 р.92</t>
  </si>
  <si>
    <t xml:space="preserve">LODOWIEC джемпер 14 р.92 </t>
  </si>
  <si>
    <t>Оля Зайцева</t>
  </si>
  <si>
    <t>FIOLETOWA Колготки 9 р.M</t>
  </si>
  <si>
    <t xml:space="preserve">FIOLETOWA Колготки 9 р.M </t>
  </si>
  <si>
    <t>Росомаха</t>
  </si>
  <si>
    <t xml:space="preserve">BIEDRONKA Платье 9 р.110 </t>
  </si>
  <si>
    <t>CYGANECZKA Блузка 11 р.134</t>
  </si>
  <si>
    <t>MISS POPULAR MALA Бермуды 3 р.116</t>
  </si>
  <si>
    <t>MISS POPULAR MALA Блузка 10 р.116</t>
  </si>
  <si>
    <t xml:space="preserve">MISS POPULAR MALA Брюки 16 р.116 </t>
  </si>
  <si>
    <t>MISS POPULAR MALA Туника 5 р.116 690,89</t>
  </si>
  <si>
    <t xml:space="preserve">PANTERKA Леггинсы 10 р.128 </t>
  </si>
  <si>
    <t>SZTORM Бермуды 12 р.134 446,77</t>
  </si>
  <si>
    <t xml:space="preserve">VINTAGE Подкозулька 9А р.128 </t>
  </si>
  <si>
    <t>ZLOTA Платье 4 р.116</t>
  </si>
  <si>
    <t>Совик89</t>
  </si>
  <si>
    <t>BLAWATEK водолазка 5B р.86</t>
  </si>
  <si>
    <t>BLAWATEK водолазка 5C р.86</t>
  </si>
  <si>
    <t>Хмелевская</t>
  </si>
  <si>
    <t>SZTORM Брюки 4 р.134</t>
  </si>
  <si>
    <t>Шопоиголка</t>
  </si>
  <si>
    <t>CLUBHOUSE Бермуды 2 р.134</t>
  </si>
  <si>
    <t>LODOWIEC брюки 11B р.134</t>
  </si>
  <si>
    <t>NAUTINER Джемпер 12 р.128</t>
  </si>
  <si>
    <t>Экономистка</t>
  </si>
  <si>
    <t>ALIEN брюки дрес. 8 р.92</t>
  </si>
  <si>
    <t>Яхо1283</t>
  </si>
  <si>
    <t xml:space="preserve">CAMDEN Брюки 2В 122р.  </t>
  </si>
  <si>
    <t>GAWROSZ Поло 1 122р.</t>
  </si>
  <si>
    <t>LODOWIEC водолазка 13 р.128</t>
  </si>
  <si>
    <t>MM STYLE Козулька 4 р.116</t>
  </si>
  <si>
    <t>REKSIO R. шорты szare 128р.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</si>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</sst>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2.7109375" style="0" customWidth="1"/>
    <col min="2" max="2" width="40.28125" style="0" customWidth="1"/>
  </cols>
  <sheetData>
    <row r="1" spans="1:7" ht="15">
      <c r="A1" s="4" t="s">
        <v>166</v>
      </c>
      <c r="B1" s="4" t="s">
        <v>167</v>
      </c>
      <c r="C1" s="4" t="s">
        <v>168</v>
      </c>
      <c r="D1" s="4" t="s">
        <v>169</v>
      </c>
      <c r="E1" s="4" t="s">
        <v>170</v>
      </c>
      <c r="F1" s="4" t="s">
        <v>171</v>
      </c>
      <c r="G1" s="4" t="s">
        <v>172</v>
      </c>
    </row>
    <row r="2" spans="1:7" ht="15">
      <c r="A2" s="1" t="s">
        <v>0</v>
      </c>
      <c r="B2" s="2" t="s">
        <v>1</v>
      </c>
      <c r="C2" s="2">
        <v>486.5</v>
      </c>
      <c r="D2" s="3">
        <f>C2+C2*15%</f>
        <v>559.475</v>
      </c>
      <c r="E2" s="1"/>
      <c r="F2" s="3"/>
      <c r="G2" s="1"/>
    </row>
    <row r="3" spans="1:7" ht="15">
      <c r="A3" s="1" t="s">
        <v>0</v>
      </c>
      <c r="B3" s="2" t="s">
        <v>2</v>
      </c>
      <c r="C3" s="2">
        <v>690.34</v>
      </c>
      <c r="D3" s="3">
        <f>C3+C3*15%</f>
        <v>793.8910000000001</v>
      </c>
      <c r="E3" s="1"/>
      <c r="F3" s="3"/>
      <c r="G3" s="1"/>
    </row>
    <row r="4" spans="1:7" ht="15">
      <c r="A4" s="1" t="s">
        <v>0</v>
      </c>
      <c r="B4" s="2" t="s">
        <v>3</v>
      </c>
      <c r="C4" s="2">
        <v>463.15</v>
      </c>
      <c r="D4" s="3">
        <f>C4+C4*15%</f>
        <v>532.6225</v>
      </c>
      <c r="E4" s="1"/>
      <c r="F4" s="3"/>
      <c r="G4" s="1"/>
    </row>
    <row r="5" spans="1:7" ht="15">
      <c r="A5" s="1" t="s">
        <v>0</v>
      </c>
      <c r="B5" s="2" t="s">
        <v>4</v>
      </c>
      <c r="C5" s="2">
        <v>416.06</v>
      </c>
      <c r="D5" s="3">
        <f>C5+C5*15%</f>
        <v>478.469</v>
      </c>
      <c r="E5" s="1"/>
      <c r="F5" s="3"/>
      <c r="G5" s="1"/>
    </row>
    <row r="6" spans="1:7" ht="15">
      <c r="A6" s="1" t="s">
        <v>0</v>
      </c>
      <c r="B6" s="2" t="s">
        <v>5</v>
      </c>
      <c r="C6" s="2">
        <v>431.22</v>
      </c>
      <c r="D6" s="3">
        <f>C6+C6*15%</f>
        <v>495.903</v>
      </c>
      <c r="E6" s="1"/>
      <c r="F6" s="3"/>
      <c r="G6" s="1"/>
    </row>
    <row r="7" spans="1:7" ht="15">
      <c r="A7" s="1"/>
      <c r="B7" s="2"/>
      <c r="C7" s="2">
        <f>SUM(C2:C6)</f>
        <v>2487.2700000000004</v>
      </c>
      <c r="D7" s="3">
        <f>SUM(D2:D6)</f>
        <v>2860.3605</v>
      </c>
      <c r="E7" s="1">
        <v>2862</v>
      </c>
      <c r="F7" s="3">
        <f>C7*968.25/59649.6</f>
        <v>40.37410439466485</v>
      </c>
      <c r="G7" s="3">
        <f>E7-F7-D7</f>
        <v>-38.73460439466453</v>
      </c>
    </row>
    <row r="8" spans="1:7" ht="15">
      <c r="A8" s="1"/>
      <c r="B8" s="2"/>
      <c r="C8" s="2"/>
      <c r="D8" s="3"/>
      <c r="E8" s="1"/>
      <c r="F8" s="3"/>
      <c r="G8" s="3"/>
    </row>
    <row r="9" spans="1:7" ht="15">
      <c r="A9" s="1" t="s">
        <v>6</v>
      </c>
      <c r="B9" s="2" t="s">
        <v>7</v>
      </c>
      <c r="C9" s="2">
        <v>231.76</v>
      </c>
      <c r="D9" s="3">
        <f>C9+C9*15%</f>
        <v>266.524</v>
      </c>
      <c r="E9" s="1"/>
      <c r="F9" s="3"/>
      <c r="G9" s="3"/>
    </row>
    <row r="10" spans="1:7" ht="15">
      <c r="A10" s="1" t="s">
        <v>6</v>
      </c>
      <c r="B10" s="2" t="s">
        <v>8</v>
      </c>
      <c r="C10" s="2">
        <v>178.95</v>
      </c>
      <c r="D10" s="3">
        <f>C10+C10*15%</f>
        <v>205.7925</v>
      </c>
      <c r="E10" s="1"/>
      <c r="F10" s="3"/>
      <c r="G10" s="3"/>
    </row>
    <row r="11" spans="1:7" ht="15">
      <c r="A11" s="1"/>
      <c r="B11" s="2"/>
      <c r="C11" s="2">
        <f>SUM(C9:C10)</f>
        <v>410.71</v>
      </c>
      <c r="D11" s="3">
        <f>SUM(D9:D10)</f>
        <v>472.3165</v>
      </c>
      <c r="E11" s="1">
        <v>473</v>
      </c>
      <c r="F11" s="3">
        <f>C11*968.25/59649.6</f>
        <v>6.666766541602961</v>
      </c>
      <c r="G11" s="3">
        <f>E11-F11-D11</f>
        <v>-5.983266541602973</v>
      </c>
    </row>
    <row r="12" spans="1:7" ht="15">
      <c r="A12" s="1"/>
      <c r="B12" s="2"/>
      <c r="C12" s="2"/>
      <c r="D12" s="3"/>
      <c r="E12" s="1"/>
      <c r="F12" s="3"/>
      <c r="G12" s="3"/>
    </row>
    <row r="13" spans="1:7" ht="15">
      <c r="A13" s="1" t="s">
        <v>9</v>
      </c>
      <c r="B13" s="2" t="s">
        <v>10</v>
      </c>
      <c r="C13" s="2">
        <f>89.93*2</f>
        <v>179.86</v>
      </c>
      <c r="D13" s="3">
        <f>C13+C13*1%</f>
        <v>181.6586</v>
      </c>
      <c r="E13" s="1">
        <v>182</v>
      </c>
      <c r="F13" s="3">
        <f>C13*968.25/59649.6</f>
        <v>2.919540868673051</v>
      </c>
      <c r="G13" s="3">
        <f>E13-F13-D13</f>
        <v>-2.578140868673046</v>
      </c>
    </row>
    <row r="14" spans="1:7" ht="15">
      <c r="A14" s="1"/>
      <c r="B14" s="2"/>
      <c r="C14" s="2"/>
      <c r="D14" s="3"/>
      <c r="E14" s="1"/>
      <c r="F14" s="3"/>
      <c r="G14" s="3"/>
    </row>
    <row r="15" spans="1:7" ht="15">
      <c r="A15" s="1" t="s">
        <v>11</v>
      </c>
      <c r="B15" s="2" t="s">
        <v>12</v>
      </c>
      <c r="C15" s="2">
        <v>282.62</v>
      </c>
      <c r="D15" s="3">
        <f>C15+C15*15%</f>
        <v>325.01300000000003</v>
      </c>
      <c r="E15" s="1"/>
      <c r="F15" s="3"/>
      <c r="G15" s="3"/>
    </row>
    <row r="16" spans="1:7" ht="15">
      <c r="A16" s="1" t="s">
        <v>11</v>
      </c>
      <c r="B16" s="2" t="s">
        <v>13</v>
      </c>
      <c r="C16" s="2">
        <v>282.62</v>
      </c>
      <c r="D16" s="3">
        <f>C16+C16*15%</f>
        <v>325.01300000000003</v>
      </c>
      <c r="E16" s="1"/>
      <c r="F16" s="3"/>
      <c r="G16" s="3"/>
    </row>
    <row r="17" spans="1:7" ht="15">
      <c r="A17" s="1"/>
      <c r="B17" s="2"/>
      <c r="C17" s="2">
        <f>SUM(C15:C16)</f>
        <v>565.24</v>
      </c>
      <c r="D17" s="3">
        <f>SUM(D15:D16)</f>
        <v>650.0260000000001</v>
      </c>
      <c r="E17" s="1">
        <v>652</v>
      </c>
      <c r="F17" s="3">
        <f>C17*968.25/59649.6</f>
        <v>9.175143337088597</v>
      </c>
      <c r="G17" s="3">
        <f>E17-F17-D17</f>
        <v>-7.201143337088638</v>
      </c>
    </row>
    <row r="18" spans="1:7" ht="15">
      <c r="A18" s="1"/>
      <c r="B18" s="2"/>
      <c r="C18" s="2"/>
      <c r="D18" s="3"/>
      <c r="E18" s="1"/>
      <c r="F18" s="3"/>
      <c r="G18" s="3"/>
    </row>
    <row r="19" spans="1:7" ht="15">
      <c r="A19" s="1" t="s">
        <v>14</v>
      </c>
      <c r="B19" s="2" t="s">
        <v>15</v>
      </c>
      <c r="C19" s="2">
        <v>235.21</v>
      </c>
      <c r="D19" s="3">
        <f>C19+C19*15%</f>
        <v>270.49150000000003</v>
      </c>
      <c r="E19" s="1"/>
      <c r="F19" s="3"/>
      <c r="G19" s="3"/>
    </row>
    <row r="20" spans="1:7" ht="15">
      <c r="A20" s="1" t="s">
        <v>14</v>
      </c>
      <c r="B20" s="2" t="s">
        <v>16</v>
      </c>
      <c r="C20" s="2">
        <v>355.42</v>
      </c>
      <c r="D20" s="3">
        <f>C20+C20*15%</f>
        <v>408.733</v>
      </c>
      <c r="E20" s="1"/>
      <c r="F20" s="3"/>
      <c r="G20" s="3"/>
    </row>
    <row r="21" spans="1:7" ht="15">
      <c r="A21" s="1" t="s">
        <v>14</v>
      </c>
      <c r="B21" s="2" t="s">
        <v>17</v>
      </c>
      <c r="C21" s="2">
        <v>207.56</v>
      </c>
      <c r="D21" s="3">
        <f>C21+C21*15%</f>
        <v>238.69400000000002</v>
      </c>
      <c r="E21" s="1"/>
      <c r="F21" s="3"/>
      <c r="G21" s="3"/>
    </row>
    <row r="22" spans="1:7" ht="15">
      <c r="A22" s="1"/>
      <c r="B22" s="2"/>
      <c r="C22" s="2">
        <f>SUM(C19:C21)</f>
        <v>798.19</v>
      </c>
      <c r="D22" s="3">
        <f>SUM(D19:D21)</f>
        <v>917.9185</v>
      </c>
      <c r="E22" s="1">
        <v>919</v>
      </c>
      <c r="F22" s="3">
        <f>C22*968.25/59649.6</f>
        <v>12.956456832904161</v>
      </c>
      <c r="G22" s="3">
        <f>E22-F22-D22</f>
        <v>-11.874956832904104</v>
      </c>
    </row>
    <row r="23" spans="1:7" ht="15">
      <c r="A23" s="1"/>
      <c r="B23" s="2"/>
      <c r="C23" s="2"/>
      <c r="D23" s="3"/>
      <c r="E23" s="1"/>
      <c r="F23" s="3"/>
      <c r="G23" s="3"/>
    </row>
    <row r="24" spans="1:7" ht="15">
      <c r="A24" s="1" t="s">
        <v>18</v>
      </c>
      <c r="B24" s="2" t="s">
        <v>19</v>
      </c>
      <c r="C24" s="2">
        <v>231</v>
      </c>
      <c r="D24" s="3">
        <f>C24+C24*15%</f>
        <v>265.65</v>
      </c>
      <c r="E24" s="1">
        <v>300</v>
      </c>
      <c r="F24" s="3">
        <f>C24*968.25/59649.6</f>
        <v>3.7496605174217432</v>
      </c>
      <c r="G24" s="3">
        <f>E24-F24-D24</f>
        <v>30.600339482578306</v>
      </c>
    </row>
    <row r="25" spans="1:7" ht="15">
      <c r="A25" s="1"/>
      <c r="B25" s="2"/>
      <c r="C25" s="2"/>
      <c r="D25" s="3"/>
      <c r="E25" s="1"/>
      <c r="F25" s="3"/>
      <c r="G25" s="3"/>
    </row>
    <row r="26" spans="1:7" ht="15">
      <c r="A26" s="1" t="s">
        <v>20</v>
      </c>
      <c r="B26" s="2" t="s">
        <v>21</v>
      </c>
      <c r="C26" s="2">
        <v>149.57</v>
      </c>
      <c r="D26" s="3">
        <f>C26+C26*15%</f>
        <v>172.00549999999998</v>
      </c>
      <c r="E26" s="1"/>
      <c r="F26" s="3"/>
      <c r="G26" s="3"/>
    </row>
    <row r="27" spans="1:7" ht="15">
      <c r="A27" s="1" t="s">
        <v>20</v>
      </c>
      <c r="B27" s="2" t="s">
        <v>22</v>
      </c>
      <c r="C27" s="2">
        <v>412.5</v>
      </c>
      <c r="D27" s="3">
        <f>C27+C27*15%</f>
        <v>474.375</v>
      </c>
      <c r="E27" s="1"/>
      <c r="F27" s="3"/>
      <c r="G27" s="3"/>
    </row>
    <row r="28" spans="1:7" ht="15">
      <c r="A28" s="1" t="s">
        <v>20</v>
      </c>
      <c r="B28" s="2" t="s">
        <v>23</v>
      </c>
      <c r="C28" s="2">
        <v>207.15</v>
      </c>
      <c r="D28" s="3">
        <f>C28+C28*15%</f>
        <v>238.2225</v>
      </c>
      <c r="E28" s="1"/>
      <c r="F28" s="3"/>
      <c r="G28" s="3"/>
    </row>
    <row r="29" spans="1:7" ht="15">
      <c r="A29" s="1" t="s">
        <v>20</v>
      </c>
      <c r="B29" s="2" t="s">
        <v>24</v>
      </c>
      <c r="C29" s="2">
        <v>304.98</v>
      </c>
      <c r="D29" s="3">
        <f>C29+C29*15%</f>
        <v>350.72700000000003</v>
      </c>
      <c r="E29" s="1"/>
      <c r="F29" s="3"/>
      <c r="G29" s="3"/>
    </row>
    <row r="30" spans="1:7" ht="15">
      <c r="A30" s="1"/>
      <c r="B30" s="2"/>
      <c r="C30" s="2">
        <f>SUM(C26:C29)</f>
        <v>1074.1999999999998</v>
      </c>
      <c r="D30" s="3">
        <f>SUM(D26:D29)</f>
        <v>1235.33</v>
      </c>
      <c r="E30" s="1">
        <v>1238</v>
      </c>
      <c r="F30" s="3">
        <f>C30*968.25/59649.6</f>
        <v>17.43673302084171</v>
      </c>
      <c r="G30" s="3">
        <f>E30-F30-D30</f>
        <v>-14.766733020841684</v>
      </c>
    </row>
    <row r="31" spans="1:7" ht="15">
      <c r="A31" s="1"/>
      <c r="B31" s="2"/>
      <c r="C31" s="2"/>
      <c r="D31" s="3"/>
      <c r="E31" s="1"/>
      <c r="F31" s="3"/>
      <c r="G31" s="3"/>
    </row>
    <row r="32" spans="1:7" ht="15">
      <c r="A32" s="1" t="s">
        <v>25</v>
      </c>
      <c r="B32" s="2" t="s">
        <v>26</v>
      </c>
      <c r="C32" s="2">
        <v>1207.5</v>
      </c>
      <c r="D32" s="3">
        <f aca="true" t="shared" si="0" ref="D32:D37">C32+C32*15%</f>
        <v>1388.625</v>
      </c>
      <c r="E32" s="1"/>
      <c r="F32" s="3"/>
      <c r="G32" s="3"/>
    </row>
    <row r="33" spans="1:7" ht="15">
      <c r="A33" s="1" t="s">
        <v>25</v>
      </c>
      <c r="B33" s="2" t="s">
        <v>27</v>
      </c>
      <c r="C33" s="2">
        <v>493.54</v>
      </c>
      <c r="D33" s="3">
        <f t="shared" si="0"/>
        <v>567.571</v>
      </c>
      <c r="E33" s="1"/>
      <c r="F33" s="3"/>
      <c r="G33" s="3"/>
    </row>
    <row r="34" spans="1:7" ht="15">
      <c r="A34" s="1" t="s">
        <v>25</v>
      </c>
      <c r="B34" s="2" t="s">
        <v>28</v>
      </c>
      <c r="C34" s="2">
        <v>564.97</v>
      </c>
      <c r="D34" s="3">
        <f t="shared" si="0"/>
        <v>649.7155</v>
      </c>
      <c r="E34" s="1"/>
      <c r="F34" s="3"/>
      <c r="G34" s="3"/>
    </row>
    <row r="35" spans="1:7" ht="15">
      <c r="A35" s="1" t="s">
        <v>25</v>
      </c>
      <c r="B35" s="2" t="s">
        <v>29</v>
      </c>
      <c r="C35" s="2">
        <v>121</v>
      </c>
      <c r="D35" s="3">
        <f t="shared" si="0"/>
        <v>139.15</v>
      </c>
      <c r="E35" s="1"/>
      <c r="F35" s="3"/>
      <c r="G35" s="3"/>
    </row>
    <row r="36" spans="1:7" ht="15">
      <c r="A36" s="1" t="s">
        <v>25</v>
      </c>
      <c r="B36" s="2" t="s">
        <v>30</v>
      </c>
      <c r="C36" s="2">
        <v>609.95</v>
      </c>
      <c r="D36" s="3">
        <f t="shared" si="0"/>
        <v>701.4425000000001</v>
      </c>
      <c r="E36" s="1"/>
      <c r="F36" s="3"/>
      <c r="G36" s="3"/>
    </row>
    <row r="37" spans="1:7" ht="15">
      <c r="A37" s="1" t="s">
        <v>25</v>
      </c>
      <c r="B37" s="2" t="s">
        <v>31</v>
      </c>
      <c r="C37" s="2">
        <v>230.78</v>
      </c>
      <c r="D37" s="3">
        <f t="shared" si="0"/>
        <v>265.397</v>
      </c>
      <c r="E37" s="1"/>
      <c r="F37" s="3"/>
      <c r="G37" s="3"/>
    </row>
    <row r="38" spans="1:7" ht="15">
      <c r="A38" s="1"/>
      <c r="B38" s="2"/>
      <c r="C38" s="2">
        <f>SUM(C32:C37)</f>
        <v>3227.7400000000002</v>
      </c>
      <c r="D38" s="3">
        <f>SUM(D32:D37)</f>
        <v>3711.9010000000003</v>
      </c>
      <c r="E38" s="1">
        <v>3715</v>
      </c>
      <c r="F38" s="3">
        <f>C38*968.25/59649.6</f>
        <v>52.39363306711194</v>
      </c>
      <c r="G38" s="3">
        <f>E38-F38-D38</f>
        <v>-49.294633067112045</v>
      </c>
    </row>
    <row r="39" spans="1:7" ht="15">
      <c r="A39" s="1"/>
      <c r="B39" s="2"/>
      <c r="C39" s="2"/>
      <c r="D39" s="3"/>
      <c r="E39" s="1"/>
      <c r="F39" s="3"/>
      <c r="G39" s="3"/>
    </row>
    <row r="40" spans="1:7" ht="15">
      <c r="A40" s="1" t="s">
        <v>32</v>
      </c>
      <c r="B40" s="2" t="s">
        <v>33</v>
      </c>
      <c r="C40" s="2">
        <v>1475.8</v>
      </c>
      <c r="D40" s="3">
        <f>C40+C40*15%</f>
        <v>1697.1699999999998</v>
      </c>
      <c r="E40" s="1"/>
      <c r="F40" s="3"/>
      <c r="G40" s="3"/>
    </row>
    <row r="41" spans="1:7" ht="15">
      <c r="A41" s="1" t="s">
        <v>32</v>
      </c>
      <c r="B41" s="2" t="s">
        <v>34</v>
      </c>
      <c r="C41" s="2">
        <v>191.1</v>
      </c>
      <c r="D41" s="3">
        <f>C41+C41*15%</f>
        <v>219.765</v>
      </c>
      <c r="E41" s="1"/>
      <c r="F41" s="3"/>
      <c r="G41" s="3"/>
    </row>
    <row r="42" spans="1:7" ht="15">
      <c r="A42" s="1"/>
      <c r="B42" s="2"/>
      <c r="C42" s="2">
        <f>SUM(C40:C41)</f>
        <v>1666.8999999999999</v>
      </c>
      <c r="D42" s="3">
        <f>SUM(D40:D41)</f>
        <v>1916.935</v>
      </c>
      <c r="E42" s="1">
        <v>1918</v>
      </c>
      <c r="F42" s="3">
        <f>C42*968.25/59649.6</f>
        <v>27.057615222901745</v>
      </c>
      <c r="G42" s="3">
        <f>E42-F42-D42</f>
        <v>-25.992615222901804</v>
      </c>
    </row>
    <row r="43" spans="1:7" ht="15">
      <c r="A43" s="1"/>
      <c r="B43" s="2"/>
      <c r="C43" s="2"/>
      <c r="D43" s="3"/>
      <c r="E43" s="1"/>
      <c r="F43" s="3"/>
      <c r="G43" s="3"/>
    </row>
    <row r="44" spans="1:7" ht="15">
      <c r="A44" s="1" t="s">
        <v>35</v>
      </c>
      <c r="B44" s="2" t="s">
        <v>36</v>
      </c>
      <c r="C44" s="2">
        <v>510.24</v>
      </c>
      <c r="D44" s="3">
        <f>C44+C44*15%</f>
        <v>586.7760000000001</v>
      </c>
      <c r="E44" s="1">
        <v>587</v>
      </c>
      <c r="F44" s="3">
        <f>C44*968.25/59649.6</f>
        <v>8.282367023416754</v>
      </c>
      <c r="G44" s="3">
        <f>E44-F44-D44</f>
        <v>-8.05836702341685</v>
      </c>
    </row>
    <row r="45" spans="1:7" ht="15">
      <c r="A45" s="1"/>
      <c r="B45" s="2"/>
      <c r="C45" s="2"/>
      <c r="D45" s="3"/>
      <c r="E45" s="1"/>
      <c r="F45" s="3"/>
      <c r="G45" s="3"/>
    </row>
    <row r="46" spans="1:7" ht="15">
      <c r="A46" s="1" t="s">
        <v>37</v>
      </c>
      <c r="B46" s="2" t="s">
        <v>38</v>
      </c>
      <c r="C46" s="2">
        <v>1300.48</v>
      </c>
      <c r="D46" s="3">
        <f>C46+C46*15%</f>
        <v>1495.5520000000001</v>
      </c>
      <c r="E46" s="1"/>
      <c r="F46" s="3"/>
      <c r="G46" s="3"/>
    </row>
    <row r="47" spans="1:7" ht="15">
      <c r="A47" s="1" t="s">
        <v>37</v>
      </c>
      <c r="B47" s="2" t="s">
        <v>39</v>
      </c>
      <c r="C47" s="2">
        <v>385.84</v>
      </c>
      <c r="D47" s="3">
        <f>C47+C47*15%</f>
        <v>443.71599999999995</v>
      </c>
      <c r="E47" s="1"/>
      <c r="F47" s="3"/>
      <c r="G47" s="3"/>
    </row>
    <row r="48" spans="1:7" ht="15">
      <c r="A48" s="1"/>
      <c r="B48" s="2"/>
      <c r="C48" s="2">
        <f>SUM(C46:C47)</f>
        <v>1686.32</v>
      </c>
      <c r="D48" s="3">
        <f>SUM(D46:D47)</f>
        <v>1939.268</v>
      </c>
      <c r="E48" s="1">
        <v>1940</v>
      </c>
      <c r="F48" s="3">
        <f>C48*968.25/59649.6</f>
        <v>27.372846423110968</v>
      </c>
      <c r="G48" s="3">
        <f>E48-F48-D48</f>
        <v>-26.640846423111043</v>
      </c>
    </row>
    <row r="49" spans="1:7" ht="15">
      <c r="A49" s="1"/>
      <c r="B49" s="2"/>
      <c r="C49" s="2"/>
      <c r="D49" s="3"/>
      <c r="E49" s="1"/>
      <c r="F49" s="3"/>
      <c r="G49" s="3"/>
    </row>
    <row r="50" spans="1:7" ht="15">
      <c r="A50" s="1" t="s">
        <v>40</v>
      </c>
      <c r="B50" s="2" t="s">
        <v>41</v>
      </c>
      <c r="C50" s="2">
        <v>105.19</v>
      </c>
      <c r="D50" s="3">
        <f>C50+C50*15%</f>
        <v>120.96849999999999</v>
      </c>
      <c r="E50" s="1">
        <v>121</v>
      </c>
      <c r="F50" s="3">
        <f>C50*968.25/59649.6</f>
        <v>1.7074752806389313</v>
      </c>
      <c r="G50" s="3">
        <f>E50-F50-D50</f>
        <v>-1.675975280638923</v>
      </c>
    </row>
    <row r="51" spans="1:7" ht="15">
      <c r="A51" s="1"/>
      <c r="B51" s="2"/>
      <c r="C51" s="2"/>
      <c r="D51" s="3"/>
      <c r="E51" s="1"/>
      <c r="F51" s="3"/>
      <c r="G51" s="3"/>
    </row>
    <row r="52" spans="1:7" ht="15">
      <c r="A52" s="1" t="s">
        <v>42</v>
      </c>
      <c r="B52" s="2" t="s">
        <v>43</v>
      </c>
      <c r="C52" s="2">
        <v>83.03</v>
      </c>
      <c r="D52" s="3">
        <f>C52+C52*15%</f>
        <v>95.4845</v>
      </c>
      <c r="E52" s="1"/>
      <c r="F52" s="3"/>
      <c r="G52" s="3"/>
    </row>
    <row r="53" spans="1:7" ht="15">
      <c r="A53" s="1" t="s">
        <v>42</v>
      </c>
      <c r="B53" s="2" t="s">
        <v>44</v>
      </c>
      <c r="C53" s="2">
        <v>105.19</v>
      </c>
      <c r="D53" s="3">
        <f>C53+C53*15%</f>
        <v>120.96849999999999</v>
      </c>
      <c r="E53" s="1"/>
      <c r="F53" s="3"/>
      <c r="G53" s="3"/>
    </row>
    <row r="54" spans="1:7" ht="15">
      <c r="A54" s="1" t="s">
        <v>42</v>
      </c>
      <c r="B54" s="2" t="s">
        <v>45</v>
      </c>
      <c r="C54" s="2">
        <v>995</v>
      </c>
      <c r="D54" s="3">
        <f>C54+C54*15%</f>
        <v>1144.25</v>
      </c>
      <c r="E54" s="1"/>
      <c r="F54" s="3"/>
      <c r="G54" s="3"/>
    </row>
    <row r="55" spans="1:7" ht="15">
      <c r="A55" s="1"/>
      <c r="B55" s="2"/>
      <c r="C55" s="2">
        <f>SUM(C52:C54)</f>
        <v>1183.22</v>
      </c>
      <c r="D55" s="3">
        <f>SUM(D52:D54)</f>
        <v>1360.703</v>
      </c>
      <c r="E55" s="1">
        <v>1362</v>
      </c>
      <c r="F55" s="3">
        <f>C55*968.25/59649.6</f>
        <v>19.206377997505435</v>
      </c>
      <c r="G55" s="3">
        <f>E55-F55-D55</f>
        <v>-17.909377997505317</v>
      </c>
    </row>
    <row r="56" spans="1:7" ht="15">
      <c r="A56" s="1"/>
      <c r="B56" s="2"/>
      <c r="C56" s="2"/>
      <c r="D56" s="3"/>
      <c r="E56" s="1"/>
      <c r="F56" s="3"/>
      <c r="G56" s="3"/>
    </row>
    <row r="57" spans="1:7" ht="15">
      <c r="A57" s="1" t="s">
        <v>46</v>
      </c>
      <c r="B57" s="2" t="s">
        <v>47</v>
      </c>
      <c r="C57" s="2">
        <v>651.56</v>
      </c>
      <c r="D57" s="3">
        <f>C57+C57*15%</f>
        <v>749.294</v>
      </c>
      <c r="E57" s="1"/>
      <c r="F57" s="3"/>
      <c r="G57" s="3"/>
    </row>
    <row r="58" spans="1:7" ht="15">
      <c r="A58" s="1" t="s">
        <v>46</v>
      </c>
      <c r="B58" s="2" t="s">
        <v>48</v>
      </c>
      <c r="C58" s="2">
        <v>396.06</v>
      </c>
      <c r="D58" s="3">
        <f>C58+C58*15%</f>
        <v>455.469</v>
      </c>
      <c r="E58" s="1"/>
      <c r="F58" s="3"/>
      <c r="G58" s="3"/>
    </row>
    <row r="59" spans="1:7" ht="15">
      <c r="A59" s="1"/>
      <c r="B59" s="2"/>
      <c r="C59" s="2">
        <f>SUM(C57:C58)</f>
        <v>1047.62</v>
      </c>
      <c r="D59" s="3">
        <f>SUM(D57:D58)</f>
        <v>1204.763</v>
      </c>
      <c r="E59" s="1">
        <v>1206</v>
      </c>
      <c r="F59" s="3">
        <f>C59*968.25/59649.6</f>
        <v>17.005278576889033</v>
      </c>
      <c r="G59" s="3">
        <f>E59-F59-D59</f>
        <v>-15.76827857688886</v>
      </c>
    </row>
    <row r="60" spans="1:7" ht="15">
      <c r="A60" s="1"/>
      <c r="B60" s="2"/>
      <c r="C60" s="2"/>
      <c r="D60" s="3"/>
      <c r="E60" s="1"/>
      <c r="F60" s="3"/>
      <c r="G60" s="3"/>
    </row>
    <row r="61" spans="1:7" ht="15">
      <c r="A61" s="1" t="s">
        <v>49</v>
      </c>
      <c r="B61" s="2" t="s">
        <v>50</v>
      </c>
      <c r="C61" s="2">
        <v>698.65</v>
      </c>
      <c r="D61" s="3">
        <f>C61+C61*15%</f>
        <v>803.4475</v>
      </c>
      <c r="E61" s="1"/>
      <c r="F61" s="3"/>
      <c r="G61" s="3"/>
    </row>
    <row r="62" spans="1:7" ht="15">
      <c r="A62" s="1" t="s">
        <v>49</v>
      </c>
      <c r="B62" s="2" t="s">
        <v>51</v>
      </c>
      <c r="C62" s="2">
        <v>207.23</v>
      </c>
      <c r="D62" s="3">
        <f>C62+C62*15%</f>
        <v>238.31449999999998</v>
      </c>
      <c r="E62" s="1"/>
      <c r="F62" s="3"/>
      <c r="G62" s="3"/>
    </row>
    <row r="63" spans="1:7" ht="15">
      <c r="A63" s="1" t="s">
        <v>49</v>
      </c>
      <c r="B63" s="2" t="s">
        <v>52</v>
      </c>
      <c r="C63" s="2">
        <v>266.9</v>
      </c>
      <c r="D63" s="3">
        <f>C63+C63*15%</f>
        <v>306.93499999999995</v>
      </c>
      <c r="E63" s="1"/>
      <c r="F63" s="3"/>
      <c r="G63" s="3"/>
    </row>
    <row r="64" spans="1:7" ht="15">
      <c r="A64" s="1" t="s">
        <v>49</v>
      </c>
      <c r="B64" s="2" t="s">
        <v>53</v>
      </c>
      <c r="C64" s="2">
        <v>608.87</v>
      </c>
      <c r="D64" s="3">
        <f>C64+C64*15%</f>
        <v>700.2005</v>
      </c>
      <c r="E64" s="1"/>
      <c r="F64" s="3"/>
      <c r="G64" s="3"/>
    </row>
    <row r="65" spans="1:7" ht="15">
      <c r="A65" s="1"/>
      <c r="B65" s="2"/>
      <c r="C65" s="2">
        <f>SUM(C61:C64)</f>
        <v>1781.65</v>
      </c>
      <c r="D65" s="3">
        <f>SUM(D61:D64)</f>
        <v>2048.8975</v>
      </c>
      <c r="E65" s="1">
        <v>2051</v>
      </c>
      <c r="F65" s="3">
        <f>C65*968.25/59649.6</f>
        <v>28.92027125915346</v>
      </c>
      <c r="G65" s="3">
        <f>E65-F65-D65</f>
        <v>-26.81777125915346</v>
      </c>
    </row>
    <row r="66" spans="1:7" ht="15">
      <c r="A66" s="1"/>
      <c r="B66" s="2"/>
      <c r="C66" s="2"/>
      <c r="D66" s="3"/>
      <c r="E66" s="1"/>
      <c r="F66" s="3"/>
      <c r="G66" s="3"/>
    </row>
    <row r="67" spans="1:7" ht="15">
      <c r="A67" s="1" t="s">
        <v>54</v>
      </c>
      <c r="B67" s="2" t="s">
        <v>55</v>
      </c>
      <c r="C67" s="2">
        <v>380.08</v>
      </c>
      <c r="D67" s="3">
        <f>C67+C67*15%</f>
        <v>437.092</v>
      </c>
      <c r="E67" s="1"/>
      <c r="F67" s="3"/>
      <c r="G67" s="3"/>
    </row>
    <row r="68" spans="1:7" ht="15">
      <c r="A68" s="1" t="s">
        <v>54</v>
      </c>
      <c r="B68" s="2" t="s">
        <v>56</v>
      </c>
      <c r="C68" s="2">
        <v>436.8</v>
      </c>
      <c r="D68" s="3">
        <f>C68+C68*15%</f>
        <v>502.32</v>
      </c>
      <c r="E68" s="1"/>
      <c r="F68" s="3"/>
      <c r="G68" s="3"/>
    </row>
    <row r="69" spans="1:7" ht="15">
      <c r="A69" s="1" t="s">
        <v>54</v>
      </c>
      <c r="B69" s="2" t="s">
        <v>57</v>
      </c>
      <c r="C69" s="2">
        <v>238.64</v>
      </c>
      <c r="D69" s="3">
        <f>C69+C69*15%</f>
        <v>274.436</v>
      </c>
      <c r="E69" s="1"/>
      <c r="F69" s="3"/>
      <c r="G69" s="3"/>
    </row>
    <row r="70" spans="1:7" ht="15">
      <c r="A70" s="1" t="s">
        <v>54</v>
      </c>
      <c r="B70" s="2" t="s">
        <v>58</v>
      </c>
      <c r="C70" s="2">
        <v>494.36</v>
      </c>
      <c r="D70" s="3">
        <f>C70+C70*15%</f>
        <v>568.514</v>
      </c>
      <c r="E70" s="1"/>
      <c r="F70" s="3"/>
      <c r="G70" s="3"/>
    </row>
    <row r="71" spans="1:7" ht="15">
      <c r="A71" s="1"/>
      <c r="B71" s="2"/>
      <c r="C71" s="2">
        <f>SUM(C67:C70)</f>
        <v>1549.88</v>
      </c>
      <c r="D71" s="3">
        <f>SUM(D67:D70)</f>
        <v>1782.362</v>
      </c>
      <c r="E71" s="1">
        <v>1785</v>
      </c>
      <c r="F71" s="3">
        <f>C71*968.25/59649.6</f>
        <v>25.15811187334031</v>
      </c>
      <c r="G71" s="3">
        <f>E71-F71-D71</f>
        <v>-22.520111873340284</v>
      </c>
    </row>
    <row r="72" spans="1:7" ht="15">
      <c r="A72" s="1"/>
      <c r="B72" s="2"/>
      <c r="C72" s="2"/>
      <c r="D72" s="3"/>
      <c r="E72" s="1"/>
      <c r="F72" s="3"/>
      <c r="G72" s="3"/>
    </row>
    <row r="73" spans="1:7" ht="15">
      <c r="A73" s="1" t="s">
        <v>59</v>
      </c>
      <c r="B73" s="2" t="s">
        <v>60</v>
      </c>
      <c r="C73" s="2">
        <v>187.2</v>
      </c>
      <c r="D73" s="3">
        <f aca="true" t="shared" si="1" ref="D73:D80">C73+C73*15%</f>
        <v>215.27999999999997</v>
      </c>
      <c r="E73" s="1"/>
      <c r="F73" s="3"/>
      <c r="G73" s="3"/>
    </row>
    <row r="74" spans="1:7" ht="15">
      <c r="A74" s="1" t="s">
        <v>59</v>
      </c>
      <c r="B74" s="2" t="s">
        <v>61</v>
      </c>
      <c r="C74" s="2">
        <v>324.92</v>
      </c>
      <c r="D74" s="3">
        <f t="shared" si="1"/>
        <v>373.658</v>
      </c>
      <c r="E74" s="1"/>
      <c r="F74" s="3"/>
      <c r="G74" s="3"/>
    </row>
    <row r="75" spans="1:7" ht="15">
      <c r="A75" s="1" t="s">
        <v>59</v>
      </c>
      <c r="B75" s="2" t="s">
        <v>62</v>
      </c>
      <c r="C75" s="2">
        <f>294.45*2</f>
        <v>588.9</v>
      </c>
      <c r="D75" s="3">
        <f t="shared" si="1"/>
        <v>677.235</v>
      </c>
      <c r="E75" s="1"/>
      <c r="F75" s="3"/>
      <c r="G75" s="3"/>
    </row>
    <row r="76" spans="1:7" ht="15">
      <c r="A76" s="1" t="s">
        <v>59</v>
      </c>
      <c r="B76" s="2" t="s">
        <v>63</v>
      </c>
      <c r="C76" s="2">
        <v>803.84</v>
      </c>
      <c r="D76" s="3">
        <f t="shared" si="1"/>
        <v>924.416</v>
      </c>
      <c r="E76" s="1"/>
      <c r="F76" s="3"/>
      <c r="G76" s="3"/>
    </row>
    <row r="77" spans="1:7" ht="15">
      <c r="A77" s="1" t="s">
        <v>59</v>
      </c>
      <c r="B77" s="2" t="s">
        <v>64</v>
      </c>
      <c r="C77" s="2">
        <v>194.6</v>
      </c>
      <c r="D77" s="3">
        <f t="shared" si="1"/>
        <v>223.79</v>
      </c>
      <c r="E77" s="1"/>
      <c r="F77" s="3"/>
      <c r="G77" s="3"/>
    </row>
    <row r="78" spans="1:7" ht="15">
      <c r="A78" s="1" t="s">
        <v>59</v>
      </c>
      <c r="B78" s="2" t="s">
        <v>65</v>
      </c>
      <c r="C78" s="2">
        <v>455.3</v>
      </c>
      <c r="D78" s="3">
        <f t="shared" si="1"/>
        <v>523.595</v>
      </c>
      <c r="E78" s="1"/>
      <c r="F78" s="3"/>
      <c r="G78" s="3"/>
    </row>
    <row r="79" spans="1:7" ht="15">
      <c r="A79" s="1" t="s">
        <v>59</v>
      </c>
      <c r="B79" s="2" t="s">
        <v>66</v>
      </c>
      <c r="C79" s="2">
        <v>266.9</v>
      </c>
      <c r="D79" s="3">
        <f t="shared" si="1"/>
        <v>306.93499999999995</v>
      </c>
      <c r="E79" s="1"/>
      <c r="F79" s="3"/>
      <c r="G79" s="3"/>
    </row>
    <row r="80" spans="1:7" ht="15">
      <c r="A80" s="1" t="s">
        <v>59</v>
      </c>
      <c r="B80" s="2" t="s">
        <v>67</v>
      </c>
      <c r="C80" s="2">
        <v>480</v>
      </c>
      <c r="D80" s="3">
        <f t="shared" si="1"/>
        <v>552</v>
      </c>
      <c r="E80" s="1"/>
      <c r="F80" s="3"/>
      <c r="G80" s="3"/>
    </row>
    <row r="81" spans="1:7" ht="15">
      <c r="A81" s="1"/>
      <c r="B81" s="2"/>
      <c r="C81" s="2">
        <f>SUM(C73:C80)</f>
        <v>3301.6600000000003</v>
      </c>
      <c r="D81" s="3">
        <f>SUM(D73:D80)</f>
        <v>3796.909</v>
      </c>
      <c r="E81" s="1">
        <v>3800</v>
      </c>
      <c r="F81" s="3">
        <f>C81*968.25/59649.6</f>
        <v>53.5935244326869</v>
      </c>
      <c r="G81" s="3">
        <f>E81-F81-D81</f>
        <v>-50.502524432687096</v>
      </c>
    </row>
    <row r="82" spans="1:7" ht="15">
      <c r="A82" s="1"/>
      <c r="B82" s="2"/>
      <c r="C82" s="2"/>
      <c r="D82" s="3"/>
      <c r="E82" s="1"/>
      <c r="F82" s="3"/>
      <c r="G82" s="3"/>
    </row>
    <row r="83" spans="1:7" ht="15">
      <c r="A83" s="1" t="s">
        <v>68</v>
      </c>
      <c r="B83" s="2" t="s">
        <v>69</v>
      </c>
      <c r="C83" s="2">
        <v>219.71</v>
      </c>
      <c r="D83" s="3">
        <f>C83+C83*15%</f>
        <v>252.6665</v>
      </c>
      <c r="E83" s="1"/>
      <c r="F83" s="3"/>
      <c r="G83" s="3"/>
    </row>
    <row r="84" spans="1:7" ht="15">
      <c r="A84" s="1" t="s">
        <v>68</v>
      </c>
      <c r="B84" s="2" t="s">
        <v>70</v>
      </c>
      <c r="C84" s="2">
        <v>263.65</v>
      </c>
      <c r="D84" s="3">
        <f>C84+C84*15%</f>
        <v>303.1975</v>
      </c>
      <c r="E84" s="1"/>
      <c r="F84" s="3"/>
      <c r="G84" s="3"/>
    </row>
    <row r="85" spans="1:7" ht="15">
      <c r="A85" s="1"/>
      <c r="B85" s="2"/>
      <c r="C85" s="2">
        <f>SUM(C83:C84)</f>
        <v>483.36</v>
      </c>
      <c r="D85" s="3">
        <f>SUM(D83:D84)</f>
        <v>555.864</v>
      </c>
      <c r="E85" s="1">
        <v>557</v>
      </c>
      <c r="F85" s="3">
        <f>C85*968.25/59649.6</f>
        <v>7.846042890480406</v>
      </c>
      <c r="G85" s="3">
        <f>E85-F85-D85</f>
        <v>-6.710042890480395</v>
      </c>
    </row>
    <row r="86" spans="1:7" ht="15">
      <c r="A86" s="1"/>
      <c r="B86" s="2"/>
      <c r="C86" s="2"/>
      <c r="D86" s="3"/>
      <c r="E86" s="1"/>
      <c r="F86" s="3"/>
      <c r="G86" s="3"/>
    </row>
    <row r="87" spans="1:7" ht="15">
      <c r="A87" s="1" t="s">
        <v>71</v>
      </c>
      <c r="B87" s="2" t="s">
        <v>72</v>
      </c>
      <c r="C87" s="2">
        <v>159.5</v>
      </c>
      <c r="D87" s="3">
        <f>C87+C87*15%</f>
        <v>183.425</v>
      </c>
      <c r="E87" s="1"/>
      <c r="F87" s="3"/>
      <c r="G87" s="3"/>
    </row>
    <row r="88" spans="1:7" ht="15">
      <c r="A88" s="1" t="s">
        <v>71</v>
      </c>
      <c r="B88" s="2" t="s">
        <v>73</v>
      </c>
      <c r="C88" s="2">
        <v>345.4</v>
      </c>
      <c r="D88" s="3">
        <f>C88+C88*15%</f>
        <v>397.21</v>
      </c>
      <c r="E88" s="1"/>
      <c r="F88" s="3"/>
      <c r="G88" s="3"/>
    </row>
    <row r="89" spans="1:7" ht="15">
      <c r="A89" s="1" t="s">
        <v>71</v>
      </c>
      <c r="B89" s="2" t="s">
        <v>74</v>
      </c>
      <c r="C89" s="2">
        <v>200.82</v>
      </c>
      <c r="D89" s="3">
        <f>C89+C89*15%</f>
        <v>230.94299999999998</v>
      </c>
      <c r="E89" s="1"/>
      <c r="F89" s="3"/>
      <c r="G89" s="3"/>
    </row>
    <row r="90" spans="1:7" ht="15">
      <c r="A90" s="1" t="s">
        <v>71</v>
      </c>
      <c r="B90" s="2" t="s">
        <v>75</v>
      </c>
      <c r="C90" s="2">
        <v>242.13</v>
      </c>
      <c r="D90" s="3">
        <f>C90+C90*15%</f>
        <v>278.4495</v>
      </c>
      <c r="E90" s="1"/>
      <c r="F90" s="3"/>
      <c r="G90" s="3"/>
    </row>
    <row r="91" spans="1:7" ht="15">
      <c r="A91" s="1" t="s">
        <v>71</v>
      </c>
      <c r="B91" s="2" t="s">
        <v>76</v>
      </c>
      <c r="C91" s="2">
        <v>247.5</v>
      </c>
      <c r="D91" s="3">
        <f>C91+C91*15%</f>
        <v>284.625</v>
      </c>
      <c r="E91" s="1"/>
      <c r="F91" s="3"/>
      <c r="G91" s="3"/>
    </row>
    <row r="92" spans="1:7" ht="15">
      <c r="A92" s="1"/>
      <c r="B92" s="2"/>
      <c r="C92" s="2">
        <f>SUM(C87:C91)</f>
        <v>1195.35</v>
      </c>
      <c r="D92" s="3">
        <f>SUM(D87:D91)</f>
        <v>1374.6525</v>
      </c>
      <c r="E92" s="1">
        <v>1377</v>
      </c>
      <c r="F92" s="3">
        <f>C92*968.25/59649.6</f>
        <v>19.403275755411602</v>
      </c>
      <c r="G92" s="3">
        <f>E92-F92-D92</f>
        <v>-17.05577575541156</v>
      </c>
    </row>
    <row r="93" spans="1:7" ht="15">
      <c r="A93" s="1"/>
      <c r="B93" s="2"/>
      <c r="C93" s="2"/>
      <c r="D93" s="3"/>
      <c r="E93" s="1"/>
      <c r="F93" s="3"/>
      <c r="G93" s="3"/>
    </row>
    <row r="94" spans="1:7" ht="15">
      <c r="A94" s="1" t="s">
        <v>77</v>
      </c>
      <c r="B94" s="2" t="s">
        <v>78</v>
      </c>
      <c r="C94" s="2">
        <v>282.48</v>
      </c>
      <c r="D94" s="3">
        <f>C94+C94*15%</f>
        <v>324.85200000000003</v>
      </c>
      <c r="E94" s="1"/>
      <c r="F94" s="3"/>
      <c r="G94" s="3"/>
    </row>
    <row r="95" spans="1:7" ht="15">
      <c r="A95" s="1" t="s">
        <v>77</v>
      </c>
      <c r="B95" s="2" t="s">
        <v>79</v>
      </c>
      <c r="C95" s="2">
        <v>620.17</v>
      </c>
      <c r="D95" s="3">
        <f>C95+C95*15%</f>
        <v>713.1954999999999</v>
      </c>
      <c r="E95" s="1"/>
      <c r="F95" s="3"/>
      <c r="G95" s="3"/>
    </row>
    <row r="96" spans="1:7" ht="15">
      <c r="A96" s="1" t="s">
        <v>77</v>
      </c>
      <c r="B96" s="2" t="s">
        <v>80</v>
      </c>
      <c r="C96" s="2">
        <v>659.13</v>
      </c>
      <c r="D96" s="3">
        <f>C96+C96*15%</f>
        <v>757.9995</v>
      </c>
      <c r="E96" s="1"/>
      <c r="F96" s="3"/>
      <c r="G96" s="3"/>
    </row>
    <row r="97" spans="1:7" ht="15">
      <c r="A97" s="1" t="s">
        <v>77</v>
      </c>
      <c r="B97" s="2" t="s">
        <v>81</v>
      </c>
      <c r="C97" s="2">
        <v>368.96</v>
      </c>
      <c r="D97" s="3">
        <f>C97+C97*15%</f>
        <v>424.304</v>
      </c>
      <c r="E97" s="1"/>
      <c r="F97" s="3"/>
      <c r="G97" s="3"/>
    </row>
    <row r="98" spans="1:7" ht="15">
      <c r="A98" s="1" t="s">
        <v>77</v>
      </c>
      <c r="B98" s="2" t="s">
        <v>82</v>
      </c>
      <c r="C98" s="2">
        <v>345.4</v>
      </c>
      <c r="D98" s="3">
        <f>C98+C98*15%</f>
        <v>397.21</v>
      </c>
      <c r="E98" s="1"/>
      <c r="F98" s="3"/>
      <c r="G98" s="3"/>
    </row>
    <row r="99" spans="1:7" ht="15">
      <c r="A99" s="1"/>
      <c r="B99" s="2"/>
      <c r="C99" s="2">
        <f>SUM(C94:C98)</f>
        <v>2276.14</v>
      </c>
      <c r="D99" s="3">
        <f>SUM(D94:D98)</f>
        <v>2617.561</v>
      </c>
      <c r="E99" s="1">
        <v>2620</v>
      </c>
      <c r="F99" s="3">
        <f>C99*968.25/59649.6</f>
        <v>36.94697961092781</v>
      </c>
      <c r="G99" s="3">
        <f>E99-F99-D99</f>
        <v>-34.50797961092803</v>
      </c>
    </row>
    <row r="100" spans="1:7" ht="15">
      <c r="A100" s="1"/>
      <c r="B100" s="2"/>
      <c r="C100" s="2"/>
      <c r="D100" s="3"/>
      <c r="E100" s="1"/>
      <c r="F100" s="3"/>
      <c r="G100" s="3"/>
    </row>
    <row r="101" spans="1:7" ht="15">
      <c r="A101" s="1" t="s">
        <v>83</v>
      </c>
      <c r="B101" s="2" t="s">
        <v>84</v>
      </c>
      <c r="C101" s="2">
        <v>602.47</v>
      </c>
      <c r="D101" s="3">
        <f>C101+C101*15%</f>
        <v>692.8405</v>
      </c>
      <c r="E101" s="1"/>
      <c r="F101" s="3"/>
      <c r="G101" s="3"/>
    </row>
    <row r="102" spans="1:7" ht="15">
      <c r="A102" s="1" t="s">
        <v>83</v>
      </c>
      <c r="B102" s="2" t="s">
        <v>85</v>
      </c>
      <c r="C102" s="2">
        <v>222</v>
      </c>
      <c r="D102" s="3">
        <f>C102+C102*15%</f>
        <v>255.3</v>
      </c>
      <c r="E102" s="1"/>
      <c r="F102" s="3"/>
      <c r="G102" s="3"/>
    </row>
    <row r="103" spans="1:7" ht="15">
      <c r="A103" s="1"/>
      <c r="B103" s="2"/>
      <c r="C103" s="2">
        <f>SUM(C101:C102)</f>
        <v>824.47</v>
      </c>
      <c r="D103" s="3">
        <f>SUM(D101:D102)</f>
        <v>948.1405</v>
      </c>
      <c r="E103" s="1">
        <v>949</v>
      </c>
      <c r="F103" s="3">
        <f>C103*968.25/59649.6</f>
        <v>13.38304158787318</v>
      </c>
      <c r="G103" s="3">
        <f>E103-F103-D103</f>
        <v>-12.523541587873183</v>
      </c>
    </row>
    <row r="104" spans="1:7" ht="15">
      <c r="A104" s="1"/>
      <c r="B104" s="2"/>
      <c r="C104" s="2"/>
      <c r="D104" s="3"/>
      <c r="E104" s="1"/>
      <c r="F104" s="3"/>
      <c r="G104" s="3"/>
    </row>
    <row r="105" spans="1:7" ht="15">
      <c r="A105" s="1" t="s">
        <v>86</v>
      </c>
      <c r="B105" s="2" t="s">
        <v>87</v>
      </c>
      <c r="C105" s="2">
        <v>360.95</v>
      </c>
      <c r="D105" s="3">
        <f>C105+C105*15%</f>
        <v>415.0925</v>
      </c>
      <c r="E105" s="1"/>
      <c r="F105" s="3"/>
      <c r="G105" s="3"/>
    </row>
    <row r="106" spans="1:7" ht="15">
      <c r="A106" s="1" t="s">
        <v>86</v>
      </c>
      <c r="B106" s="2" t="s">
        <v>88</v>
      </c>
      <c r="C106" s="2">
        <v>442.72</v>
      </c>
      <c r="D106" s="3">
        <f>C106+C106*15%</f>
        <v>509.12800000000004</v>
      </c>
      <c r="E106" s="1"/>
      <c r="F106" s="3"/>
      <c r="G106" s="3"/>
    </row>
    <row r="107" spans="1:7" ht="15">
      <c r="A107" s="1" t="s">
        <v>86</v>
      </c>
      <c r="B107" s="2" t="s">
        <v>89</v>
      </c>
      <c r="C107" s="2">
        <v>187.5</v>
      </c>
      <c r="D107" s="3">
        <f>C107+C107*15%</f>
        <v>215.625</v>
      </c>
      <c r="E107" s="1"/>
      <c r="F107" s="3"/>
      <c r="G107" s="3"/>
    </row>
    <row r="108" spans="1:7" ht="15">
      <c r="A108" s="1"/>
      <c r="B108" s="2"/>
      <c r="C108" s="2">
        <f>SUM(C105:C107)</f>
        <v>991.1700000000001</v>
      </c>
      <c r="D108" s="3">
        <f>SUM(D105:D107)</f>
        <v>1139.8455</v>
      </c>
      <c r="E108" s="1">
        <v>1142</v>
      </c>
      <c r="F108" s="3">
        <f>C108*968.25/59649.6</f>
        <v>16.088965433129477</v>
      </c>
      <c r="G108" s="3">
        <f>E108-F108-D108</f>
        <v>-13.93446543312939</v>
      </c>
    </row>
    <row r="109" spans="1:7" ht="15">
      <c r="A109" s="1"/>
      <c r="B109" s="2"/>
      <c r="C109" s="2"/>
      <c r="D109" s="3"/>
      <c r="E109" s="1"/>
      <c r="F109" s="3"/>
      <c r="G109" s="3"/>
    </row>
    <row r="110" spans="1:7" ht="15">
      <c r="A110" s="1" t="s">
        <v>90</v>
      </c>
      <c r="B110" s="2" t="s">
        <v>91</v>
      </c>
      <c r="C110" s="2">
        <v>841.06</v>
      </c>
      <c r="D110" s="3">
        <f>C110+C110*15%</f>
        <v>967.2189999999999</v>
      </c>
      <c r="E110" s="1"/>
      <c r="F110" s="3"/>
      <c r="G110" s="3"/>
    </row>
    <row r="111" spans="1:7" ht="15">
      <c r="A111" s="1" t="s">
        <v>90</v>
      </c>
      <c r="B111" s="2" t="s">
        <v>92</v>
      </c>
      <c r="C111" s="2">
        <v>680.3</v>
      </c>
      <c r="D111" s="3">
        <f>C111+C111*15%</f>
        <v>782.3449999999999</v>
      </c>
      <c r="E111" s="1"/>
      <c r="F111" s="3"/>
      <c r="G111" s="3"/>
    </row>
    <row r="112" spans="1:7" ht="15">
      <c r="A112" s="1" t="s">
        <v>90</v>
      </c>
      <c r="B112" s="2" t="s">
        <v>93</v>
      </c>
      <c r="C112" s="2">
        <v>753.08</v>
      </c>
      <c r="D112" s="3">
        <f>C112+C112*15%</f>
        <v>866.042</v>
      </c>
      <c r="E112" s="1"/>
      <c r="F112" s="3"/>
      <c r="G112" s="3"/>
    </row>
    <row r="113" spans="1:7" ht="15">
      <c r="A113" s="1" t="s">
        <v>90</v>
      </c>
      <c r="B113" s="2" t="s">
        <v>94</v>
      </c>
      <c r="C113" s="2">
        <v>682.94</v>
      </c>
      <c r="D113" s="3">
        <f>C113+C113*15%</f>
        <v>785.3810000000001</v>
      </c>
      <c r="E113" s="1"/>
      <c r="F113" s="3"/>
      <c r="G113" s="3"/>
    </row>
    <row r="114" spans="1:7" ht="15">
      <c r="A114" s="1"/>
      <c r="B114" s="2"/>
      <c r="C114" s="2">
        <f>SUM(C110:C113)</f>
        <v>2957.38</v>
      </c>
      <c r="D114" s="3">
        <f>SUM(D110:D113)</f>
        <v>3400.987</v>
      </c>
      <c r="E114" s="1">
        <v>3404</v>
      </c>
      <c r="F114" s="3">
        <f>C114*968.25/59649.6</f>
        <v>48.0050693550334</v>
      </c>
      <c r="G114" s="3">
        <f>E114-F114-D114</f>
        <v>-44.992069355033436</v>
      </c>
    </row>
    <row r="115" spans="1:7" ht="15">
      <c r="A115" s="1"/>
      <c r="B115" s="2"/>
      <c r="C115" s="2"/>
      <c r="D115" s="3"/>
      <c r="E115" s="1"/>
      <c r="F115" s="3"/>
      <c r="G115" s="3"/>
    </row>
    <row r="116" spans="1:7" ht="15">
      <c r="A116" s="1" t="s">
        <v>95</v>
      </c>
      <c r="B116" s="2" t="s">
        <v>96</v>
      </c>
      <c r="C116" s="2">
        <v>222</v>
      </c>
      <c r="D116" s="3">
        <f>C116+C116*15%</f>
        <v>255.3</v>
      </c>
      <c r="E116" s="1"/>
      <c r="F116" s="3"/>
      <c r="G116" s="3"/>
    </row>
    <row r="117" spans="1:7" ht="15">
      <c r="A117" s="1" t="s">
        <v>95</v>
      </c>
      <c r="B117" s="2" t="s">
        <v>97</v>
      </c>
      <c r="C117" s="2">
        <v>260.31</v>
      </c>
      <c r="D117" s="3">
        <f>C117+C117*15%</f>
        <v>299.3565</v>
      </c>
      <c r="E117" s="1"/>
      <c r="F117" s="3"/>
      <c r="G117" s="3"/>
    </row>
    <row r="118" spans="1:7" ht="15">
      <c r="A118" s="1"/>
      <c r="B118" s="2"/>
      <c r="C118" s="2">
        <f>SUM(C116:C117)</f>
        <v>482.31</v>
      </c>
      <c r="D118" s="3">
        <f>SUM(D116:D117)</f>
        <v>554.6565</v>
      </c>
      <c r="E118" s="1">
        <v>556</v>
      </c>
      <c r="F118" s="3">
        <f>C118*968.25/59649.6</f>
        <v>7.82899897903758</v>
      </c>
      <c r="G118" s="3">
        <f>E118-F118-D118</f>
        <v>-6.485498979037629</v>
      </c>
    </row>
    <row r="119" spans="1:7" ht="15">
      <c r="A119" s="1"/>
      <c r="B119" s="2"/>
      <c r="C119" s="2"/>
      <c r="D119" s="3"/>
      <c r="E119" s="1"/>
      <c r="F119" s="3"/>
      <c r="G119" s="3"/>
    </row>
    <row r="120" spans="1:7" ht="15">
      <c r="A120" s="1" t="s">
        <v>98</v>
      </c>
      <c r="B120" s="2" t="s">
        <v>99</v>
      </c>
      <c r="C120" s="2">
        <v>574.29</v>
      </c>
      <c r="D120" s="3">
        <f>C120+C120*15%</f>
        <v>660.4335</v>
      </c>
      <c r="E120" s="1"/>
      <c r="F120" s="3"/>
      <c r="G120" s="3"/>
    </row>
    <row r="121" spans="1:7" ht="15">
      <c r="A121" s="1" t="s">
        <v>98</v>
      </c>
      <c r="B121" s="2" t="s">
        <v>100</v>
      </c>
      <c r="C121" s="2">
        <v>228.33</v>
      </c>
      <c r="D121" s="3">
        <f>C121+C121*15%</f>
        <v>262.5795</v>
      </c>
      <c r="E121" s="1"/>
      <c r="F121" s="3"/>
      <c r="G121" s="3"/>
    </row>
    <row r="122" spans="1:7" ht="15">
      <c r="A122" s="1" t="s">
        <v>98</v>
      </c>
      <c r="B122" s="2" t="s">
        <v>101</v>
      </c>
      <c r="C122" s="2">
        <v>324.82</v>
      </c>
      <c r="D122" s="3">
        <f>C122+C122*15%</f>
        <v>373.543</v>
      </c>
      <c r="E122" s="1"/>
      <c r="F122" s="3"/>
      <c r="G122" s="3"/>
    </row>
    <row r="123" spans="1:7" ht="15">
      <c r="A123" s="1" t="s">
        <v>98</v>
      </c>
      <c r="B123" s="2" t="s">
        <v>102</v>
      </c>
      <c r="C123" s="2">
        <v>538.27</v>
      </c>
      <c r="D123" s="3">
        <f>C123+C123*15%</f>
        <v>619.0105</v>
      </c>
      <c r="E123" s="1"/>
      <c r="F123" s="3"/>
      <c r="G123" s="3"/>
    </row>
    <row r="124" spans="1:7" ht="15">
      <c r="A124" s="1" t="s">
        <v>98</v>
      </c>
      <c r="B124" s="2" t="s">
        <v>103</v>
      </c>
      <c r="C124" s="2">
        <v>375.74</v>
      </c>
      <c r="D124" s="3">
        <f>C124+C124*15%</f>
        <v>432.101</v>
      </c>
      <c r="E124" s="1"/>
      <c r="F124" s="3"/>
      <c r="G124" s="3"/>
    </row>
    <row r="125" spans="1:7" ht="15">
      <c r="A125" s="1"/>
      <c r="B125" s="2"/>
      <c r="C125" s="2">
        <f>SUM(C120:C124)</f>
        <v>2041.45</v>
      </c>
      <c r="D125" s="3">
        <f>SUM(D120:D124)</f>
        <v>2347.6675</v>
      </c>
      <c r="E125" s="1">
        <v>2479</v>
      </c>
      <c r="F125" s="3">
        <f>C125*968.25/59649.6</f>
        <v>33.137421919007004</v>
      </c>
      <c r="G125" s="3">
        <f>E125-F125-D125</f>
        <v>98.19507808099297</v>
      </c>
    </row>
    <row r="126" spans="1:7" ht="15">
      <c r="A126" s="1"/>
      <c r="B126" s="2"/>
      <c r="C126" s="2"/>
      <c r="D126" s="3"/>
      <c r="E126" s="1"/>
      <c r="F126" s="3"/>
      <c r="G126" s="3"/>
    </row>
    <row r="127" spans="1:7" ht="15">
      <c r="A127" s="1" t="s">
        <v>104</v>
      </c>
      <c r="B127" s="2" t="s">
        <v>105</v>
      </c>
      <c r="C127" s="2">
        <v>484.2</v>
      </c>
      <c r="D127" s="3">
        <f>C127+C127*15%</f>
        <v>556.8299999999999</v>
      </c>
      <c r="E127" s="1"/>
      <c r="F127" s="3"/>
      <c r="G127" s="3"/>
    </row>
    <row r="128" spans="1:7" ht="15">
      <c r="A128" s="1" t="s">
        <v>104</v>
      </c>
      <c r="B128" s="2" t="s">
        <v>106</v>
      </c>
      <c r="C128" s="2">
        <v>299.34</v>
      </c>
      <c r="D128" s="3">
        <f>C128+C128*15%</f>
        <v>344.241</v>
      </c>
      <c r="E128" s="1"/>
      <c r="F128" s="3"/>
      <c r="G128" s="3"/>
    </row>
    <row r="129" spans="1:7" ht="15">
      <c r="A129" s="1"/>
      <c r="B129" s="2"/>
      <c r="C129" s="2">
        <f>SUM(C127:C128)</f>
        <v>783.54</v>
      </c>
      <c r="D129" s="3">
        <f>SUM(D127:D128)</f>
        <v>901.0709999999999</v>
      </c>
      <c r="E129" s="1">
        <v>902</v>
      </c>
      <c r="F129" s="3">
        <f>C129*968.25/59649.6</f>
        <v>12.718653687535205</v>
      </c>
      <c r="G129" s="3">
        <f>E129-F129-D129</f>
        <v>-11.789653687535065</v>
      </c>
    </row>
    <row r="130" spans="1:7" ht="15">
      <c r="A130" s="1"/>
      <c r="B130" s="2"/>
      <c r="C130" s="2"/>
      <c r="D130" s="3"/>
      <c r="E130" s="1"/>
      <c r="F130" s="3"/>
      <c r="G130" s="3"/>
    </row>
    <row r="131" spans="1:7" ht="15">
      <c r="A131" s="1" t="s">
        <v>107</v>
      </c>
      <c r="B131" s="2" t="s">
        <v>108</v>
      </c>
      <c r="C131" s="2">
        <v>345.4</v>
      </c>
      <c r="D131" s="3">
        <f>C131+C131*15%</f>
        <v>397.21</v>
      </c>
      <c r="E131" s="1"/>
      <c r="F131" s="3"/>
      <c r="G131" s="3"/>
    </row>
    <row r="132" spans="1:7" ht="15">
      <c r="A132" s="1" t="s">
        <v>107</v>
      </c>
      <c r="B132" s="2" t="s">
        <v>109</v>
      </c>
      <c r="C132" s="2">
        <v>1334.51</v>
      </c>
      <c r="D132" s="3">
        <f>C132+C132*15%</f>
        <v>1534.6865</v>
      </c>
      <c r="E132" s="1"/>
      <c r="F132" s="3"/>
      <c r="G132" s="3"/>
    </row>
    <row r="133" spans="1:7" ht="15">
      <c r="A133" s="1"/>
      <c r="B133" s="2"/>
      <c r="C133" s="2">
        <f>SUM(C131:C132)</f>
        <v>1679.9099999999999</v>
      </c>
      <c r="D133" s="3">
        <f>SUM(D131:D132)</f>
        <v>1931.8965</v>
      </c>
      <c r="E133" s="1">
        <v>1933</v>
      </c>
      <c r="F133" s="3">
        <f>C133*968.25/59649.6</f>
        <v>27.268797401826667</v>
      </c>
      <c r="G133" s="3">
        <f>E133-F133-D133</f>
        <v>-26.16529740182682</v>
      </c>
    </row>
    <row r="134" spans="1:7" ht="15">
      <c r="A134" s="1"/>
      <c r="B134" s="2"/>
      <c r="C134" s="2"/>
      <c r="D134" s="3"/>
      <c r="E134" s="1"/>
      <c r="F134" s="3"/>
      <c r="G134" s="3"/>
    </row>
    <row r="135" spans="1:7" ht="15">
      <c r="A135" s="1" t="s">
        <v>110</v>
      </c>
      <c r="B135" s="2" t="s">
        <v>111</v>
      </c>
      <c r="C135" s="2">
        <v>1475.8</v>
      </c>
      <c r="D135" s="3">
        <f>C135+C135*15%</f>
        <v>1697.1699999999998</v>
      </c>
      <c r="E135" s="1">
        <v>1698</v>
      </c>
      <c r="F135" s="3">
        <f>C135*968.25/59649.6</f>
        <v>23.955623340307394</v>
      </c>
      <c r="G135" s="3">
        <f>E135-F135-D135</f>
        <v>-23.12562334030713</v>
      </c>
    </row>
    <row r="136" spans="1:7" ht="15">
      <c r="A136" s="1"/>
      <c r="B136" s="2"/>
      <c r="C136" s="2"/>
      <c r="D136" s="3"/>
      <c r="E136" s="1"/>
      <c r="F136" s="3"/>
      <c r="G136" s="3"/>
    </row>
    <row r="137" spans="1:7" ht="15">
      <c r="A137" s="1" t="s">
        <v>112</v>
      </c>
      <c r="B137" s="2" t="s">
        <v>113</v>
      </c>
      <c r="C137" s="2">
        <v>402.97</v>
      </c>
      <c r="D137" s="3">
        <f>C137+C137*15%</f>
        <v>463.4155</v>
      </c>
      <c r="E137" s="1"/>
      <c r="F137" s="3"/>
      <c r="G137" s="3"/>
    </row>
    <row r="138" spans="1:7" ht="15">
      <c r="A138" s="1" t="s">
        <v>112</v>
      </c>
      <c r="B138" s="2" t="s">
        <v>114</v>
      </c>
      <c r="C138" s="2">
        <v>747.31</v>
      </c>
      <c r="D138" s="3">
        <f>C138+C138*15%</f>
        <v>859.4064999999999</v>
      </c>
      <c r="E138" s="1"/>
      <c r="F138" s="3"/>
      <c r="G138" s="3"/>
    </row>
    <row r="139" spans="1:7" ht="15">
      <c r="A139" s="1"/>
      <c r="B139" s="2"/>
      <c r="C139" s="2">
        <f>SUM(C137:C138)</f>
        <v>1150.28</v>
      </c>
      <c r="D139" s="3">
        <f>SUM(D137:D138)</f>
        <v>1322.822</v>
      </c>
      <c r="E139" s="1">
        <v>1324</v>
      </c>
      <c r="F139" s="3">
        <f>C139*968.25/59649.6</f>
        <v>18.671686147099056</v>
      </c>
      <c r="G139" s="3">
        <f>E139-F139-D139</f>
        <v>-17.49368614709897</v>
      </c>
    </row>
    <row r="140" spans="1:7" ht="15">
      <c r="A140" s="1"/>
      <c r="B140" s="2"/>
      <c r="C140" s="2"/>
      <c r="D140" s="3"/>
      <c r="E140" s="1"/>
      <c r="F140" s="3"/>
      <c r="G140" s="3"/>
    </row>
    <row r="141" spans="1:7" ht="15">
      <c r="A141" s="1" t="s">
        <v>115</v>
      </c>
      <c r="B141" s="2" t="s">
        <v>116</v>
      </c>
      <c r="C141" s="2">
        <v>326</v>
      </c>
      <c r="D141" s="3">
        <f>C141+C141*15%</f>
        <v>374.9</v>
      </c>
      <c r="E141" s="1">
        <v>375</v>
      </c>
      <c r="F141" s="3">
        <f>C141*968.25/59649.6</f>
        <v>5.2917286955822</v>
      </c>
      <c r="G141" s="3">
        <f>E141-F141-D141</f>
        <v>-5.191728695582185</v>
      </c>
    </row>
    <row r="142" spans="1:7" ht="15">
      <c r="A142" s="1"/>
      <c r="B142" s="2"/>
      <c r="C142" s="2"/>
      <c r="D142" s="3"/>
      <c r="E142" s="1"/>
      <c r="F142" s="3"/>
      <c r="G142" s="3"/>
    </row>
    <row r="143" spans="1:7" ht="15">
      <c r="A143" s="1" t="s">
        <v>117</v>
      </c>
      <c r="B143" s="2" t="s">
        <v>118</v>
      </c>
      <c r="C143" s="2">
        <v>130.17</v>
      </c>
      <c r="D143" s="3">
        <f>C143+C143*15%</f>
        <v>149.69549999999998</v>
      </c>
      <c r="E143" s="1"/>
      <c r="F143" s="3"/>
      <c r="G143" s="3"/>
    </row>
    <row r="144" spans="1:7" ht="15">
      <c r="A144" s="1" t="s">
        <v>117</v>
      </c>
      <c r="B144" s="2" t="s">
        <v>119</v>
      </c>
      <c r="C144" s="2">
        <v>146.17</v>
      </c>
      <c r="D144" s="3">
        <f>C144+C144*15%</f>
        <v>168.0955</v>
      </c>
      <c r="E144" s="1"/>
      <c r="F144" s="3"/>
      <c r="G144" s="3"/>
    </row>
    <row r="145" spans="1:7" ht="15">
      <c r="A145" s="1" t="s">
        <v>117</v>
      </c>
      <c r="B145" s="2" t="s">
        <v>120</v>
      </c>
      <c r="C145" s="2">
        <v>184.41</v>
      </c>
      <c r="D145" s="3">
        <f>C145+C145*15%</f>
        <v>212.0715</v>
      </c>
      <c r="E145" s="1"/>
      <c r="F145" s="3"/>
      <c r="G145" s="3"/>
    </row>
    <row r="146" spans="1:7" ht="15">
      <c r="A146" s="1" t="s">
        <v>117</v>
      </c>
      <c r="B146" s="2" t="s">
        <v>121</v>
      </c>
      <c r="C146" s="2">
        <v>164.01</v>
      </c>
      <c r="D146" s="3">
        <f>C146+C146*15%</f>
        <v>188.61149999999998</v>
      </c>
      <c r="E146" s="1"/>
      <c r="F146" s="3"/>
      <c r="G146" s="3"/>
    </row>
    <row r="147" spans="1:7" ht="15">
      <c r="A147" s="1"/>
      <c r="B147" s="2"/>
      <c r="C147" s="2">
        <f>SUM(C143:C146)</f>
        <v>624.76</v>
      </c>
      <c r="D147" s="3">
        <f>SUM(D143:D146)</f>
        <v>718.4739999999999</v>
      </c>
      <c r="E147" s="1">
        <v>721</v>
      </c>
      <c r="F147" s="3">
        <f>C147*968.25/59649.6</f>
        <v>10.141289631447654</v>
      </c>
      <c r="G147" s="3">
        <f>E147-F147-D147</f>
        <v>-7.615289631447581</v>
      </c>
    </row>
    <row r="148" spans="1:7" ht="15">
      <c r="A148" s="1"/>
      <c r="B148" s="2"/>
      <c r="C148" s="2"/>
      <c r="D148" s="3"/>
      <c r="E148" s="1"/>
      <c r="F148" s="3"/>
      <c r="G148" s="3"/>
    </row>
    <row r="149" spans="1:7" ht="15">
      <c r="A149" s="1" t="s">
        <v>122</v>
      </c>
      <c r="B149" s="2" t="s">
        <v>123</v>
      </c>
      <c r="C149" s="2">
        <v>803.94</v>
      </c>
      <c r="D149" s="3">
        <f>C149+C149*15%</f>
        <v>924.5310000000001</v>
      </c>
      <c r="E149" s="1">
        <v>1002</v>
      </c>
      <c r="F149" s="3">
        <f>C149*968.25/59649.6</f>
        <v>13.049792538424398</v>
      </c>
      <c r="G149" s="3">
        <f>E149-F149-D149</f>
        <v>64.41920746157552</v>
      </c>
    </row>
    <row r="150" spans="1:7" ht="15">
      <c r="A150" s="1"/>
      <c r="B150" s="2"/>
      <c r="C150" s="2"/>
      <c r="D150" s="3"/>
      <c r="E150" s="1"/>
      <c r="F150" s="3"/>
      <c r="G150" s="3"/>
    </row>
    <row r="151" spans="1:7" ht="15">
      <c r="A151" s="1" t="s">
        <v>124</v>
      </c>
      <c r="B151" s="2" t="s">
        <v>125</v>
      </c>
      <c r="C151" s="2">
        <v>2025.3</v>
      </c>
      <c r="D151" s="3">
        <f>C151+C151*15%</f>
        <v>2329.095</v>
      </c>
      <c r="E151" s="1">
        <v>2330</v>
      </c>
      <c r="F151" s="3">
        <f>C151*968.25/59649.6</f>
        <v>32.87527032871972</v>
      </c>
      <c r="G151" s="3">
        <f>E151-F151-D151</f>
        <v>-31.97027032871938</v>
      </c>
    </row>
    <row r="152" spans="1:7" ht="15">
      <c r="A152" s="1"/>
      <c r="B152" s="2"/>
      <c r="C152" s="2"/>
      <c r="D152" s="3"/>
      <c r="E152" s="1"/>
      <c r="F152" s="3"/>
      <c r="G152" s="3"/>
    </row>
    <row r="153" spans="1:7" ht="15">
      <c r="A153" s="1" t="s">
        <v>126</v>
      </c>
      <c r="B153" s="2" t="s">
        <v>127</v>
      </c>
      <c r="C153" s="2">
        <v>276.32</v>
      </c>
      <c r="D153" s="3">
        <f>C153+C153*15%</f>
        <v>317.768</v>
      </c>
      <c r="E153" s="1">
        <v>318</v>
      </c>
      <c r="F153" s="3">
        <f>C153*968.25/59649.6</f>
        <v>4.485308199887342</v>
      </c>
      <c r="G153" s="3">
        <f>E153-F153-D153</f>
        <v>-4.2533081998873286</v>
      </c>
    </row>
    <row r="154" spans="1:7" ht="15">
      <c r="A154" s="1"/>
      <c r="B154" s="2"/>
      <c r="C154" s="2"/>
      <c r="D154" s="3"/>
      <c r="E154" s="1"/>
      <c r="F154" s="3"/>
      <c r="G154" s="3"/>
    </row>
    <row r="155" spans="1:7" ht="15">
      <c r="A155" s="1" t="s">
        <v>128</v>
      </c>
      <c r="B155" s="2" t="s">
        <v>129</v>
      </c>
      <c r="C155" s="2">
        <v>194.15</v>
      </c>
      <c r="D155" s="3">
        <f aca="true" t="shared" si="2" ref="D155:D161">C155+C155*15%</f>
        <v>223.2725</v>
      </c>
      <c r="E155" s="1"/>
      <c r="F155" s="3"/>
      <c r="G155" s="3"/>
    </row>
    <row r="156" spans="1:7" ht="15">
      <c r="A156" s="1" t="s">
        <v>128</v>
      </c>
      <c r="B156" s="2" t="s">
        <v>130</v>
      </c>
      <c r="C156" s="2">
        <v>149.57</v>
      </c>
      <c r="D156" s="3">
        <f t="shared" si="2"/>
        <v>172.00549999999998</v>
      </c>
      <c r="E156" s="1"/>
      <c r="F156" s="3"/>
      <c r="G156" s="3"/>
    </row>
    <row r="157" spans="1:7" ht="15">
      <c r="A157" s="1"/>
      <c r="B157" s="2"/>
      <c r="C157" s="2">
        <f>SUM(C155:C156)</f>
        <v>343.72</v>
      </c>
      <c r="D157" s="3">
        <f>SUM(D155:D156)</f>
        <v>395.278</v>
      </c>
      <c r="E157" s="1">
        <v>397</v>
      </c>
      <c r="F157" s="3">
        <f>C157*968.25/59649.6</f>
        <v>5.579364991550656</v>
      </c>
      <c r="G157" s="3">
        <f>E157-F157-D157</f>
        <v>-3.8573649915506962</v>
      </c>
    </row>
    <row r="158" spans="1:7" ht="15">
      <c r="A158" s="1"/>
      <c r="B158" s="2"/>
      <c r="C158" s="2"/>
      <c r="D158" s="3"/>
      <c r="E158" s="1"/>
      <c r="F158" s="3"/>
      <c r="G158" s="3"/>
    </row>
    <row r="159" spans="1:7" ht="15">
      <c r="A159" s="1" t="s">
        <v>131</v>
      </c>
      <c r="B159" s="2" t="s">
        <v>132</v>
      </c>
      <c r="C159" s="2">
        <v>282.48</v>
      </c>
      <c r="D159" s="3">
        <f t="shared" si="2"/>
        <v>324.85200000000003</v>
      </c>
      <c r="E159" s="1"/>
      <c r="F159" s="3"/>
      <c r="G159" s="3"/>
    </row>
    <row r="160" spans="1:7" ht="15">
      <c r="A160" s="1" t="s">
        <v>131</v>
      </c>
      <c r="B160" s="2" t="s">
        <v>133</v>
      </c>
      <c r="C160" s="2">
        <v>169.57</v>
      </c>
      <c r="D160" s="3">
        <f t="shared" si="2"/>
        <v>195.00549999999998</v>
      </c>
      <c r="E160" s="1"/>
      <c r="F160" s="3"/>
      <c r="G160" s="3"/>
    </row>
    <row r="161" spans="1:7" ht="15">
      <c r="A161" s="1" t="s">
        <v>131</v>
      </c>
      <c r="B161" s="2" t="s">
        <v>134</v>
      </c>
      <c r="C161" s="2">
        <v>243.35</v>
      </c>
      <c r="D161" s="3">
        <f t="shared" si="2"/>
        <v>279.85249999999996</v>
      </c>
      <c r="E161" s="1"/>
      <c r="F161" s="3"/>
      <c r="G161" s="3"/>
    </row>
    <row r="162" spans="1:7" ht="15">
      <c r="A162" s="1"/>
      <c r="B162" s="2"/>
      <c r="C162" s="2">
        <f>SUM(C159:C161)</f>
        <v>695.4</v>
      </c>
      <c r="D162" s="3">
        <f>SUM(D159:D161)</f>
        <v>799.71</v>
      </c>
      <c r="E162" s="1">
        <v>801</v>
      </c>
      <c r="F162" s="3">
        <f>C162*968.25/59649.6</f>
        <v>11.287939064134545</v>
      </c>
      <c r="G162" s="3">
        <f>E162-F162-D162</f>
        <v>-9.997939064134584</v>
      </c>
    </row>
    <row r="163" spans="1:7" ht="15">
      <c r="A163" s="1"/>
      <c r="B163" s="2"/>
      <c r="C163" s="2"/>
      <c r="D163" s="3"/>
      <c r="E163" s="1"/>
      <c r="F163" s="3"/>
      <c r="G163" s="3"/>
    </row>
    <row r="164" spans="1:7" ht="15">
      <c r="A164" s="1" t="s">
        <v>135</v>
      </c>
      <c r="B164" s="2" t="s">
        <v>136</v>
      </c>
      <c r="C164" s="2">
        <v>89.7</v>
      </c>
      <c r="D164" s="3">
        <f>C164+C164*15%</f>
        <v>103.155</v>
      </c>
      <c r="E164" s="1"/>
      <c r="F164" s="3"/>
      <c r="G164" s="3"/>
    </row>
    <row r="165" spans="1:7" ht="15">
      <c r="A165" s="1" t="s">
        <v>135</v>
      </c>
      <c r="B165" s="2" t="s">
        <v>137</v>
      </c>
      <c r="C165" s="2">
        <v>89.7</v>
      </c>
      <c r="D165" s="3">
        <f>C165+C165*15%</f>
        <v>103.155</v>
      </c>
      <c r="E165" s="1"/>
      <c r="F165" s="3"/>
      <c r="G165" s="3"/>
    </row>
    <row r="166" spans="1:7" ht="15">
      <c r="A166" s="1"/>
      <c r="B166" s="2"/>
      <c r="C166" s="2">
        <f>SUM(C164:C165)</f>
        <v>179.4</v>
      </c>
      <c r="D166" s="3">
        <f>SUM(D164:D165)</f>
        <v>206.31</v>
      </c>
      <c r="E166" s="1">
        <v>208</v>
      </c>
      <c r="F166" s="3">
        <f>C166*968.25/59649.6</f>
        <v>2.912074012231432</v>
      </c>
      <c r="G166" s="3">
        <f>E166-F166-D166</f>
        <v>-1.2220740122314453</v>
      </c>
    </row>
    <row r="167" spans="1:7" ht="15">
      <c r="A167" s="1"/>
      <c r="B167" s="2"/>
      <c r="C167" s="2"/>
      <c r="D167" s="3"/>
      <c r="E167" s="1"/>
      <c r="F167" s="3"/>
      <c r="G167" s="3"/>
    </row>
    <row r="168" spans="1:7" ht="15">
      <c r="A168" s="1" t="s">
        <v>138</v>
      </c>
      <c r="B168" s="2" t="s">
        <v>139</v>
      </c>
      <c r="C168" s="2">
        <v>700.86</v>
      </c>
      <c r="D168" s="3">
        <f>C168+C168*12%</f>
        <v>784.9632</v>
      </c>
      <c r="E168" s="1"/>
      <c r="F168" s="3"/>
      <c r="G168" s="3"/>
    </row>
    <row r="169" spans="1:7" ht="15">
      <c r="A169" s="1" t="s">
        <v>138</v>
      </c>
      <c r="B169" s="2" t="s">
        <v>140</v>
      </c>
      <c r="C169" s="2">
        <v>304.38</v>
      </c>
      <c r="D169" s="3">
        <f aca="true" t="shared" si="3" ref="D169:D177">C169+C169*12%</f>
        <v>340.9056</v>
      </c>
      <c r="E169" s="1"/>
      <c r="F169" s="3"/>
      <c r="G169" s="3"/>
    </row>
    <row r="170" spans="1:7" ht="15">
      <c r="A170" s="1" t="s">
        <v>138</v>
      </c>
      <c r="B170" s="2" t="s">
        <v>141</v>
      </c>
      <c r="C170" s="2">
        <v>629.93</v>
      </c>
      <c r="D170" s="3">
        <f t="shared" si="3"/>
        <v>705.5215999999999</v>
      </c>
      <c r="E170" s="1"/>
      <c r="F170" s="3"/>
      <c r="G170" s="3"/>
    </row>
    <row r="171" spans="1:7" ht="15">
      <c r="A171" s="1" t="s">
        <v>138</v>
      </c>
      <c r="B171" s="2" t="s">
        <v>142</v>
      </c>
      <c r="C171" s="2">
        <v>406.4</v>
      </c>
      <c r="D171" s="3">
        <f t="shared" si="3"/>
        <v>455.16799999999995</v>
      </c>
      <c r="E171" s="1"/>
      <c r="F171" s="3"/>
      <c r="G171" s="3"/>
    </row>
    <row r="172" spans="1:7" ht="15">
      <c r="A172" s="1" t="s">
        <v>138</v>
      </c>
      <c r="B172" s="2" t="s">
        <v>143</v>
      </c>
      <c r="C172" s="2">
        <v>579</v>
      </c>
      <c r="D172" s="3">
        <f t="shared" si="3"/>
        <v>648.48</v>
      </c>
      <c r="E172" s="1"/>
      <c r="F172" s="3"/>
      <c r="G172" s="3"/>
    </row>
    <row r="173" spans="1:7" ht="15">
      <c r="A173" s="1" t="s">
        <v>138</v>
      </c>
      <c r="B173" s="2" t="s">
        <v>144</v>
      </c>
      <c r="C173" s="2">
        <v>690.89</v>
      </c>
      <c r="D173" s="3">
        <f t="shared" si="3"/>
        <v>773.7968</v>
      </c>
      <c r="E173" s="1"/>
      <c r="F173" s="3"/>
      <c r="G173" s="3"/>
    </row>
    <row r="174" spans="1:7" ht="15">
      <c r="A174" s="1" t="s">
        <v>138</v>
      </c>
      <c r="B174" s="2" t="s">
        <v>145</v>
      </c>
      <c r="C174" s="2">
        <v>221.34</v>
      </c>
      <c r="D174" s="3">
        <f t="shared" si="3"/>
        <v>247.9008</v>
      </c>
      <c r="E174" s="1"/>
      <c r="F174" s="3"/>
      <c r="G174" s="3"/>
    </row>
    <row r="175" spans="1:7" ht="15">
      <c r="A175" s="1" t="s">
        <v>138</v>
      </c>
      <c r="B175" s="2" t="s">
        <v>146</v>
      </c>
      <c r="C175" s="2">
        <v>446.77</v>
      </c>
      <c r="D175" s="3">
        <f t="shared" si="3"/>
        <v>500.38239999999996</v>
      </c>
      <c r="E175" s="1"/>
      <c r="F175" s="3"/>
      <c r="G175" s="3"/>
    </row>
    <row r="176" spans="1:7" ht="15">
      <c r="A176" s="1" t="s">
        <v>138</v>
      </c>
      <c r="B176" s="2" t="s">
        <v>147</v>
      </c>
      <c r="C176" s="2">
        <v>249.09</v>
      </c>
      <c r="D176" s="3">
        <f t="shared" si="3"/>
        <v>278.9808</v>
      </c>
      <c r="E176" s="1"/>
      <c r="F176" s="3"/>
      <c r="G176" s="3"/>
    </row>
    <row r="177" spans="1:7" ht="15">
      <c r="A177" s="1" t="s">
        <v>138</v>
      </c>
      <c r="B177" s="2" t="s">
        <v>148</v>
      </c>
      <c r="C177" s="2">
        <v>1107.14</v>
      </c>
      <c r="D177" s="3">
        <f t="shared" si="3"/>
        <v>1239.9968000000001</v>
      </c>
      <c r="E177" s="1"/>
      <c r="F177" s="3"/>
      <c r="G177" s="3"/>
    </row>
    <row r="178" spans="1:7" ht="15">
      <c r="A178" s="1"/>
      <c r="B178" s="2"/>
      <c r="C178" s="2">
        <f>SUM(C168:C177)</f>
        <v>5335.8</v>
      </c>
      <c r="D178" s="3">
        <f>SUM(D168:D177)</f>
        <v>5976.096</v>
      </c>
      <c r="E178" s="2">
        <v>6091</v>
      </c>
      <c r="F178" s="3">
        <f>C178*968.25/59649.6</f>
        <v>86.61228826345861</v>
      </c>
      <c r="G178" s="3">
        <f>E178-F178-D178</f>
        <v>28.2917117365414</v>
      </c>
    </row>
    <row r="179" spans="1:7" ht="15">
      <c r="A179" s="1"/>
      <c r="B179" s="2"/>
      <c r="C179" s="2"/>
      <c r="D179" s="3"/>
      <c r="E179" s="1"/>
      <c r="F179" s="3"/>
      <c r="G179" s="3"/>
    </row>
    <row r="180" spans="1:7" ht="15">
      <c r="A180" s="1" t="s">
        <v>149</v>
      </c>
      <c r="B180" s="2" t="s">
        <v>150</v>
      </c>
      <c r="C180" s="2">
        <v>184.21</v>
      </c>
      <c r="D180" s="3">
        <f>C180+C180*15%</f>
        <v>211.8415</v>
      </c>
      <c r="E180" s="1"/>
      <c r="F180" s="3"/>
      <c r="G180" s="3"/>
    </row>
    <row r="181" spans="1:7" ht="15">
      <c r="A181" s="1" t="s">
        <v>149</v>
      </c>
      <c r="B181" s="2" t="s">
        <v>151</v>
      </c>
      <c r="C181" s="2">
        <v>184.21</v>
      </c>
      <c r="D181" s="3">
        <f>C181+C181*15%</f>
        <v>211.8415</v>
      </c>
      <c r="E181" s="1"/>
      <c r="F181" s="3"/>
      <c r="G181" s="3"/>
    </row>
    <row r="182" spans="1:7" ht="15">
      <c r="A182" s="1"/>
      <c r="B182" s="2"/>
      <c r="C182" s="2">
        <f>SUM(C180:C181)</f>
        <v>368.42</v>
      </c>
      <c r="D182" s="3">
        <f>SUM(D180:D181)</f>
        <v>423.683</v>
      </c>
      <c r="E182" s="1">
        <v>424</v>
      </c>
      <c r="F182" s="3">
        <f>C182*968.25/59649.6</f>
        <v>5.980302717872376</v>
      </c>
      <c r="G182" s="3">
        <f>E182-F182-D182</f>
        <v>-5.663302717872341</v>
      </c>
    </row>
    <row r="183" spans="1:7" ht="15">
      <c r="A183" s="1"/>
      <c r="B183" s="2"/>
      <c r="C183" s="2"/>
      <c r="D183" s="3"/>
      <c r="E183" s="1"/>
      <c r="F183" s="3"/>
      <c r="G183" s="3"/>
    </row>
    <row r="184" spans="1:7" ht="15">
      <c r="A184" s="1" t="s">
        <v>152</v>
      </c>
      <c r="B184" s="2" t="s">
        <v>153</v>
      </c>
      <c r="C184" s="2">
        <v>934.13</v>
      </c>
      <c r="D184" s="3">
        <f>C184+C184*15%</f>
        <v>1074.2495</v>
      </c>
      <c r="E184" s="1">
        <v>1075</v>
      </c>
      <c r="F184" s="3">
        <f>C184*968.25/59649.6</f>
        <v>15.163075234368712</v>
      </c>
      <c r="G184" s="3">
        <f>E184-F184-D184</f>
        <v>-14.41257523436866</v>
      </c>
    </row>
    <row r="185" spans="1:7" ht="15">
      <c r="A185" s="1"/>
      <c r="B185" s="2"/>
      <c r="C185" s="2"/>
      <c r="D185" s="3"/>
      <c r="E185" s="1"/>
      <c r="F185" s="3"/>
      <c r="G185" s="3"/>
    </row>
    <row r="186" spans="1:7" ht="15">
      <c r="A186" s="1" t="s">
        <v>154</v>
      </c>
      <c r="B186" s="2" t="s">
        <v>155</v>
      </c>
      <c r="C186" s="2">
        <v>385.84</v>
      </c>
      <c r="D186" s="3">
        <f>C186+C186*15%</f>
        <v>443.71599999999995</v>
      </c>
      <c r="E186" s="1"/>
      <c r="F186" s="3"/>
      <c r="G186" s="3"/>
    </row>
    <row r="187" spans="1:7" ht="15">
      <c r="A187" s="1" t="s">
        <v>154</v>
      </c>
      <c r="B187" s="2" t="s">
        <v>156</v>
      </c>
      <c r="C187" s="2">
        <v>847.8</v>
      </c>
      <c r="D187" s="3">
        <f>C187+C187*15%</f>
        <v>974.9699999999999</v>
      </c>
      <c r="E187" s="1"/>
      <c r="F187" s="3"/>
      <c r="G187" s="3"/>
    </row>
    <row r="188" spans="1:7" ht="15">
      <c r="A188" s="1" t="s">
        <v>154</v>
      </c>
      <c r="B188" s="2" t="s">
        <v>157</v>
      </c>
      <c r="C188" s="2">
        <v>352.85</v>
      </c>
      <c r="D188" s="3">
        <f>C188+C188*15%</f>
        <v>405.77750000000003</v>
      </c>
      <c r="E188" s="1"/>
      <c r="F188" s="3"/>
      <c r="G188" s="3"/>
    </row>
    <row r="189" spans="1:7" ht="15">
      <c r="A189" s="1"/>
      <c r="B189" s="2"/>
      <c r="C189" s="2">
        <f>SUM(C186:C188)</f>
        <v>1586.4899999999998</v>
      </c>
      <c r="D189" s="3">
        <f>SUM(D186:D188)</f>
        <v>1824.4634999999998</v>
      </c>
      <c r="E189" s="1">
        <v>1825</v>
      </c>
      <c r="F189" s="3">
        <f>C189*968.25/59649.6</f>
        <v>25.75237625231351</v>
      </c>
      <c r="G189" s="3">
        <f>E189-F189-D189</f>
        <v>-25.215876252313365</v>
      </c>
    </row>
    <row r="190" spans="1:7" ht="15">
      <c r="A190" s="1"/>
      <c r="B190" s="2"/>
      <c r="C190" s="2"/>
      <c r="D190" s="3"/>
      <c r="E190" s="1"/>
      <c r="F190" s="3"/>
      <c r="G190" s="3"/>
    </row>
    <row r="191" spans="1:7" ht="15">
      <c r="A191" s="1" t="s">
        <v>158</v>
      </c>
      <c r="B191" s="2" t="s">
        <v>159</v>
      </c>
      <c r="C191" s="2">
        <v>305.95</v>
      </c>
      <c r="D191" s="3">
        <f>C191+C191*15%</f>
        <v>351.8425</v>
      </c>
      <c r="E191" s="1"/>
      <c r="F191" s="3"/>
      <c r="G191" s="3"/>
    </row>
    <row r="192" spans="1:7" ht="15">
      <c r="A192" s="1" t="s">
        <v>158</v>
      </c>
      <c r="B192" s="2" t="s">
        <v>132</v>
      </c>
      <c r="C192" s="2">
        <v>282.48</v>
      </c>
      <c r="D192" s="3">
        <f>C192+C192*15%</f>
        <v>324.85200000000003</v>
      </c>
      <c r="E192" s="1"/>
      <c r="F192" s="3"/>
      <c r="G192" s="3"/>
    </row>
    <row r="193" spans="1:7" ht="15">
      <c r="A193" s="1"/>
      <c r="B193" s="2"/>
      <c r="C193" s="2">
        <f>SUM(C191:C192)</f>
        <v>588.4300000000001</v>
      </c>
      <c r="D193" s="3">
        <f>SUM(D191:D192)</f>
        <v>676.6945000000001</v>
      </c>
      <c r="E193" s="1">
        <v>677</v>
      </c>
      <c r="F193" s="3">
        <f>C193*968.25/59649.6</f>
        <v>9.551570295525872</v>
      </c>
      <c r="G193" s="3">
        <f>E193-F193-D193</f>
        <v>-9.246070295525897</v>
      </c>
    </row>
    <row r="194" spans="1:7" ht="15">
      <c r="A194" s="1"/>
      <c r="B194" s="2"/>
      <c r="C194" s="2"/>
      <c r="D194" s="3"/>
      <c r="E194" s="1"/>
      <c r="F194" s="3"/>
      <c r="G194" s="3"/>
    </row>
    <row r="195" spans="1:7" ht="15">
      <c r="A195" s="1" t="s">
        <v>160</v>
      </c>
      <c r="B195" s="2" t="s">
        <v>161</v>
      </c>
      <c r="C195" s="2">
        <v>431.38</v>
      </c>
      <c r="D195" s="3">
        <f>C195+C195*15%</f>
        <v>496.087</v>
      </c>
      <c r="E195" s="1"/>
      <c r="F195" s="3"/>
      <c r="G195" s="3"/>
    </row>
    <row r="196" spans="1:7" ht="15">
      <c r="A196" s="1" t="s">
        <v>160</v>
      </c>
      <c r="B196" s="2" t="s">
        <v>162</v>
      </c>
      <c r="C196" s="2">
        <v>320.09</v>
      </c>
      <c r="D196" s="3">
        <f>C196+C196*15%</f>
        <v>368.10349999999994</v>
      </c>
      <c r="E196" s="1"/>
      <c r="F196" s="3"/>
      <c r="G196" s="3"/>
    </row>
    <row r="197" spans="1:7" ht="15">
      <c r="A197" s="1" t="s">
        <v>160</v>
      </c>
      <c r="B197" s="2" t="s">
        <v>163</v>
      </c>
      <c r="C197" s="2">
        <v>238.64</v>
      </c>
      <c r="D197" s="3">
        <f>C197+C197*15%</f>
        <v>274.436</v>
      </c>
      <c r="E197" s="1"/>
      <c r="F197" s="3"/>
      <c r="G197" s="3"/>
    </row>
    <row r="198" spans="1:7" ht="15">
      <c r="A198" s="1" t="s">
        <v>160</v>
      </c>
      <c r="B198" s="2" t="s">
        <v>164</v>
      </c>
      <c r="C198" s="2">
        <v>290.54</v>
      </c>
      <c r="D198" s="3">
        <f>C198+C198*15%</f>
        <v>334.12100000000004</v>
      </c>
      <c r="E198" s="1"/>
      <c r="F198" s="3"/>
      <c r="G198" s="3"/>
    </row>
    <row r="199" spans="1:7" ht="15">
      <c r="A199" s="1" t="s">
        <v>160</v>
      </c>
      <c r="B199" s="2" t="s">
        <v>165</v>
      </c>
      <c r="C199" s="2">
        <v>187.04</v>
      </c>
      <c r="D199" s="3">
        <f>C199+C199*15%</f>
        <v>215.096</v>
      </c>
      <c r="E199" s="1"/>
      <c r="F199" s="3"/>
      <c r="G199" s="3"/>
    </row>
    <row r="200" spans="1:7" ht="15">
      <c r="A200" s="1"/>
      <c r="B200" s="2"/>
      <c r="C200" s="2">
        <f>SUM(C195:C199)</f>
        <v>1467.69</v>
      </c>
      <c r="D200" s="3">
        <f>SUM(D195:D199)</f>
        <v>1687.8435</v>
      </c>
      <c r="E200" s="1">
        <v>1692</v>
      </c>
      <c r="F200" s="3">
        <f>C200*968.25/59649.6</f>
        <v>23.82397941478233</v>
      </c>
      <c r="G200" s="3">
        <f>E200-F200-D200</f>
        <v>-19.667479414782292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2015-08-25T05:00:38Z</dcterms:created>
  <dcterms:modified xsi:type="dcterms:W3CDTF">2015-08-25T05:02:17Z</dcterms:modified>
  <cp:category/>
  <cp:version/>
  <cp:contentType/>
  <cp:contentStatus/>
</cp:coreProperties>
</file>