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<sst xmlns="http://schemas.openxmlformats.org/spreadsheetml/2006/main" count="133" uniqueCount="91">
  <si>
    <t>Algynya</t>
  </si>
  <si>
    <t>SKY гол. джемпер р.128</t>
  </si>
  <si>
    <t>TRANSFORMATIC серо-гол. джемпер р.128</t>
  </si>
  <si>
    <t>AlisaMoon</t>
  </si>
  <si>
    <t xml:space="preserve">COLORADO Брюки 11 р.110 </t>
  </si>
  <si>
    <t xml:space="preserve">COLORADO Джемпер 4В р.110 </t>
  </si>
  <si>
    <t xml:space="preserve">COLORADO Сорочка 5 р.110 </t>
  </si>
  <si>
    <t>WILCZEK Блуза 1 р.128</t>
  </si>
  <si>
    <t>WILCZEK Джемпер 9 р.128</t>
  </si>
  <si>
    <t>Anuka</t>
  </si>
  <si>
    <t>KADET Джемпер 6 р.116</t>
  </si>
  <si>
    <t>WILCZEK Джемпер 3 р.116</t>
  </si>
  <si>
    <t>Argentin</t>
  </si>
  <si>
    <t>MONT BLANC Шапка 9 р 122-140</t>
  </si>
  <si>
    <t>POLNOC Шапка 12 р. 122-140 282,28</t>
  </si>
  <si>
    <t>WIKING Водолазка 3А р 86</t>
  </si>
  <si>
    <t>Barabulka</t>
  </si>
  <si>
    <t>JEZYKI DZIEWCZYNKA Повязка 20 р.80-86</t>
  </si>
  <si>
    <t>Ретро Шапка сирен. р.46-48</t>
  </si>
  <si>
    <t xml:space="preserve">JEZYKI DZIEWCZYNKA Гетры 16 р.74 </t>
  </si>
  <si>
    <t xml:space="preserve">ELEPHANT GIRL Безрукавник 5 р.74 </t>
  </si>
  <si>
    <t xml:space="preserve">PEGGY ROZOWA Огороднички 15 р.74 </t>
  </si>
  <si>
    <t>DATA</t>
  </si>
  <si>
    <t>MARCELINA Блуза 1 р.116</t>
  </si>
  <si>
    <t>MARCELINA Брюки 2 р.116</t>
  </si>
  <si>
    <t>fox509</t>
  </si>
  <si>
    <t xml:space="preserve">DINOLAND Поло 9А р.128 </t>
  </si>
  <si>
    <t xml:space="preserve">DEMOLITION Поло 6 р. 128 </t>
  </si>
  <si>
    <t xml:space="preserve">SKY синий джемпер р.128 </t>
  </si>
  <si>
    <t xml:space="preserve">TRANSFORMATIC св-син. джемпер р.128 </t>
  </si>
  <si>
    <t>Julia Lego</t>
  </si>
  <si>
    <t>ASPEN Гетры 10 р. 140</t>
  </si>
  <si>
    <t xml:space="preserve">KARUZELA Гетры 12 р. 146 </t>
  </si>
  <si>
    <t xml:space="preserve">ASPEN Гетры 10 р. 134 </t>
  </si>
  <si>
    <t>koha</t>
  </si>
  <si>
    <t>FLAME т-синий джемпер р.92</t>
  </si>
  <si>
    <t>nelly_78</t>
  </si>
  <si>
    <t>GWIAZDKI Брюки 5В р. 134</t>
  </si>
  <si>
    <t>SAMOLOCIK ZIELONY Брюки 6В р. 128</t>
  </si>
  <si>
    <t>Scottie Блузка 14 134р</t>
  </si>
  <si>
    <t>NNNata</t>
  </si>
  <si>
    <t>NIKOL Гетры 6А р.146</t>
  </si>
  <si>
    <t>NIKOL Гетры 6С р.140</t>
  </si>
  <si>
    <t xml:space="preserve">VIVIAN гетры 9 р.152 </t>
  </si>
  <si>
    <t>Yfnfkmz</t>
  </si>
  <si>
    <t xml:space="preserve">MADISON Блузка 8 р.98 </t>
  </si>
  <si>
    <t>PARYZANKA Блузка 3 р.98</t>
  </si>
  <si>
    <t>PERFECT Блузка 7В р.98</t>
  </si>
  <si>
    <t>z.h.a.n.n.a.</t>
  </si>
  <si>
    <t>NIKOL Блуза 1В р.146</t>
  </si>
  <si>
    <t>NIKOL Брюки дрес.2В р.146</t>
  </si>
  <si>
    <t>TINA Туника 4А р.146</t>
  </si>
  <si>
    <t>гуля79</t>
  </si>
  <si>
    <t>ELEPHANT BOY Комбинезон 14В р.62</t>
  </si>
  <si>
    <t>DUDE Брюки дрес. 2 р.68</t>
  </si>
  <si>
    <t>DUDE Поло 4 р.68</t>
  </si>
  <si>
    <t>ЖЕНЯ224</t>
  </si>
  <si>
    <t xml:space="preserve">FLAME бирюза джемпер р.92 </t>
  </si>
  <si>
    <t xml:space="preserve">TRANSFORMATIC св-син. джемпер р.116 </t>
  </si>
  <si>
    <t xml:space="preserve">TURBO серый джемпер р.98 </t>
  </si>
  <si>
    <t>КАРАСУЧАНОЧКА</t>
  </si>
  <si>
    <t>HIGHWAY Блуза 6 р.134</t>
  </si>
  <si>
    <t>T-REX Водолазка 4А р.134</t>
  </si>
  <si>
    <t>КИришка</t>
  </si>
  <si>
    <t>SKY сер-гол. джемпер р.122</t>
  </si>
  <si>
    <t>TRANSFORMATIC св-син. джемпер р.116</t>
  </si>
  <si>
    <t>Маримбаа</t>
  </si>
  <si>
    <t>MELANIA Водолазка 3 р.134</t>
  </si>
  <si>
    <t>VIVIAN платье 10 р.134</t>
  </si>
  <si>
    <t>Надя.бо</t>
  </si>
  <si>
    <t xml:space="preserve">SKY гол. джемпер р.128 </t>
  </si>
  <si>
    <t>TRANSFORMATIC св-син. джемпер р.122</t>
  </si>
  <si>
    <t xml:space="preserve">TRANSFORMATIC синий джемпер р.122 </t>
  </si>
  <si>
    <t>НГГ</t>
  </si>
  <si>
    <t>YORK Блузка 4А р.140</t>
  </si>
  <si>
    <t xml:space="preserve">YORK Юбка 5 р.146 </t>
  </si>
  <si>
    <t>ПУШИСА</t>
  </si>
  <si>
    <t>TANZANIA Блузка 10 р.128</t>
  </si>
  <si>
    <t>Р@дистка Кэт</t>
  </si>
  <si>
    <t>MONKEY син.с серым горлом р.92</t>
  </si>
  <si>
    <t>Хелен77</t>
  </si>
  <si>
    <t xml:space="preserve">МАЛЕНЬКИЙ ФИЛИМОН Боди дл.рук.точки р.62 </t>
  </si>
  <si>
    <t xml:space="preserve">МАЛЕНЬКИЙ ФИЛИМОН Шапочка р.38-40 </t>
  </si>
  <si>
    <t xml:space="preserve">F315-16 СЛАДОСТЬ ФИЛИМОНА Юбка р.62 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</si>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</sst>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/>
      <protection/>
    </xf>
    <xf numFmtId="1" fontId="18" fillId="0" borderId="1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19" fillId="0" borderId="10" xfId="0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43" fillId="0" borderId="10" xfId="0" applyFont="1" applyBorder="1" applyAlignment="1">
      <alignment horizontal="center"/>
    </xf>
    <xf numFmtId="0" fontId="43" fillId="0" borderId="10" xfId="0" applyFont="1" applyFill="1" applyBorder="1" applyAlignment="1" applyProtection="1">
      <alignment/>
      <protection/>
    </xf>
    <xf numFmtId="1" fontId="43" fillId="0" borderId="1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6;@&#1076;&#1080;&#1089;&#1090;&#1082;&#1072;%20&#1050;&#1101;&#1090;" TargetMode="External" /><Relationship Id="rId2" Type="http://schemas.openxmlformats.org/officeDocument/2006/relationships/hyperlink" Target="mailto:&#1056;@&#1076;&#1080;&#1089;&#1090;&#1082;&#1072;%20&#1050;&#1101;&#109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8.421875" style="9" customWidth="1"/>
    <col min="2" max="2" width="41.8515625" style="0" customWidth="1"/>
    <col min="7" max="7" width="9.140625" style="16" customWidth="1"/>
  </cols>
  <sheetData>
    <row r="1" spans="1:7" ht="15">
      <c r="A1" s="10" t="s">
        <v>84</v>
      </c>
      <c r="B1" s="10" t="s">
        <v>85</v>
      </c>
      <c r="C1" s="10" t="s">
        <v>86</v>
      </c>
      <c r="D1" s="10" t="s">
        <v>87</v>
      </c>
      <c r="E1" s="10" t="s">
        <v>88</v>
      </c>
      <c r="F1" s="10" t="s">
        <v>89</v>
      </c>
      <c r="G1" s="13" t="s">
        <v>90</v>
      </c>
    </row>
    <row r="2" spans="1:7" ht="15">
      <c r="A2" s="11" t="s">
        <v>0</v>
      </c>
      <c r="B2" s="1" t="s">
        <v>1</v>
      </c>
      <c r="C2" s="1">
        <v>200</v>
      </c>
      <c r="D2" s="5">
        <f>C2+C2*15%</f>
        <v>230</v>
      </c>
      <c r="E2" s="6"/>
      <c r="F2" s="5"/>
      <c r="G2" s="14"/>
    </row>
    <row r="3" spans="1:7" ht="15">
      <c r="A3" s="11" t="s">
        <v>0</v>
      </c>
      <c r="B3" s="1" t="s">
        <v>2</v>
      </c>
      <c r="C3" s="1">
        <v>200</v>
      </c>
      <c r="D3" s="5">
        <f>C3+C3*15%</f>
        <v>230</v>
      </c>
      <c r="E3" s="6"/>
      <c r="F3" s="5"/>
      <c r="G3" s="14"/>
    </row>
    <row r="4" spans="1:7" ht="15">
      <c r="A4" s="11"/>
      <c r="B4" s="1"/>
      <c r="C4" s="1">
        <f>SUM(C2:C3)</f>
        <v>400</v>
      </c>
      <c r="D4" s="5">
        <f>SUM(D2:D3)</f>
        <v>460</v>
      </c>
      <c r="E4" s="6">
        <v>460</v>
      </c>
      <c r="F4" s="5">
        <f>C4*651/20473.19</f>
        <v>12.719073090221896</v>
      </c>
      <c r="G4" s="15">
        <f>E4-F4-D4</f>
        <v>-12.719073090221912</v>
      </c>
    </row>
    <row r="5" spans="1:7" ht="15">
      <c r="A5" s="11"/>
      <c r="B5" s="1"/>
      <c r="C5" s="1"/>
      <c r="D5" s="5"/>
      <c r="E5" s="6"/>
      <c r="F5" s="5"/>
      <c r="G5" s="15"/>
    </row>
    <row r="6" spans="1:7" ht="15">
      <c r="A6" s="11" t="s">
        <v>3</v>
      </c>
      <c r="B6" s="1" t="s">
        <v>4</v>
      </c>
      <c r="C6" s="1">
        <v>743.42</v>
      </c>
      <c r="D6" s="5">
        <f>C6+C6*15%</f>
        <v>854.933</v>
      </c>
      <c r="E6" s="7"/>
      <c r="F6" s="5"/>
      <c r="G6" s="15"/>
    </row>
    <row r="7" spans="1:7" ht="15">
      <c r="A7" s="11" t="s">
        <v>3</v>
      </c>
      <c r="B7" s="1" t="s">
        <v>5</v>
      </c>
      <c r="C7" s="1">
        <v>350.87</v>
      </c>
      <c r="D7" s="5">
        <f>C7+C7*15%</f>
        <v>403.5005</v>
      </c>
      <c r="E7" s="2"/>
      <c r="F7" s="5"/>
      <c r="G7" s="15"/>
    </row>
    <row r="8" spans="1:7" ht="15">
      <c r="A8" s="11" t="s">
        <v>3</v>
      </c>
      <c r="B8" s="1" t="s">
        <v>6</v>
      </c>
      <c r="C8" s="1">
        <v>551.33</v>
      </c>
      <c r="D8" s="5">
        <f>C8+C8*15%</f>
        <v>634.0295000000001</v>
      </c>
      <c r="E8" s="2"/>
      <c r="F8" s="5"/>
      <c r="G8" s="15"/>
    </row>
    <row r="9" spans="1:7" ht="15">
      <c r="A9" s="11" t="s">
        <v>3</v>
      </c>
      <c r="B9" s="1" t="s">
        <v>7</v>
      </c>
      <c r="C9" s="1">
        <v>768.52</v>
      </c>
      <c r="D9" s="5">
        <f>C9+C9*15%</f>
        <v>883.798</v>
      </c>
      <c r="E9" s="2"/>
      <c r="F9" s="5"/>
      <c r="G9" s="15"/>
    </row>
    <row r="10" spans="1:7" ht="15">
      <c r="A10" s="11" t="s">
        <v>3</v>
      </c>
      <c r="B10" s="1" t="s">
        <v>8</v>
      </c>
      <c r="C10" s="1">
        <v>384.27</v>
      </c>
      <c r="D10" s="5">
        <f>C10+C10*15%</f>
        <v>441.91049999999996</v>
      </c>
      <c r="E10" s="2"/>
      <c r="F10" s="5"/>
      <c r="G10" s="15"/>
    </row>
    <row r="11" spans="1:7" ht="15">
      <c r="A11" s="11"/>
      <c r="B11" s="1"/>
      <c r="C11" s="1">
        <f>SUM(C6:C10)</f>
        <v>2798.41</v>
      </c>
      <c r="D11" s="5">
        <f>SUM(D6:D10)</f>
        <v>3218.1715000000004</v>
      </c>
      <c r="E11" s="2">
        <v>3220</v>
      </c>
      <c r="F11" s="5">
        <f>C11*651/20473.19</f>
        <v>88.98295331601963</v>
      </c>
      <c r="G11" s="15">
        <f>E11-F11-D11</f>
        <v>-87.15445331601995</v>
      </c>
    </row>
    <row r="12" spans="1:7" ht="15">
      <c r="A12" s="11"/>
      <c r="B12" s="1"/>
      <c r="C12" s="1"/>
      <c r="D12" s="5"/>
      <c r="E12" s="2"/>
      <c r="F12" s="5"/>
      <c r="G12" s="15"/>
    </row>
    <row r="13" spans="1:7" ht="15">
      <c r="A13" s="11" t="s">
        <v>9</v>
      </c>
      <c r="B13" s="1" t="s">
        <v>10</v>
      </c>
      <c r="C13" s="2">
        <v>318.03</v>
      </c>
      <c r="D13" s="5">
        <f>C13+C13*15%</f>
        <v>365.73449999999997</v>
      </c>
      <c r="E13" s="6"/>
      <c r="F13" s="5"/>
      <c r="G13" s="15"/>
    </row>
    <row r="14" spans="1:7" ht="15">
      <c r="A14" s="11" t="s">
        <v>9</v>
      </c>
      <c r="B14" s="1" t="s">
        <v>11</v>
      </c>
      <c r="C14" s="2">
        <v>359.2</v>
      </c>
      <c r="D14" s="5">
        <f>C14+C14*15%</f>
        <v>413.08</v>
      </c>
      <c r="E14" s="6"/>
      <c r="F14" s="5"/>
      <c r="G14" s="15"/>
    </row>
    <row r="15" spans="1:7" ht="15">
      <c r="A15" s="11"/>
      <c r="B15" s="1"/>
      <c r="C15" s="2">
        <f>SUM(C13:C14)</f>
        <v>677.23</v>
      </c>
      <c r="D15" s="5">
        <f>SUM(D13:D14)</f>
        <v>778.8145</v>
      </c>
      <c r="E15" s="6">
        <v>460</v>
      </c>
      <c r="F15" s="5">
        <f>C15*651/20473.19</f>
        <v>21.534344672227437</v>
      </c>
      <c r="G15" s="15">
        <f>E15-F15-D15</f>
        <v>-340.3488446722274</v>
      </c>
    </row>
    <row r="16" spans="1:7" ht="15">
      <c r="A16" s="11"/>
      <c r="B16" s="1"/>
      <c r="C16" s="8"/>
      <c r="D16" s="5"/>
      <c r="E16" s="6"/>
      <c r="F16" s="5"/>
      <c r="G16" s="15"/>
    </row>
    <row r="17" spans="1:7" ht="15">
      <c r="A17" s="11" t="s">
        <v>12</v>
      </c>
      <c r="B17" s="3" t="s">
        <v>13</v>
      </c>
      <c r="C17" s="1">
        <v>237.53</v>
      </c>
      <c r="D17" s="5">
        <f>C17+C17*15%</f>
        <v>273.1595</v>
      </c>
      <c r="E17" s="6"/>
      <c r="F17" s="5"/>
      <c r="G17" s="15"/>
    </row>
    <row r="18" spans="1:7" ht="15">
      <c r="A18" s="11" t="s">
        <v>12</v>
      </c>
      <c r="B18" s="1" t="s">
        <v>14</v>
      </c>
      <c r="C18" s="1">
        <v>282.28</v>
      </c>
      <c r="D18" s="5">
        <f>C18+C18*15%</f>
        <v>324.62199999999996</v>
      </c>
      <c r="E18" s="6"/>
      <c r="F18" s="5"/>
      <c r="G18" s="15"/>
    </row>
    <row r="19" spans="1:7" ht="15">
      <c r="A19" s="11" t="s">
        <v>12</v>
      </c>
      <c r="B19" s="3" t="s">
        <v>15</v>
      </c>
      <c r="C19" s="1">
        <v>154.41</v>
      </c>
      <c r="D19" s="5">
        <f>C19+C19*15%</f>
        <v>177.5715</v>
      </c>
      <c r="E19" s="6"/>
      <c r="F19" s="5"/>
      <c r="G19" s="15"/>
    </row>
    <row r="20" spans="1:7" ht="15">
      <c r="A20" s="11"/>
      <c r="B20" s="3"/>
      <c r="C20" s="1">
        <f>SUM(C17:C19)</f>
        <v>674.2199999999999</v>
      </c>
      <c r="D20" s="5">
        <f>SUM(D17:D19)</f>
        <v>775.353</v>
      </c>
      <c r="E20" s="6">
        <v>777</v>
      </c>
      <c r="F20" s="5">
        <f>C20*651/20473.19</f>
        <v>21.438633647223515</v>
      </c>
      <c r="G20" s="15">
        <f>E20-F20-D20</f>
        <v>-19.79163364722342</v>
      </c>
    </row>
    <row r="21" spans="1:7" ht="15">
      <c r="A21" s="11"/>
      <c r="B21" s="3"/>
      <c r="C21" s="1"/>
      <c r="D21" s="5"/>
      <c r="E21" s="6"/>
      <c r="F21" s="5"/>
      <c r="G21" s="15"/>
    </row>
    <row r="22" spans="1:7" ht="15">
      <c r="A22" s="11" t="s">
        <v>16</v>
      </c>
      <c r="B22" s="1" t="s">
        <v>17</v>
      </c>
      <c r="C22" s="1">
        <v>108.8</v>
      </c>
      <c r="D22" s="5">
        <f>C22+C22*15%</f>
        <v>125.12</v>
      </c>
      <c r="E22" s="6"/>
      <c r="F22" s="5"/>
      <c r="G22" s="15"/>
    </row>
    <row r="23" spans="1:7" ht="15">
      <c r="A23" s="11" t="s">
        <v>16</v>
      </c>
      <c r="B23" s="3" t="s">
        <v>18</v>
      </c>
      <c r="C23" s="1">
        <v>180.84</v>
      </c>
      <c r="D23" s="5">
        <f>C23+C23*15%</f>
        <v>207.966</v>
      </c>
      <c r="E23" s="6"/>
      <c r="F23" s="5"/>
      <c r="G23" s="15"/>
    </row>
    <row r="24" spans="1:7" ht="15">
      <c r="A24" s="11" t="s">
        <v>16</v>
      </c>
      <c r="B24" s="1" t="s">
        <v>19</v>
      </c>
      <c r="C24" s="1">
        <v>217.6</v>
      </c>
      <c r="D24" s="5">
        <f>C24+C24*15%</f>
        <v>250.24</v>
      </c>
      <c r="E24" s="6"/>
      <c r="F24" s="5"/>
      <c r="G24" s="15"/>
    </row>
    <row r="25" spans="1:7" ht="15">
      <c r="A25" s="11" t="s">
        <v>16</v>
      </c>
      <c r="B25" s="1" t="s">
        <v>20</v>
      </c>
      <c r="C25" s="1">
        <v>375.72</v>
      </c>
      <c r="D25" s="5">
        <f>C25+C25*15%</f>
        <v>432.07800000000003</v>
      </c>
      <c r="E25" s="6"/>
      <c r="F25" s="5"/>
      <c r="G25" s="15"/>
    </row>
    <row r="26" spans="1:7" ht="15">
      <c r="A26" s="11" t="s">
        <v>16</v>
      </c>
      <c r="B26" s="1" t="s">
        <v>21</v>
      </c>
      <c r="C26" s="1">
        <v>377.03</v>
      </c>
      <c r="D26" s="5">
        <f>C26+C26*15%</f>
        <v>433.5845</v>
      </c>
      <c r="E26" s="6"/>
      <c r="F26" s="5"/>
      <c r="G26" s="15"/>
    </row>
    <row r="27" spans="1:7" ht="15">
      <c r="A27" s="11"/>
      <c r="B27" s="1"/>
      <c r="C27" s="1">
        <f>SUM(C22:C26)</f>
        <v>1259.99</v>
      </c>
      <c r="D27" s="5">
        <f>SUM(D22:D26)</f>
        <v>1448.9885</v>
      </c>
      <c r="E27" s="6">
        <v>1452</v>
      </c>
      <c r="F27" s="5">
        <f>C27*651/20473.19</f>
        <v>40.06476225737172</v>
      </c>
      <c r="G27" s="15">
        <f>E27-F27-D27</f>
        <v>-37.05326225737167</v>
      </c>
    </row>
    <row r="28" spans="1:7" ht="15">
      <c r="A28" s="11"/>
      <c r="B28" s="1"/>
      <c r="C28" s="1"/>
      <c r="D28" s="5"/>
      <c r="E28" s="6"/>
      <c r="F28" s="5"/>
      <c r="G28" s="15"/>
    </row>
    <row r="29" spans="1:7" ht="15">
      <c r="A29" s="11" t="s">
        <v>22</v>
      </c>
      <c r="B29" s="1" t="s">
        <v>23</v>
      </c>
      <c r="C29" s="1">
        <v>362.81</v>
      </c>
      <c r="D29" s="5">
        <f>C29+C29*15%</f>
        <v>417.2315</v>
      </c>
      <c r="E29" s="2"/>
      <c r="F29" s="5"/>
      <c r="G29" s="15"/>
    </row>
    <row r="30" spans="1:7" ht="15">
      <c r="A30" s="11" t="s">
        <v>22</v>
      </c>
      <c r="B30" s="1" t="s">
        <v>24</v>
      </c>
      <c r="C30" s="1">
        <v>216.67</v>
      </c>
      <c r="D30" s="5">
        <f>C30+C30*15%</f>
        <v>249.17049999999998</v>
      </c>
      <c r="E30" s="2"/>
      <c r="F30" s="5"/>
      <c r="G30" s="15"/>
    </row>
    <row r="31" spans="1:7" ht="15">
      <c r="A31" s="11"/>
      <c r="B31" s="1"/>
      <c r="C31" s="1">
        <f>SUM(C29:C30)</f>
        <v>579.48</v>
      </c>
      <c r="D31" s="5">
        <f>SUM(D29:D30)</f>
        <v>666.4019999999999</v>
      </c>
      <c r="E31" s="2">
        <v>668</v>
      </c>
      <c r="F31" s="5">
        <f>C31*651/20473.19</f>
        <v>18.426121185804462</v>
      </c>
      <c r="G31" s="15">
        <f>E31-F31-D31</f>
        <v>-16.828121185804434</v>
      </c>
    </row>
    <row r="32" spans="1:7" ht="15">
      <c r="A32" s="11"/>
      <c r="B32" s="1"/>
      <c r="C32" s="1"/>
      <c r="D32" s="5"/>
      <c r="E32" s="2"/>
      <c r="F32" s="5"/>
      <c r="G32" s="15"/>
    </row>
    <row r="33" spans="1:7" ht="15">
      <c r="A33" s="11" t="s">
        <v>25</v>
      </c>
      <c r="B33" s="1" t="s">
        <v>26</v>
      </c>
      <c r="C33" s="1">
        <v>318.51</v>
      </c>
      <c r="D33" s="5">
        <f>C33+C33*15%</f>
        <v>366.2865</v>
      </c>
      <c r="E33" s="2"/>
      <c r="F33" s="5"/>
      <c r="G33" s="15"/>
    </row>
    <row r="34" spans="1:7" ht="15">
      <c r="A34" s="11" t="s">
        <v>25</v>
      </c>
      <c r="B34" s="1" t="s">
        <v>27</v>
      </c>
      <c r="C34" s="1">
        <v>325.95</v>
      </c>
      <c r="D34" s="5">
        <f>C34+C34*15%</f>
        <v>374.8425</v>
      </c>
      <c r="E34" s="2"/>
      <c r="F34" s="5"/>
      <c r="G34" s="15"/>
    </row>
    <row r="35" spans="1:7" ht="15">
      <c r="A35" s="11" t="s">
        <v>25</v>
      </c>
      <c r="B35" s="1" t="s">
        <v>28</v>
      </c>
      <c r="C35" s="1">
        <v>200</v>
      </c>
      <c r="D35" s="5">
        <f>C35+C35*15%</f>
        <v>230</v>
      </c>
      <c r="E35" s="6"/>
      <c r="F35" s="5"/>
      <c r="G35" s="15"/>
    </row>
    <row r="36" spans="1:7" ht="15">
      <c r="A36" s="11" t="s">
        <v>25</v>
      </c>
      <c r="B36" s="1" t="s">
        <v>29</v>
      </c>
      <c r="C36" s="1">
        <v>200</v>
      </c>
      <c r="D36" s="5">
        <f>C36+C36*15%</f>
        <v>230</v>
      </c>
      <c r="E36" s="6"/>
      <c r="F36" s="5"/>
      <c r="G36" s="15"/>
    </row>
    <row r="37" spans="1:7" ht="15">
      <c r="A37" s="11"/>
      <c r="B37" s="1"/>
      <c r="C37" s="1">
        <f>SUM(C33:C36)</f>
        <v>1044.46</v>
      </c>
      <c r="D37" s="5">
        <f>SUM(D33:D36)</f>
        <v>1201.129</v>
      </c>
      <c r="E37" s="6">
        <v>1202</v>
      </c>
      <c r="F37" s="5">
        <f>C37*651/20473.19</f>
        <v>33.211407699532906</v>
      </c>
      <c r="G37" s="15">
        <f>E37-F37-D37</f>
        <v>-32.34040769953276</v>
      </c>
    </row>
    <row r="38" spans="1:7" ht="15">
      <c r="A38" s="11"/>
      <c r="B38" s="1"/>
      <c r="C38" s="1"/>
      <c r="D38" s="5"/>
      <c r="E38" s="2"/>
      <c r="F38" s="5"/>
      <c r="G38" s="15"/>
    </row>
    <row r="39" spans="1:7" ht="15">
      <c r="A39" s="11"/>
      <c r="B39" s="1"/>
      <c r="C39" s="1"/>
      <c r="D39" s="5"/>
      <c r="E39" s="2"/>
      <c r="F39" s="5"/>
      <c r="G39" s="15"/>
    </row>
    <row r="40" spans="1:7" ht="15">
      <c r="A40" s="11" t="s">
        <v>30</v>
      </c>
      <c r="B40" s="1" t="s">
        <v>31</v>
      </c>
      <c r="C40" s="1">
        <v>169.66</v>
      </c>
      <c r="D40" s="5">
        <f>C40+C40*15%</f>
        <v>195.10899999999998</v>
      </c>
      <c r="E40" s="2"/>
      <c r="F40" s="5"/>
      <c r="G40" s="15"/>
    </row>
    <row r="41" spans="1:7" ht="15">
      <c r="A41" s="11" t="s">
        <v>30</v>
      </c>
      <c r="B41" s="1" t="s">
        <v>32</v>
      </c>
      <c r="C41" s="1">
        <v>214.54</v>
      </c>
      <c r="D41" s="5">
        <f>C41+C41*15%</f>
        <v>246.721</v>
      </c>
      <c r="E41" s="2"/>
      <c r="F41" s="5"/>
      <c r="G41" s="15"/>
    </row>
    <row r="42" spans="1:7" ht="15">
      <c r="A42" s="11" t="s">
        <v>30</v>
      </c>
      <c r="B42" s="3" t="s">
        <v>33</v>
      </c>
      <c r="C42" s="1">
        <v>169.66</v>
      </c>
      <c r="D42" s="5">
        <f>C42+C42*15%</f>
        <v>195.10899999999998</v>
      </c>
      <c r="E42" s="6"/>
      <c r="F42" s="5"/>
      <c r="G42" s="15"/>
    </row>
    <row r="43" spans="1:7" ht="15">
      <c r="A43" s="11"/>
      <c r="B43" s="1"/>
      <c r="C43" s="1">
        <f>SUM(C40:C42)</f>
        <v>553.86</v>
      </c>
      <c r="D43" s="5">
        <f>SUM(D40:D42)</f>
        <v>636.939</v>
      </c>
      <c r="E43" s="2">
        <v>650</v>
      </c>
      <c r="F43" s="5">
        <f>C43*651/20473.19</f>
        <v>17.611464554375747</v>
      </c>
      <c r="G43" s="15">
        <f>E43-F43-D43</f>
        <v>-4.550464554375708</v>
      </c>
    </row>
    <row r="44" spans="1:7" ht="15">
      <c r="A44" s="11"/>
      <c r="B44" s="1"/>
      <c r="C44" s="1"/>
      <c r="D44" s="5"/>
      <c r="E44" s="2"/>
      <c r="F44" s="5"/>
      <c r="G44" s="15"/>
    </row>
    <row r="45" spans="1:7" ht="15">
      <c r="A45" s="11" t="s">
        <v>34</v>
      </c>
      <c r="B45" s="1" t="s">
        <v>35</v>
      </c>
      <c r="C45" s="1">
        <v>200</v>
      </c>
      <c r="D45" s="5">
        <f>C45+C45*15%</f>
        <v>230</v>
      </c>
      <c r="E45" s="6">
        <v>230</v>
      </c>
      <c r="F45" s="5">
        <f>C45*651/20473.19</f>
        <v>6.359536545110948</v>
      </c>
      <c r="G45" s="15">
        <f>E45-F45-D45</f>
        <v>-6.359536545110956</v>
      </c>
    </row>
    <row r="46" spans="1:7" ht="15">
      <c r="A46" s="11"/>
      <c r="B46" s="1"/>
      <c r="C46" s="1"/>
      <c r="D46" s="5"/>
      <c r="E46" s="6"/>
      <c r="F46" s="5"/>
      <c r="G46" s="15"/>
    </row>
    <row r="47" spans="1:7" ht="15">
      <c r="A47" s="11" t="s">
        <v>36</v>
      </c>
      <c r="B47" s="1" t="s">
        <v>37</v>
      </c>
      <c r="C47" s="1">
        <v>508.98</v>
      </c>
      <c r="D47" s="5">
        <f>C47+C47*15%</f>
        <v>585.327</v>
      </c>
      <c r="E47" s="6"/>
      <c r="F47" s="5"/>
      <c r="G47" s="15"/>
    </row>
    <row r="48" spans="1:7" ht="15">
      <c r="A48" s="11" t="s">
        <v>36</v>
      </c>
      <c r="B48" s="1" t="s">
        <v>38</v>
      </c>
      <c r="C48" s="1">
        <v>553.27</v>
      </c>
      <c r="D48" s="5">
        <f>C48+C48*15%</f>
        <v>636.2605</v>
      </c>
      <c r="E48" s="6"/>
      <c r="F48" s="5"/>
      <c r="G48" s="15"/>
    </row>
    <row r="49" spans="1:7" ht="15">
      <c r="A49" s="11" t="s">
        <v>36</v>
      </c>
      <c r="B49" s="1" t="s">
        <v>39</v>
      </c>
      <c r="C49" s="1">
        <v>274.04</v>
      </c>
      <c r="D49" s="5">
        <f>C49+C49*15%</f>
        <v>315.146</v>
      </c>
      <c r="E49" s="6"/>
      <c r="F49" s="5"/>
      <c r="G49" s="15"/>
    </row>
    <row r="50" spans="1:7" ht="15">
      <c r="A50" s="11"/>
      <c r="B50" s="1"/>
      <c r="C50" s="1">
        <f>SUM(C47:C49)</f>
        <v>1336.29</v>
      </c>
      <c r="D50" s="5">
        <f>SUM(D47:D49)</f>
        <v>1536.7335</v>
      </c>
      <c r="E50" s="6">
        <v>1560</v>
      </c>
      <c r="F50" s="5">
        <f>C50*651/20473.19</f>
        <v>42.49092544933154</v>
      </c>
      <c r="G50" s="15">
        <f>E50-F50-D50</f>
        <v>-19.224425449331648</v>
      </c>
    </row>
    <row r="51" spans="1:7" ht="15">
      <c r="A51" s="11"/>
      <c r="B51" s="1"/>
      <c r="C51" s="1"/>
      <c r="D51" s="5"/>
      <c r="E51" s="6"/>
      <c r="F51" s="5"/>
      <c r="G51" s="15"/>
    </row>
    <row r="52" spans="1:7" ht="15">
      <c r="A52" s="11" t="s">
        <v>40</v>
      </c>
      <c r="B52" s="1" t="s">
        <v>41</v>
      </c>
      <c r="C52" s="1">
        <v>221.75</v>
      </c>
      <c r="D52" s="5">
        <f>C52+C52*15%</f>
        <v>255.0125</v>
      </c>
      <c r="E52" s="2"/>
      <c r="F52" s="5"/>
      <c r="G52" s="15"/>
    </row>
    <row r="53" spans="1:7" ht="15">
      <c r="A53" s="11" t="s">
        <v>40</v>
      </c>
      <c r="B53" s="1" t="s">
        <v>42</v>
      </c>
      <c r="C53" s="1">
        <v>221.75</v>
      </c>
      <c r="D53" s="5">
        <f>C53+C53*15%</f>
        <v>255.0125</v>
      </c>
      <c r="E53" s="2"/>
      <c r="F53" s="5"/>
      <c r="G53" s="15"/>
    </row>
    <row r="54" spans="1:7" ht="15">
      <c r="A54" s="11" t="s">
        <v>40</v>
      </c>
      <c r="B54" s="1" t="s">
        <v>43</v>
      </c>
      <c r="C54" s="1">
        <v>253.37</v>
      </c>
      <c r="D54" s="5">
        <f>C54+C54*15%</f>
        <v>291.3755</v>
      </c>
      <c r="E54" s="2"/>
      <c r="F54" s="5"/>
      <c r="G54" s="15"/>
    </row>
    <row r="55" spans="1:7" ht="15">
      <c r="A55" s="11"/>
      <c r="B55" s="1"/>
      <c r="C55" s="1">
        <f>SUM(C52:C54)</f>
        <v>696.87</v>
      </c>
      <c r="D55" s="5">
        <f>SUM(D52:D54)</f>
        <v>801.4005</v>
      </c>
      <c r="E55" s="2">
        <v>804</v>
      </c>
      <c r="F55" s="5">
        <f>C55*651/20473.19</f>
        <v>22.15885116095733</v>
      </c>
      <c r="G55" s="15">
        <f>E55-F55-D55</f>
        <v>-19.55935116095725</v>
      </c>
    </row>
    <row r="56" spans="1:7" ht="15">
      <c r="A56" s="11"/>
      <c r="B56" s="1"/>
      <c r="C56" s="1"/>
      <c r="D56" s="5"/>
      <c r="E56" s="2"/>
      <c r="F56" s="5"/>
      <c r="G56" s="15"/>
    </row>
    <row r="57" spans="1:7" ht="15">
      <c r="A57" s="11" t="s">
        <v>44</v>
      </c>
      <c r="B57" s="1" t="s">
        <v>45</v>
      </c>
      <c r="C57" s="1">
        <v>244.11</v>
      </c>
      <c r="D57" s="5">
        <f>C57+C57*15%</f>
        <v>280.7265</v>
      </c>
      <c r="E57" s="2"/>
      <c r="F57" s="5"/>
      <c r="G57" s="15"/>
    </row>
    <row r="58" spans="1:7" ht="15">
      <c r="A58" s="11" t="s">
        <v>44</v>
      </c>
      <c r="B58" s="1" t="s">
        <v>46</v>
      </c>
      <c r="C58" s="1">
        <v>206.98</v>
      </c>
      <c r="D58" s="5">
        <f>C58+C58*15%</f>
        <v>238.027</v>
      </c>
      <c r="E58" s="2"/>
      <c r="F58" s="5"/>
      <c r="G58" s="15"/>
    </row>
    <row r="59" spans="1:7" ht="15">
      <c r="A59" s="11" t="s">
        <v>44</v>
      </c>
      <c r="B59" s="1" t="s">
        <v>47</v>
      </c>
      <c r="C59" s="1">
        <v>157.43</v>
      </c>
      <c r="D59" s="5">
        <f>C59+C59*15%</f>
        <v>181.0445</v>
      </c>
      <c r="E59" s="2"/>
      <c r="F59" s="5"/>
      <c r="G59" s="15"/>
    </row>
    <row r="60" spans="1:7" ht="15">
      <c r="A60" s="11"/>
      <c r="B60" s="1"/>
      <c r="C60" s="1">
        <f>SUM(C57:C59)</f>
        <v>608.52</v>
      </c>
      <c r="D60" s="5">
        <f>SUM(D57:D59)</f>
        <v>699.798</v>
      </c>
      <c r="E60" s="2">
        <v>702</v>
      </c>
      <c r="F60" s="5">
        <f>C60*651/20473.19</f>
        <v>19.349525892154567</v>
      </c>
      <c r="G60" s="15">
        <f>E60-F60-D60</f>
        <v>-17.14752589215459</v>
      </c>
    </row>
    <row r="61" spans="1:7" ht="15">
      <c r="A61" s="11"/>
      <c r="B61" s="1"/>
      <c r="C61" s="1"/>
      <c r="D61" s="5"/>
      <c r="E61" s="2"/>
      <c r="F61" s="5"/>
      <c r="G61" s="15"/>
    </row>
    <row r="62" spans="1:7" ht="15">
      <c r="A62" s="11" t="s">
        <v>48</v>
      </c>
      <c r="B62" s="1" t="s">
        <v>49</v>
      </c>
      <c r="C62" s="1">
        <v>561.79</v>
      </c>
      <c r="D62" s="5">
        <f>C62+C62*15%</f>
        <v>646.0585</v>
      </c>
      <c r="E62" s="6"/>
      <c r="F62" s="5"/>
      <c r="G62" s="15"/>
    </row>
    <row r="63" spans="1:7" ht="15">
      <c r="A63" s="11" t="s">
        <v>48</v>
      </c>
      <c r="B63" s="1" t="s">
        <v>50</v>
      </c>
      <c r="C63" s="1">
        <v>384.39</v>
      </c>
      <c r="D63" s="5">
        <f>C63+C63*15%</f>
        <v>442.0485</v>
      </c>
      <c r="E63" s="6"/>
      <c r="F63" s="5"/>
      <c r="G63" s="15"/>
    </row>
    <row r="64" spans="1:7" ht="15">
      <c r="A64" s="11" t="s">
        <v>48</v>
      </c>
      <c r="B64" s="1" t="s">
        <v>51</v>
      </c>
      <c r="C64" s="1">
        <v>263.9</v>
      </c>
      <c r="D64" s="5">
        <f>C64+C64*15%</f>
        <v>303.48499999999996</v>
      </c>
      <c r="E64" s="6"/>
      <c r="F64" s="5"/>
      <c r="G64" s="15"/>
    </row>
    <row r="65" spans="1:7" ht="15">
      <c r="A65" s="11"/>
      <c r="B65" s="1"/>
      <c r="C65" s="1">
        <f>SUM(C62:C64)</f>
        <v>1210.08</v>
      </c>
      <c r="D65" s="5">
        <f>SUM(D62:D64)</f>
        <v>1391.5919999999999</v>
      </c>
      <c r="E65" s="6">
        <v>1394</v>
      </c>
      <c r="F65" s="5">
        <f>C65*651/20473.19</f>
        <v>38.47773991253928</v>
      </c>
      <c r="G65" s="15">
        <f>E65-F65-D65</f>
        <v>-36.069739912539035</v>
      </c>
    </row>
    <row r="66" spans="1:7" ht="15">
      <c r="A66" s="11"/>
      <c r="B66" s="1"/>
      <c r="C66" s="1"/>
      <c r="D66" s="5"/>
      <c r="E66" s="6"/>
      <c r="F66" s="5"/>
      <c r="G66" s="15"/>
    </row>
    <row r="67" spans="1:7" ht="15">
      <c r="A67" s="11" t="s">
        <v>52</v>
      </c>
      <c r="B67" s="1" t="s">
        <v>53</v>
      </c>
      <c r="C67" s="1">
        <v>1836.76</v>
      </c>
      <c r="D67" s="5">
        <f>C67+C67*15%</f>
        <v>2112.274</v>
      </c>
      <c r="E67" s="2"/>
      <c r="F67" s="5"/>
      <c r="G67" s="15"/>
    </row>
    <row r="68" spans="1:7" ht="15">
      <c r="A68" s="11" t="s">
        <v>52</v>
      </c>
      <c r="B68" s="1" t="s">
        <v>54</v>
      </c>
      <c r="C68" s="1">
        <v>251.07</v>
      </c>
      <c r="D68" s="5">
        <f>C68+C68*15%</f>
        <v>288.7305</v>
      </c>
      <c r="E68" s="2"/>
      <c r="F68" s="5"/>
      <c r="G68" s="15"/>
    </row>
    <row r="69" spans="1:7" ht="15">
      <c r="A69" s="11" t="s">
        <v>52</v>
      </c>
      <c r="B69" s="1" t="s">
        <v>55</v>
      </c>
      <c r="C69" s="1">
        <v>368.22</v>
      </c>
      <c r="D69" s="5">
        <f>C69+C69*15%</f>
        <v>423.45300000000003</v>
      </c>
      <c r="E69" s="2"/>
      <c r="F69" s="5"/>
      <c r="G69" s="15"/>
    </row>
    <row r="70" spans="1:7" ht="15">
      <c r="A70" s="11"/>
      <c r="B70" s="1"/>
      <c r="C70" s="1">
        <f>SUM(C67:C69)</f>
        <v>2456.05</v>
      </c>
      <c r="D70" s="5">
        <f>SUM(D67:D69)</f>
        <v>2824.4575</v>
      </c>
      <c r="E70" s="2">
        <v>2900</v>
      </c>
      <c r="F70" s="5">
        <f>C70*651/20473.19</f>
        <v>78.09669865809872</v>
      </c>
      <c r="G70" s="15">
        <f>E70-F70-D70</f>
        <v>-2.5541986580988123</v>
      </c>
    </row>
    <row r="71" spans="1:7" ht="15">
      <c r="A71" s="11"/>
      <c r="B71" s="1"/>
      <c r="C71" s="1"/>
      <c r="D71" s="5"/>
      <c r="E71" s="2"/>
      <c r="F71" s="5"/>
      <c r="G71" s="15"/>
    </row>
    <row r="72" spans="1:7" ht="15">
      <c r="A72" s="11" t="s">
        <v>56</v>
      </c>
      <c r="B72" s="1" t="s">
        <v>57</v>
      </c>
      <c r="C72" s="1">
        <v>200</v>
      </c>
      <c r="D72" s="5">
        <f>C72+C72*15%</f>
        <v>230</v>
      </c>
      <c r="E72" s="6"/>
      <c r="F72" s="5"/>
      <c r="G72" s="15"/>
    </row>
    <row r="73" spans="1:7" ht="15">
      <c r="A73" s="11" t="s">
        <v>56</v>
      </c>
      <c r="B73" s="1" t="s">
        <v>58</v>
      </c>
      <c r="C73" s="1">
        <v>200</v>
      </c>
      <c r="D73" s="5">
        <f>C73+C73*15%</f>
        <v>230</v>
      </c>
      <c r="E73" s="6"/>
      <c r="F73" s="5"/>
      <c r="G73" s="15"/>
    </row>
    <row r="74" spans="1:7" ht="15">
      <c r="A74" s="11" t="s">
        <v>56</v>
      </c>
      <c r="B74" s="1" t="s">
        <v>59</v>
      </c>
      <c r="C74" s="1">
        <v>200</v>
      </c>
      <c r="D74" s="5">
        <f>C74+C74*15%</f>
        <v>230</v>
      </c>
      <c r="E74" s="6"/>
      <c r="F74" s="5"/>
      <c r="G74" s="15"/>
    </row>
    <row r="75" spans="1:7" ht="15">
      <c r="A75" s="11"/>
      <c r="B75" s="1"/>
      <c r="C75" s="1">
        <f>SUM(C72:C74)</f>
        <v>600</v>
      </c>
      <c r="D75" s="5">
        <f>SUM(D72:D74)</f>
        <v>690</v>
      </c>
      <c r="E75" s="6">
        <v>690</v>
      </c>
      <c r="F75" s="5">
        <f>C75*651/20473.19</f>
        <v>19.078609635332842</v>
      </c>
      <c r="G75" s="15">
        <f>E75-F75-D75</f>
        <v>-19.078609635332896</v>
      </c>
    </row>
    <row r="76" spans="1:7" ht="15">
      <c r="A76" s="11"/>
      <c r="B76" s="1"/>
      <c r="C76" s="1"/>
      <c r="D76" s="5"/>
      <c r="E76" s="6"/>
      <c r="F76" s="5"/>
      <c r="G76" s="15"/>
    </row>
    <row r="77" spans="1:7" ht="15">
      <c r="A77" s="11" t="s">
        <v>60</v>
      </c>
      <c r="B77" s="1" t="s">
        <v>61</v>
      </c>
      <c r="C77" s="1">
        <v>584.74</v>
      </c>
      <c r="D77" s="5">
        <f>C77+C77*15%</f>
        <v>672.451</v>
      </c>
      <c r="E77" s="6"/>
      <c r="F77" s="5"/>
      <c r="G77" s="15"/>
    </row>
    <row r="78" spans="1:7" ht="15">
      <c r="A78" s="11" t="s">
        <v>60</v>
      </c>
      <c r="B78" s="1" t="s">
        <v>62</v>
      </c>
      <c r="C78" s="1">
        <v>292.38</v>
      </c>
      <c r="D78" s="5">
        <f>C78+C78*15%</f>
        <v>336.23699999999997</v>
      </c>
      <c r="E78" s="6"/>
      <c r="F78" s="5"/>
      <c r="G78" s="15"/>
    </row>
    <row r="79" spans="1:7" ht="15">
      <c r="A79" s="11"/>
      <c r="B79" s="1"/>
      <c r="C79" s="1">
        <f>SUM(C77:C78)</f>
        <v>877.12</v>
      </c>
      <c r="D79" s="5">
        <f>SUM(D77:D78)</f>
        <v>1008.688</v>
      </c>
      <c r="E79" s="6">
        <v>1010</v>
      </c>
      <c r="F79" s="5">
        <f>C79*651/20473.19</f>
        <v>27.89038347223857</v>
      </c>
      <c r="G79" s="15">
        <f>E79-F79-D79</f>
        <v>-26.578383472238556</v>
      </c>
    </row>
    <row r="80" spans="1:7" ht="15">
      <c r="A80" s="11"/>
      <c r="B80" s="1"/>
      <c r="C80" s="1"/>
      <c r="D80" s="5"/>
      <c r="E80" s="6"/>
      <c r="F80" s="5"/>
      <c r="G80" s="15"/>
    </row>
    <row r="81" spans="1:7" ht="15">
      <c r="A81" s="11" t="s">
        <v>63</v>
      </c>
      <c r="B81" s="1" t="s">
        <v>64</v>
      </c>
      <c r="C81" s="1">
        <v>200</v>
      </c>
      <c r="D81" s="5">
        <f>C81+C81*15%</f>
        <v>230</v>
      </c>
      <c r="E81" s="6"/>
      <c r="F81" s="5"/>
      <c r="G81" s="15"/>
    </row>
    <row r="82" spans="1:7" ht="15">
      <c r="A82" s="11" t="s">
        <v>63</v>
      </c>
      <c r="B82" s="1" t="s">
        <v>65</v>
      </c>
      <c r="C82" s="1">
        <v>200</v>
      </c>
      <c r="D82" s="5">
        <f>C82+C82*15%</f>
        <v>230</v>
      </c>
      <c r="E82" s="6"/>
      <c r="F82" s="5"/>
      <c r="G82" s="15"/>
    </row>
    <row r="83" spans="1:7" ht="15">
      <c r="A83" s="11"/>
      <c r="B83" s="1"/>
      <c r="C83" s="1">
        <f>SUM(C81:C82)</f>
        <v>400</v>
      </c>
      <c r="D83" s="5">
        <f>SUM(D81:D82)</f>
        <v>460</v>
      </c>
      <c r="E83" s="6">
        <v>460</v>
      </c>
      <c r="F83" s="5">
        <f>C83*651/20473.19</f>
        <v>12.719073090221896</v>
      </c>
      <c r="G83" s="15">
        <f>E83-F83-D83</f>
        <v>-12.719073090221912</v>
      </c>
    </row>
    <row r="84" spans="1:7" ht="15">
      <c r="A84" s="11"/>
      <c r="B84" s="1"/>
      <c r="C84" s="1"/>
      <c r="D84" s="5"/>
      <c r="E84" s="6"/>
      <c r="F84" s="5"/>
      <c r="G84" s="15"/>
    </row>
    <row r="85" spans="1:7" ht="15">
      <c r="A85" s="11" t="s">
        <v>66</v>
      </c>
      <c r="B85" s="1" t="s">
        <v>67</v>
      </c>
      <c r="C85" s="1">
        <v>267.27</v>
      </c>
      <c r="D85" s="5">
        <f>C85+C85*15%</f>
        <v>307.3605</v>
      </c>
      <c r="E85" s="6"/>
      <c r="F85" s="5"/>
      <c r="G85" s="15"/>
    </row>
    <row r="86" spans="1:7" ht="15">
      <c r="A86" s="11" t="s">
        <v>66</v>
      </c>
      <c r="B86" s="1" t="s">
        <v>68</v>
      </c>
      <c r="C86" s="1">
        <v>694.91</v>
      </c>
      <c r="D86" s="5">
        <f>C86+C86*15%</f>
        <v>799.1465</v>
      </c>
      <c r="E86" s="6"/>
      <c r="F86" s="5"/>
      <c r="G86" s="15"/>
    </row>
    <row r="87" spans="1:7" ht="15">
      <c r="A87" s="11"/>
      <c r="B87" s="1"/>
      <c r="C87" s="1">
        <f>SUM(C85:C86)</f>
        <v>962.18</v>
      </c>
      <c r="D87" s="5">
        <f>SUM(D85:D86)</f>
        <v>1106.507</v>
      </c>
      <c r="E87" s="6">
        <v>1100</v>
      </c>
      <c r="F87" s="5">
        <f>C87*651/20473.19</f>
        <v>30.595094364874257</v>
      </c>
      <c r="G87" s="15">
        <f>E87-F87-D87</f>
        <v>-37.10209436487435</v>
      </c>
    </row>
    <row r="88" spans="1:7" ht="15">
      <c r="A88" s="11"/>
      <c r="B88" s="1"/>
      <c r="C88" s="1"/>
      <c r="D88" s="5"/>
      <c r="E88" s="6"/>
      <c r="F88" s="5"/>
      <c r="G88" s="15"/>
    </row>
    <row r="89" spans="1:7" ht="15">
      <c r="A89" s="11" t="s">
        <v>69</v>
      </c>
      <c r="B89" s="1" t="s">
        <v>70</v>
      </c>
      <c r="C89" s="1">
        <v>200</v>
      </c>
      <c r="D89" s="5">
        <f>C89+C89*15%</f>
        <v>230</v>
      </c>
      <c r="E89" s="6"/>
      <c r="F89" s="5"/>
      <c r="G89" s="15"/>
    </row>
    <row r="90" spans="1:7" ht="15">
      <c r="A90" s="11" t="s">
        <v>69</v>
      </c>
      <c r="B90" s="1" t="s">
        <v>28</v>
      </c>
      <c r="C90" s="1">
        <v>200</v>
      </c>
      <c r="D90" s="5">
        <f>C90+C90*15%</f>
        <v>230</v>
      </c>
      <c r="E90" s="6"/>
      <c r="F90" s="5"/>
      <c r="G90" s="15"/>
    </row>
    <row r="91" spans="1:7" ht="15">
      <c r="A91" s="11" t="s">
        <v>69</v>
      </c>
      <c r="B91" s="1" t="s">
        <v>71</v>
      </c>
      <c r="C91" s="1">
        <v>200</v>
      </c>
      <c r="D91" s="5">
        <f>C91+C91*15%</f>
        <v>230</v>
      </c>
      <c r="E91" s="6"/>
      <c r="F91" s="5"/>
      <c r="G91" s="15"/>
    </row>
    <row r="92" spans="1:7" ht="15">
      <c r="A92" s="11" t="s">
        <v>69</v>
      </c>
      <c r="B92" s="1" t="s">
        <v>72</v>
      </c>
      <c r="C92" s="1">
        <v>200</v>
      </c>
      <c r="D92" s="5">
        <f>C92+C92*15%</f>
        <v>230</v>
      </c>
      <c r="E92" s="6"/>
      <c r="F92" s="5"/>
      <c r="G92" s="15"/>
    </row>
    <row r="93" spans="1:7" ht="15">
      <c r="A93" s="11"/>
      <c r="B93" s="1"/>
      <c r="C93" s="1">
        <f>SUM(C89:C92)</f>
        <v>800</v>
      </c>
      <c r="D93" s="5">
        <f>SUM(D89:D92)</f>
        <v>920</v>
      </c>
      <c r="E93" s="6">
        <v>920</v>
      </c>
      <c r="F93" s="5">
        <f>C93*651/20473.19</f>
        <v>25.43814618044379</v>
      </c>
      <c r="G93" s="15">
        <f>E93-F93-D93</f>
        <v>-25.438146180443823</v>
      </c>
    </row>
    <row r="94" spans="1:7" ht="15">
      <c r="A94" s="11"/>
      <c r="B94" s="1"/>
      <c r="C94" s="1"/>
      <c r="D94" s="5"/>
      <c r="E94" s="6"/>
      <c r="F94" s="5"/>
      <c r="G94" s="15"/>
    </row>
    <row r="95" spans="1:7" ht="15">
      <c r="A95" s="11" t="s">
        <v>73</v>
      </c>
      <c r="B95" s="3" t="s">
        <v>74</v>
      </c>
      <c r="C95" s="1">
        <v>325.8</v>
      </c>
      <c r="D95" s="5">
        <f>C95+C95*15%</f>
        <v>374.67</v>
      </c>
      <c r="E95" s="6"/>
      <c r="F95" s="5"/>
      <c r="G95" s="15"/>
    </row>
    <row r="96" spans="1:7" ht="15">
      <c r="A96" s="11" t="s">
        <v>73</v>
      </c>
      <c r="B96" s="3" t="s">
        <v>75</v>
      </c>
      <c r="C96" s="1">
        <v>651.56</v>
      </c>
      <c r="D96" s="5">
        <f>C96+C96*15%</f>
        <v>749.294</v>
      </c>
      <c r="E96" s="6"/>
      <c r="F96" s="5"/>
      <c r="G96" s="15"/>
    </row>
    <row r="97" spans="1:7" ht="15">
      <c r="A97" s="11"/>
      <c r="B97" s="3"/>
      <c r="C97" s="1">
        <f>SUM(C95:C96)</f>
        <v>977.3599999999999</v>
      </c>
      <c r="D97" s="5">
        <f>SUM(D95:D96)</f>
        <v>1123.964</v>
      </c>
      <c r="E97" s="6">
        <v>1125</v>
      </c>
      <c r="F97" s="5">
        <f>C97*651/20473.19</f>
        <v>31.07778318864818</v>
      </c>
      <c r="G97" s="15">
        <f>E97-F97-D97</f>
        <v>-30.041783188648196</v>
      </c>
    </row>
    <row r="98" spans="1:7" ht="15">
      <c r="A98" s="11"/>
      <c r="B98" s="3"/>
      <c r="C98" s="1"/>
      <c r="D98" s="5"/>
      <c r="E98" s="6"/>
      <c r="F98" s="5"/>
      <c r="G98" s="15"/>
    </row>
    <row r="99" spans="1:7" ht="15">
      <c r="A99" s="11" t="s">
        <v>76</v>
      </c>
      <c r="B99" s="1" t="s">
        <v>77</v>
      </c>
      <c r="C99" s="1">
        <v>266.11</v>
      </c>
      <c r="D99" s="5">
        <f>C99+C99*15%</f>
        <v>306.0265</v>
      </c>
      <c r="E99" s="6">
        <v>307</v>
      </c>
      <c r="F99" s="5">
        <f>C99*651/20473.19</f>
        <v>8.461681350097372</v>
      </c>
      <c r="G99" s="15">
        <f>E99-F99-D99</f>
        <v>-7.4881813500973635</v>
      </c>
    </row>
    <row r="100" spans="1:7" ht="15">
      <c r="A100" s="11"/>
      <c r="B100" s="1"/>
      <c r="C100" s="1"/>
      <c r="D100" s="5"/>
      <c r="E100" s="6"/>
      <c r="F100" s="5"/>
      <c r="G100" s="15"/>
    </row>
    <row r="101" spans="1:7" ht="15">
      <c r="A101" s="12" t="s">
        <v>78</v>
      </c>
      <c r="B101" s="3" t="s">
        <v>79</v>
      </c>
      <c r="C101" s="1">
        <v>200</v>
      </c>
      <c r="D101" s="5">
        <f>C101+C101*15%</f>
        <v>230</v>
      </c>
      <c r="E101" s="6"/>
      <c r="F101" s="5"/>
      <c r="G101" s="15"/>
    </row>
    <row r="102" spans="1:7" ht="15">
      <c r="A102" s="12" t="s">
        <v>78</v>
      </c>
      <c r="B102" s="3" t="s">
        <v>65</v>
      </c>
      <c r="C102" s="1">
        <v>200</v>
      </c>
      <c r="D102" s="5">
        <f>C102+C102*15%</f>
        <v>230</v>
      </c>
      <c r="E102" s="6"/>
      <c r="F102" s="5"/>
      <c r="G102" s="15"/>
    </row>
    <row r="103" spans="1:7" ht="15">
      <c r="A103" s="12"/>
      <c r="B103" s="3"/>
      <c r="C103" s="1">
        <f>SUM(C101:C102)</f>
        <v>400</v>
      </c>
      <c r="D103" s="5">
        <f>SUM(D101:D102)</f>
        <v>460</v>
      </c>
      <c r="E103" s="6">
        <v>460</v>
      </c>
      <c r="F103" s="5">
        <f>C103*651/20473.19</f>
        <v>12.719073090221896</v>
      </c>
      <c r="G103" s="15">
        <f>E103-F103-D103</f>
        <v>-12.719073090221912</v>
      </c>
    </row>
    <row r="104" spans="1:7" ht="15">
      <c r="A104" s="12"/>
      <c r="B104" s="3"/>
      <c r="C104" s="1"/>
      <c r="D104" s="5"/>
      <c r="E104" s="6"/>
      <c r="F104" s="5"/>
      <c r="G104" s="15"/>
    </row>
    <row r="105" spans="1:7" ht="15">
      <c r="A105" s="11" t="s">
        <v>80</v>
      </c>
      <c r="B105" s="1" t="s">
        <v>81</v>
      </c>
      <c r="C105" s="1">
        <v>266.58</v>
      </c>
      <c r="D105" s="5">
        <f>C105+C105*15%</f>
        <v>306.567</v>
      </c>
      <c r="E105" s="2"/>
      <c r="F105" s="5"/>
      <c r="G105" s="15"/>
    </row>
    <row r="106" spans="1:7" ht="15">
      <c r="A106" s="11" t="s">
        <v>80</v>
      </c>
      <c r="B106" s="1" t="s">
        <v>82</v>
      </c>
      <c r="C106" s="1">
        <v>145.65</v>
      </c>
      <c r="D106" s="5">
        <f>C106+C106*15%</f>
        <v>167.4975</v>
      </c>
      <c r="E106" s="2"/>
      <c r="F106" s="5"/>
      <c r="G106" s="15"/>
    </row>
    <row r="107" spans="1:7" ht="15">
      <c r="A107" s="11" t="s">
        <v>80</v>
      </c>
      <c r="B107" s="1" t="s">
        <v>83</v>
      </c>
      <c r="C107" s="1">
        <v>282.73</v>
      </c>
      <c r="D107" s="5">
        <f>C107+C107*15%</f>
        <v>325.1395</v>
      </c>
      <c r="E107" s="2"/>
      <c r="F107" s="5"/>
      <c r="G107" s="15"/>
    </row>
    <row r="108" spans="1:7" ht="15">
      <c r="A108" s="7"/>
      <c r="B108" s="4"/>
      <c r="C108" s="1">
        <f>SUM(C105:C107)</f>
        <v>694.96</v>
      </c>
      <c r="D108" s="5">
        <f>SUM(D105:D107)</f>
        <v>799.204</v>
      </c>
      <c r="E108" s="2">
        <v>801</v>
      </c>
      <c r="F108" s="5">
        <f>C108*651/20473.19</f>
        <v>22.098117586951524</v>
      </c>
      <c r="G108" s="15">
        <f>E108-F108-D108</f>
        <v>-20.302117586951454</v>
      </c>
    </row>
  </sheetData>
  <sheetProtection/>
  <hyperlinks>
    <hyperlink ref="A101" r:id="rId1" display="Р@дистка Кэт"/>
    <hyperlink ref="A102" r:id="rId2" display="Р@дистка Кэт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2013-12-10T12:37:59Z</dcterms:created>
  <dcterms:modified xsi:type="dcterms:W3CDTF">2013-12-10T12:40:54Z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