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<sst xmlns="http://schemas.openxmlformats.org/spreadsheetml/2006/main" count="227" uniqueCount="153">
  <si>
    <t>@льча</t>
  </si>
  <si>
    <t>BALERINKI Брюки 7 р.134</t>
  </si>
  <si>
    <t>LEW джемпер 6 р.104</t>
  </si>
  <si>
    <t>MARZYCIELKA блуза 1 р.134</t>
  </si>
  <si>
    <t>MEKSYK Блуза 1 р.104</t>
  </si>
  <si>
    <t>MEKSYK Брюки дрес.2 р.104</t>
  </si>
  <si>
    <t>ROCK STAR Брюки 9 р.134</t>
  </si>
  <si>
    <t>SZKOLNA LIGA брюки дрес. 4 р.104</t>
  </si>
  <si>
    <t>Anastasiya2012</t>
  </si>
  <si>
    <t>Antares</t>
  </si>
  <si>
    <t xml:space="preserve">ASPEN Свитер 12 р. 110 </t>
  </si>
  <si>
    <t xml:space="preserve">ASPEN Свитер 13 р. 116 </t>
  </si>
  <si>
    <t>BIALA Шапка 16 р.104-116</t>
  </si>
  <si>
    <t>GINGER блуза 4 р.92</t>
  </si>
  <si>
    <t>GINGER блузка 7 р.98</t>
  </si>
  <si>
    <t>GINGER гетры 19 р.98</t>
  </si>
  <si>
    <t xml:space="preserve">MADISON Брюки дрес 7 р.98 </t>
  </si>
  <si>
    <t>ROMANTYCZNA Блузка 5 р.98</t>
  </si>
  <si>
    <t>SAILOR GIRL Брюки дрес.6 р.98</t>
  </si>
  <si>
    <t>SAILOR GIRL Футболка 7 р.98</t>
  </si>
  <si>
    <t xml:space="preserve">Scottie Блузка 13 98р </t>
  </si>
  <si>
    <t>SPARKLE Шапка 21 р. 92-98</t>
  </si>
  <si>
    <t>VIVIAN туника 2 р.104</t>
  </si>
  <si>
    <t>WINTER SPIRIT ТУНИКА 9 р.116</t>
  </si>
  <si>
    <t>ZLOTY KOTEK блузка 6 р.92</t>
  </si>
  <si>
    <t>ZLOTY KOTEK блузка 8 р.98</t>
  </si>
  <si>
    <t>Barabulka</t>
  </si>
  <si>
    <t>LETNIA LAKA Блузка 10 р.92</t>
  </si>
  <si>
    <t>MALWINA Панама 13 р.92-98</t>
  </si>
  <si>
    <t>Black</t>
  </si>
  <si>
    <t>MOTOROWKA Брюки 5 р.104, , шт</t>
  </si>
  <si>
    <t>Helen23</t>
  </si>
  <si>
    <t>PEGGY ROZOWA Шапка 24 р.104-116</t>
  </si>
  <si>
    <t>Galyusik</t>
  </si>
  <si>
    <t>ROCK BAND Борцовка 8А р.116</t>
  </si>
  <si>
    <t xml:space="preserve">ROCK BAND Куртка хл.1В р.116 </t>
  </si>
  <si>
    <t>WILK Блуза 2 р.116</t>
  </si>
  <si>
    <t>Моряк Шорты р.116</t>
  </si>
  <si>
    <t>Jonni</t>
  </si>
  <si>
    <t>ASTRONAUTA блуза 1 р.122</t>
  </si>
  <si>
    <t>KORONKOWY SWIAT водолазка 3 р.152</t>
  </si>
  <si>
    <t>NIEDZWIEDZ водолазка 5B р.122</t>
  </si>
  <si>
    <t>WYDRA брюки 4A р.116, , шт 810,14</t>
  </si>
  <si>
    <t>WYSTAWA MOTYLI блуза 12 р.146</t>
  </si>
  <si>
    <t>Leno-к</t>
  </si>
  <si>
    <t>DRUZYNA KOALI водолазка 9 р.80</t>
  </si>
  <si>
    <t>HIACYNT Джемпер 9 р.86</t>
  </si>
  <si>
    <t>MAGICZNE DRZEWO водолазка 13 р.86</t>
  </si>
  <si>
    <t>ЗАЙЧИК Козулька кор.рукав 13  р.122</t>
  </si>
  <si>
    <t>СЛАДОСТЬ ФИЛИМОНА Шапочка р.48-50</t>
  </si>
  <si>
    <t>ЗАЙЧИК Шорты 14 р.128</t>
  </si>
  <si>
    <t>МОРСКОЕ ЧУДО Гетры гол 25 р.80</t>
  </si>
  <si>
    <t>Lychik</t>
  </si>
  <si>
    <t>AFRYKANSKA Брюки дрес.5 р.92</t>
  </si>
  <si>
    <t>BEZOWA KRATECZKA Шапка 9 р.92-98</t>
  </si>
  <si>
    <t>KOALA CHLOP. Шапка 17 р.80-86,</t>
  </si>
  <si>
    <t>KOTWICA CHL.Шапка 20 р.104-116,</t>
  </si>
  <si>
    <t>POLNOC Шапка 12 р. 122-140</t>
  </si>
  <si>
    <t>SNOWFOX Шапка 12 р.92-98</t>
  </si>
  <si>
    <t>SUPERHERO Шапка 13 р.80-86</t>
  </si>
  <si>
    <t>TRAKTOR Шапка 15 р. 92-98</t>
  </si>
  <si>
    <t>WIEWIORKA Футболка 6 р.98</t>
  </si>
  <si>
    <t>WIEWIORKA Шапка 10 р.92-98</t>
  </si>
  <si>
    <t>Marusia79</t>
  </si>
  <si>
    <t>ROCK BAND Борцовка 8А р.140</t>
  </si>
  <si>
    <t>Metel</t>
  </si>
  <si>
    <t>BOSTON Футболка 9 р.128</t>
  </si>
  <si>
    <t>Nortug</t>
  </si>
  <si>
    <t>RAINBOW Платье 4 р.122</t>
  </si>
  <si>
    <t>olelya</t>
  </si>
  <si>
    <t xml:space="preserve">BASIC Футболка 4W_ 3 р.116 </t>
  </si>
  <si>
    <t>ПРИКЛЮЧЕНИЕ Шапка 17 р.48-50</t>
  </si>
  <si>
    <t>Surpris</t>
  </si>
  <si>
    <t>ALASKA БРЮКИ 1А р.110</t>
  </si>
  <si>
    <t>upetren</t>
  </si>
  <si>
    <t>BOSTON Футболка 9 р.98</t>
  </si>
  <si>
    <t>KOALA CHLOP. Брюки 8 р.92</t>
  </si>
  <si>
    <t>NIEDZWIEDZ водолазка 5B р.98</t>
  </si>
  <si>
    <t>POTWORKI Куртка 11В р.98</t>
  </si>
  <si>
    <t>TURYSTA Огороднички 10 р.98</t>
  </si>
  <si>
    <t>Valentina73</t>
  </si>
  <si>
    <t>ROCK BAND Блуза 7 р.110</t>
  </si>
  <si>
    <t xml:space="preserve">ROCK BAND Куртка хл.1В р.110 </t>
  </si>
  <si>
    <t>Анастасия1176</t>
  </si>
  <si>
    <t>GALAKTYKA п/комбинезон 10A р.104</t>
  </si>
  <si>
    <t>анча_80</t>
  </si>
  <si>
    <t>SAMOLOCIK ZIELONY Свитер 10 р. 116</t>
  </si>
  <si>
    <t>WILK Борцовка 10 р.116</t>
  </si>
  <si>
    <t>Батарейка</t>
  </si>
  <si>
    <t>BIALA Шапка 16 р.104-116,</t>
  </si>
  <si>
    <t>BIALA Шапка 16 р.80-86</t>
  </si>
  <si>
    <t>Гузеева</t>
  </si>
  <si>
    <t>JUNGLE BUDDIES Футболка 12 р.110</t>
  </si>
  <si>
    <t>JUNGLE BUDDIES Футболка 2 р.104</t>
  </si>
  <si>
    <t>TRIDENT BAY Подкозулька 8 А р.110</t>
  </si>
  <si>
    <t>гуля79</t>
  </si>
  <si>
    <t>TRAKTOR Водолазка 13 р. 68</t>
  </si>
  <si>
    <t>Гюзель</t>
  </si>
  <si>
    <t>HIACYNT Футболка 5 р.86</t>
  </si>
  <si>
    <t>NAOMI Блузка 4 р.86</t>
  </si>
  <si>
    <t>NAUTINER Куртка 1B 122</t>
  </si>
  <si>
    <t>NEW YORK Рубашка 6 р.116</t>
  </si>
  <si>
    <t>SAILOR GIRL Леггинсы 13А р.80</t>
  </si>
  <si>
    <t>SANTA MARIA Блузка 12 р.92</t>
  </si>
  <si>
    <t xml:space="preserve">SANTA MARIA Жилетка 9 р.92 </t>
  </si>
  <si>
    <t xml:space="preserve">SANTA MARIA Шорты 10 р.92 </t>
  </si>
  <si>
    <t>Екатерина1103</t>
  </si>
  <si>
    <t>WYDRA джемпер 9 р.86,</t>
  </si>
  <si>
    <t>Екатерина2013</t>
  </si>
  <si>
    <t>SAILOR GIRL Панама 14 р.104</t>
  </si>
  <si>
    <t>SAILOR GIRL Платье 1 р.104</t>
  </si>
  <si>
    <t>SAILOR GIRL Повязка 15 р.104</t>
  </si>
  <si>
    <t>SERDUSZKO Рубашка 21 р.104</t>
  </si>
  <si>
    <t>SPORTOWA GRANAT Блузка 4 р.134</t>
  </si>
  <si>
    <t>VIVIAN туника 2 р.134, , шт 332,13</t>
  </si>
  <si>
    <t>WENECJA Туника 5 р.104</t>
  </si>
  <si>
    <t>екатеринаВ</t>
  </si>
  <si>
    <t>MM STYLE Брюки 7В р.104</t>
  </si>
  <si>
    <t>Катель</t>
  </si>
  <si>
    <t>Лёвкина мама</t>
  </si>
  <si>
    <t>RUGBY Куртка 13А р.110</t>
  </si>
  <si>
    <t>лена-бо</t>
  </si>
  <si>
    <t>KOTWICA CHL.Подкозулька 7 р.104</t>
  </si>
  <si>
    <t>NEW YORK Бермуды 5 р.104</t>
  </si>
  <si>
    <t>TRIDENT BAY Подкозулька 8 А р.104</t>
  </si>
  <si>
    <t>Римини</t>
  </si>
  <si>
    <t>SKORPION Бермуды 8 р.110</t>
  </si>
  <si>
    <t>Таир@</t>
  </si>
  <si>
    <t>LESNA PRZYGODA джемпер 8 р.116</t>
  </si>
  <si>
    <t>SZKOLNA LIGA джемпер 6 р.158,</t>
  </si>
  <si>
    <t>COLLEGE водолазка 15 р.122</t>
  </si>
  <si>
    <t>NEW YORK Куртка 1А р.158</t>
  </si>
  <si>
    <t>Татьяна04</t>
  </si>
  <si>
    <t>Francja Брюки 2  92р.</t>
  </si>
  <si>
    <t>Татьяна 7 2</t>
  </si>
  <si>
    <t>POLNOC Брюки 11 р. 158</t>
  </si>
  <si>
    <t>Хелен77</t>
  </si>
  <si>
    <t>ALASKA БРЮКИ 1А р.128</t>
  </si>
  <si>
    <t>Шакар</t>
  </si>
  <si>
    <t>RUGBY Блуза 1 р.116</t>
  </si>
  <si>
    <t>Шопоиголка</t>
  </si>
  <si>
    <t>JEZYKI DZIEWCZYNKA Шапка 21 р.62-74</t>
  </si>
  <si>
    <t>ЯлоВ</t>
  </si>
  <si>
    <t>NEW YORK Брюки 7 р.116</t>
  </si>
  <si>
    <t>SZKOLNA LIGA брюки дрес. 4 р.116</t>
  </si>
  <si>
    <t>НИК</t>
  </si>
  <si>
    <t>Заказ</t>
  </si>
  <si>
    <t>Без ОРГ</t>
  </si>
  <si>
    <t>С ОРГ</t>
  </si>
  <si>
    <t>Сдано</t>
  </si>
  <si>
    <t>Трансп.</t>
  </si>
  <si>
    <t>ИТОГ</t>
  </si>
  <si>
    <r>
      <t>LONG BEACH Футболка 4 р.128</t>
    </r>
    <r>
      <rPr>
        <b/>
        <sz val="10"/>
        <rFont val="Times New Roman"/>
        <family val="1"/>
      </rPr>
      <t xml:space="preserve"> 2 шт.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</si>
</sst>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39" fillId="0" borderId="10" xfId="0" applyFont="1" applyBorder="1" applyAlignment="1">
      <alignment/>
    </xf>
    <xf numFmtId="1" fontId="3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8.421875" style="9" customWidth="1"/>
    <col min="2" max="2" width="36.00390625" style="9" customWidth="1"/>
    <col min="3" max="6" width="9.140625" style="9" customWidth="1"/>
    <col min="7" max="7" width="9.140625" style="13" customWidth="1"/>
  </cols>
  <sheetData>
    <row r="1" spans="1:7" ht="15">
      <c r="A1" s="1" t="s">
        <v>145</v>
      </c>
      <c r="B1" s="1" t="s">
        <v>146</v>
      </c>
      <c r="C1" s="1" t="s">
        <v>147</v>
      </c>
      <c r="D1" s="1" t="s">
        <v>148</v>
      </c>
      <c r="E1" s="1" t="s">
        <v>149</v>
      </c>
      <c r="F1" s="1" t="s">
        <v>150</v>
      </c>
      <c r="G1" s="10" t="s">
        <v>151</v>
      </c>
    </row>
    <row r="2" spans="1:7" ht="15">
      <c r="A2" s="2" t="s">
        <v>0</v>
      </c>
      <c r="B2" s="3" t="s">
        <v>1</v>
      </c>
      <c r="C2" s="4">
        <v>434.58</v>
      </c>
      <c r="D2" s="5">
        <f>C2+C2*15%</f>
        <v>499.767</v>
      </c>
      <c r="E2" s="6"/>
      <c r="F2" s="7"/>
      <c r="G2" s="11"/>
    </row>
    <row r="3" spans="1:7" ht="15">
      <c r="A3" s="2" t="s">
        <v>0</v>
      </c>
      <c r="B3" s="3" t="s">
        <v>2</v>
      </c>
      <c r="C3" s="4">
        <v>338.98</v>
      </c>
      <c r="D3" s="5">
        <f aca="true" t="shared" si="0" ref="D3:D11">C3+C3*15%</f>
        <v>389.827</v>
      </c>
      <c r="E3" s="6"/>
      <c r="F3" s="7"/>
      <c r="G3" s="11"/>
    </row>
    <row r="4" spans="1:7" ht="15">
      <c r="A4" s="2" t="s">
        <v>0</v>
      </c>
      <c r="B4" s="3" t="s">
        <v>3</v>
      </c>
      <c r="C4" s="4">
        <v>659.41</v>
      </c>
      <c r="D4" s="5">
        <f t="shared" si="0"/>
        <v>758.3215</v>
      </c>
      <c r="E4" s="6"/>
      <c r="F4" s="7"/>
      <c r="G4" s="11"/>
    </row>
    <row r="5" spans="1:7" ht="15">
      <c r="A5" s="2" t="s">
        <v>0</v>
      </c>
      <c r="B5" s="4" t="s">
        <v>4</v>
      </c>
      <c r="C5" s="4">
        <v>606.51</v>
      </c>
      <c r="D5" s="5">
        <f t="shared" si="0"/>
        <v>697.4865</v>
      </c>
      <c r="E5" s="6"/>
      <c r="F5" s="7"/>
      <c r="G5" s="11"/>
    </row>
    <row r="6" spans="1:7" ht="15">
      <c r="A6" s="2" t="s">
        <v>0</v>
      </c>
      <c r="B6" s="3" t="s">
        <v>5</v>
      </c>
      <c r="C6" s="4">
        <v>367.1</v>
      </c>
      <c r="D6" s="5">
        <f t="shared" si="0"/>
        <v>422.165</v>
      </c>
      <c r="E6" s="6"/>
      <c r="F6" s="7"/>
      <c r="G6" s="11"/>
    </row>
    <row r="7" spans="1:7" ht="15">
      <c r="A7" s="2" t="s">
        <v>0</v>
      </c>
      <c r="B7" s="3" t="s">
        <v>6</v>
      </c>
      <c r="C7" s="4">
        <v>275.01</v>
      </c>
      <c r="D7" s="5">
        <f t="shared" si="0"/>
        <v>316.2615</v>
      </c>
      <c r="E7" s="6"/>
      <c r="F7" s="7"/>
      <c r="G7" s="11"/>
    </row>
    <row r="8" spans="1:7" ht="15">
      <c r="A8" s="2" t="s">
        <v>0</v>
      </c>
      <c r="B8" s="3" t="s">
        <v>7</v>
      </c>
      <c r="C8" s="4">
        <v>395.47</v>
      </c>
      <c r="D8" s="5">
        <f t="shared" si="0"/>
        <v>454.7905</v>
      </c>
      <c r="E8" s="6"/>
      <c r="F8" s="7"/>
      <c r="G8" s="11"/>
    </row>
    <row r="9" spans="1:7" ht="15">
      <c r="A9" s="2"/>
      <c r="B9" s="3"/>
      <c r="C9" s="4">
        <f>SUM(C2:C8)</f>
        <v>3077.0600000000004</v>
      </c>
      <c r="D9" s="5">
        <f>SUM(D2:D8)</f>
        <v>3538.619</v>
      </c>
      <c r="E9" s="6">
        <v>3542</v>
      </c>
      <c r="F9" s="7">
        <f>C9*505.67/43888.85</f>
        <v>35.45267032970789</v>
      </c>
      <c r="G9" s="12">
        <f>E9-D9-F9</f>
        <v>-32.071670329708034</v>
      </c>
    </row>
    <row r="10" spans="1:7" ht="15">
      <c r="A10" s="2"/>
      <c r="B10" s="3"/>
      <c r="C10" s="4"/>
      <c r="D10" s="5"/>
      <c r="E10" s="6"/>
      <c r="F10" s="7"/>
      <c r="G10" s="12"/>
    </row>
    <row r="11" spans="1:7" ht="15">
      <c r="A11" s="2" t="s">
        <v>8</v>
      </c>
      <c r="B11" s="3" t="s">
        <v>152</v>
      </c>
      <c r="C11" s="4">
        <v>542.79</v>
      </c>
      <c r="D11" s="5">
        <f t="shared" si="0"/>
        <v>624.2085</v>
      </c>
      <c r="E11" s="6">
        <v>625</v>
      </c>
      <c r="F11" s="7">
        <f>C11*505.67/43888.85</f>
        <v>6.253812057048657</v>
      </c>
      <c r="G11" s="12">
        <f>E11-D11-F11</f>
        <v>-5.462312057048615</v>
      </c>
    </row>
    <row r="12" spans="1:7" ht="15">
      <c r="A12" s="2"/>
      <c r="B12" s="3"/>
      <c r="C12" s="4"/>
      <c r="D12" s="5"/>
      <c r="E12" s="6"/>
      <c r="F12" s="7"/>
      <c r="G12" s="12"/>
    </row>
    <row r="13" spans="1:7" ht="15">
      <c r="A13" s="2" t="s">
        <v>9</v>
      </c>
      <c r="B13" s="3" t="s">
        <v>10</v>
      </c>
      <c r="C13" s="4">
        <v>469.41</v>
      </c>
      <c r="D13" s="5">
        <f>C13+C13*12%</f>
        <v>525.7392</v>
      </c>
      <c r="E13" s="6"/>
      <c r="F13" s="7"/>
      <c r="G13" s="12"/>
    </row>
    <row r="14" spans="1:7" ht="15">
      <c r="A14" s="2" t="s">
        <v>9</v>
      </c>
      <c r="B14" s="4" t="s">
        <v>11</v>
      </c>
      <c r="C14" s="4">
        <v>492.01</v>
      </c>
      <c r="D14" s="5">
        <f aca="true" t="shared" si="1" ref="D14:D28">C14+C14*12%</f>
        <v>551.0512</v>
      </c>
      <c r="E14" s="6"/>
      <c r="F14" s="7"/>
      <c r="G14" s="12"/>
    </row>
    <row r="15" spans="1:7" ht="15">
      <c r="A15" s="2" t="s">
        <v>9</v>
      </c>
      <c r="B15" s="4" t="s">
        <v>12</v>
      </c>
      <c r="C15" s="4">
        <v>199.55</v>
      </c>
      <c r="D15" s="5">
        <f t="shared" si="1"/>
        <v>223.496</v>
      </c>
      <c r="E15" s="6"/>
      <c r="F15" s="7"/>
      <c r="G15" s="12"/>
    </row>
    <row r="16" spans="1:7" ht="15">
      <c r="A16" s="2" t="s">
        <v>9</v>
      </c>
      <c r="B16" s="4" t="s">
        <v>13</v>
      </c>
      <c r="C16" s="4">
        <v>602.65</v>
      </c>
      <c r="D16" s="5">
        <f t="shared" si="1"/>
        <v>674.968</v>
      </c>
      <c r="E16" s="6"/>
      <c r="F16" s="7"/>
      <c r="G16" s="12"/>
    </row>
    <row r="17" spans="1:7" ht="15">
      <c r="A17" s="2" t="s">
        <v>9</v>
      </c>
      <c r="B17" s="4" t="s">
        <v>14</v>
      </c>
      <c r="C17" s="4">
        <v>254.24</v>
      </c>
      <c r="D17" s="5">
        <f t="shared" si="1"/>
        <v>284.7488</v>
      </c>
      <c r="E17" s="6"/>
      <c r="F17" s="7"/>
      <c r="G17" s="12"/>
    </row>
    <row r="18" spans="1:7" ht="15">
      <c r="A18" s="2" t="s">
        <v>9</v>
      </c>
      <c r="B18" s="4" t="s">
        <v>15</v>
      </c>
      <c r="C18" s="4">
        <v>216.59</v>
      </c>
      <c r="D18" s="5">
        <f t="shared" si="1"/>
        <v>242.5808</v>
      </c>
      <c r="E18" s="6"/>
      <c r="F18" s="7"/>
      <c r="G18" s="12"/>
    </row>
    <row r="19" spans="1:7" ht="15">
      <c r="A19" s="2" t="s">
        <v>9</v>
      </c>
      <c r="B19" s="3" t="s">
        <v>16</v>
      </c>
      <c r="C19" s="4">
        <v>180.9</v>
      </c>
      <c r="D19" s="5">
        <f t="shared" si="1"/>
        <v>202.608</v>
      </c>
      <c r="E19" s="6"/>
      <c r="F19" s="7"/>
      <c r="G19" s="12"/>
    </row>
    <row r="20" spans="1:7" ht="15">
      <c r="A20" s="2" t="s">
        <v>9</v>
      </c>
      <c r="B20" s="3" t="s">
        <v>17</v>
      </c>
      <c r="C20" s="4">
        <v>255.43</v>
      </c>
      <c r="D20" s="5">
        <f t="shared" si="1"/>
        <v>286.0816</v>
      </c>
      <c r="E20" s="6"/>
      <c r="F20" s="7"/>
      <c r="G20" s="12"/>
    </row>
    <row r="21" spans="1:7" ht="15">
      <c r="A21" s="2" t="s">
        <v>9</v>
      </c>
      <c r="B21" s="3" t="s">
        <v>18</v>
      </c>
      <c r="C21" s="4">
        <v>287.42</v>
      </c>
      <c r="D21" s="5">
        <f t="shared" si="1"/>
        <v>321.91040000000004</v>
      </c>
      <c r="E21" s="6"/>
      <c r="F21" s="7"/>
      <c r="G21" s="12"/>
    </row>
    <row r="22" spans="1:7" ht="15">
      <c r="A22" s="2" t="s">
        <v>9</v>
      </c>
      <c r="B22" s="4" t="s">
        <v>19</v>
      </c>
      <c r="C22" s="4">
        <v>247.4</v>
      </c>
      <c r="D22" s="5">
        <f t="shared" si="1"/>
        <v>277.088</v>
      </c>
      <c r="E22" s="6"/>
      <c r="F22" s="7"/>
      <c r="G22" s="12"/>
    </row>
    <row r="23" spans="1:7" ht="15">
      <c r="A23" s="2" t="s">
        <v>9</v>
      </c>
      <c r="B23" s="3" t="s">
        <v>20</v>
      </c>
      <c r="C23" s="4">
        <v>197.93</v>
      </c>
      <c r="D23" s="5">
        <f t="shared" si="1"/>
        <v>221.6816</v>
      </c>
      <c r="E23" s="6"/>
      <c r="F23" s="7"/>
      <c r="G23" s="12"/>
    </row>
    <row r="24" spans="1:7" ht="15">
      <c r="A24" s="2" t="s">
        <v>9</v>
      </c>
      <c r="B24" s="3" t="s">
        <v>21</v>
      </c>
      <c r="C24" s="4">
        <v>387.86</v>
      </c>
      <c r="D24" s="5">
        <f t="shared" si="1"/>
        <v>434.4032</v>
      </c>
      <c r="E24" s="6"/>
      <c r="F24" s="7"/>
      <c r="G24" s="12"/>
    </row>
    <row r="25" spans="1:7" ht="15">
      <c r="A25" s="2" t="s">
        <v>9</v>
      </c>
      <c r="B25" s="3" t="s">
        <v>22</v>
      </c>
      <c r="C25" s="4">
        <v>287.84</v>
      </c>
      <c r="D25" s="5">
        <f t="shared" si="1"/>
        <v>322.38079999999997</v>
      </c>
      <c r="E25" s="6"/>
      <c r="F25" s="7"/>
      <c r="G25" s="12"/>
    </row>
    <row r="26" spans="1:7" ht="15">
      <c r="A26" s="2" t="s">
        <v>9</v>
      </c>
      <c r="B26" s="3" t="s">
        <v>23</v>
      </c>
      <c r="C26" s="4">
        <v>489.58</v>
      </c>
      <c r="D26" s="5">
        <f t="shared" si="1"/>
        <v>548.3296</v>
      </c>
      <c r="E26" s="6"/>
      <c r="F26" s="7"/>
      <c r="G26" s="12"/>
    </row>
    <row r="27" spans="1:7" ht="15">
      <c r="A27" s="2" t="s">
        <v>9</v>
      </c>
      <c r="B27" s="4" t="s">
        <v>24</v>
      </c>
      <c r="C27" s="4">
        <v>376.79</v>
      </c>
      <c r="D27" s="5">
        <f t="shared" si="1"/>
        <v>422.00480000000005</v>
      </c>
      <c r="E27" s="6"/>
      <c r="F27" s="7"/>
      <c r="G27" s="12"/>
    </row>
    <row r="28" spans="1:7" ht="15">
      <c r="A28" s="2" t="s">
        <v>9</v>
      </c>
      <c r="B28" s="4" t="s">
        <v>25</v>
      </c>
      <c r="C28" s="4">
        <v>489.83</v>
      </c>
      <c r="D28" s="5">
        <f t="shared" si="1"/>
        <v>548.6096</v>
      </c>
      <c r="E28" s="6"/>
      <c r="F28" s="7"/>
      <c r="G28" s="12"/>
    </row>
    <row r="29" spans="1:7" ht="15">
      <c r="A29" s="2"/>
      <c r="B29" s="4"/>
      <c r="C29" s="4">
        <f>SUM(C13:C28)</f>
        <v>5435.43</v>
      </c>
      <c r="D29" s="5">
        <f>SUM(D13:D28)</f>
        <v>6087.6816</v>
      </c>
      <c r="E29" s="6">
        <v>6096</v>
      </c>
      <c r="F29" s="7">
        <f>C29*505.67/43888.85</f>
        <v>62.6248782572339</v>
      </c>
      <c r="G29" s="12">
        <f>E29-D29-F29</f>
        <v>-54.30647825723379</v>
      </c>
    </row>
    <row r="30" spans="1:7" ht="15">
      <c r="A30" s="2"/>
      <c r="B30" s="4"/>
      <c r="C30" s="4"/>
      <c r="D30" s="5"/>
      <c r="E30" s="6"/>
      <c r="F30" s="7"/>
      <c r="G30" s="12"/>
    </row>
    <row r="31" spans="1:7" ht="15">
      <c r="A31" s="2" t="s">
        <v>26</v>
      </c>
      <c r="B31" s="3" t="s">
        <v>27</v>
      </c>
      <c r="C31" s="4">
        <v>255.48</v>
      </c>
      <c r="D31" s="5">
        <f>C31+C31*15%</f>
        <v>293.80199999999996</v>
      </c>
      <c r="E31" s="6"/>
      <c r="F31" s="7"/>
      <c r="G31" s="12"/>
    </row>
    <row r="32" spans="1:7" ht="15">
      <c r="A32" s="2" t="s">
        <v>26</v>
      </c>
      <c r="B32" s="3" t="s">
        <v>28</v>
      </c>
      <c r="C32" s="4">
        <v>191.54</v>
      </c>
      <c r="D32" s="5">
        <f>C32+C32*15%</f>
        <v>220.271</v>
      </c>
      <c r="E32" s="6"/>
      <c r="F32" s="7"/>
      <c r="G32" s="12"/>
    </row>
    <row r="33" spans="1:7" ht="15">
      <c r="A33" s="2"/>
      <c r="B33" s="3"/>
      <c r="C33" s="4">
        <f>SUM(C31:C32)</f>
        <v>447.02</v>
      </c>
      <c r="D33" s="5">
        <f>SUM(D31:D32)</f>
        <v>514.073</v>
      </c>
      <c r="E33" s="6">
        <v>515</v>
      </c>
      <c r="F33" s="7">
        <f>C33*505.67/43888.85</f>
        <v>5.150387932242472</v>
      </c>
      <c r="G33" s="12">
        <f>E33-D33-F33</f>
        <v>-4.223387932242451</v>
      </c>
    </row>
    <row r="34" spans="1:7" ht="15">
      <c r="A34" s="2"/>
      <c r="B34" s="3"/>
      <c r="C34" s="4"/>
      <c r="D34" s="5"/>
      <c r="E34" s="6"/>
      <c r="F34" s="7"/>
      <c r="G34" s="12"/>
    </row>
    <row r="35" spans="1:7" ht="15">
      <c r="A35" s="2" t="s">
        <v>29</v>
      </c>
      <c r="B35" s="3" t="s">
        <v>30</v>
      </c>
      <c r="C35" s="4">
        <v>686.39</v>
      </c>
      <c r="D35" s="5">
        <f>C35+C35*15%</f>
        <v>789.3485</v>
      </c>
      <c r="E35" s="6">
        <v>790</v>
      </c>
      <c r="F35" s="7">
        <f>C35*505.67/43888.85</f>
        <v>7.908314555974924</v>
      </c>
      <c r="G35" s="12">
        <f>E35-D35-F35</f>
        <v>-7.256814555974868</v>
      </c>
    </row>
    <row r="36" spans="1:7" ht="15">
      <c r="A36" s="2"/>
      <c r="B36" s="3"/>
      <c r="C36" s="4"/>
      <c r="D36" s="5"/>
      <c r="E36" s="6"/>
      <c r="F36" s="7"/>
      <c r="G36" s="12"/>
    </row>
    <row r="37" spans="1:7" ht="15">
      <c r="A37" s="2" t="s">
        <v>31</v>
      </c>
      <c r="B37" s="3" t="s">
        <v>32</v>
      </c>
      <c r="C37" s="4">
        <v>197.86</v>
      </c>
      <c r="D37" s="5">
        <f>C37+C37*15%</f>
        <v>227.53900000000002</v>
      </c>
      <c r="E37" s="6">
        <v>228</v>
      </c>
      <c r="F37" s="7">
        <f>C37*505.67/43888.85</f>
        <v>2.279664794133362</v>
      </c>
      <c r="G37" s="12">
        <f>E37-D37-F37</f>
        <v>-1.8186647941333778</v>
      </c>
    </row>
    <row r="38" spans="1:7" ht="15">
      <c r="A38" s="2"/>
      <c r="B38" s="3"/>
      <c r="C38" s="4"/>
      <c r="D38" s="5"/>
      <c r="E38" s="6"/>
      <c r="F38" s="7"/>
      <c r="G38" s="12"/>
    </row>
    <row r="39" spans="1:7" ht="15">
      <c r="A39" s="2" t="s">
        <v>33</v>
      </c>
      <c r="B39" s="3" t="s">
        <v>34</v>
      </c>
      <c r="C39" s="4">
        <v>175.23</v>
      </c>
      <c r="D39" s="5">
        <f>C39+C39*15%</f>
        <v>201.5145</v>
      </c>
      <c r="E39" s="6"/>
      <c r="F39" s="7"/>
      <c r="G39" s="12"/>
    </row>
    <row r="40" spans="1:7" ht="15">
      <c r="A40" s="2" t="s">
        <v>33</v>
      </c>
      <c r="B40" s="4" t="s">
        <v>35</v>
      </c>
      <c r="C40" s="4">
        <v>780.03</v>
      </c>
      <c r="D40" s="5">
        <f>C40+C40*15%</f>
        <v>897.0345</v>
      </c>
      <c r="E40" s="6"/>
      <c r="F40" s="7"/>
      <c r="G40" s="12"/>
    </row>
    <row r="41" spans="1:7" ht="15">
      <c r="A41" s="2" t="s">
        <v>33</v>
      </c>
      <c r="B41" s="3" t="s">
        <v>36</v>
      </c>
      <c r="C41" s="4">
        <v>352.74</v>
      </c>
      <c r="D41" s="5">
        <f>C41+C41*15%</f>
        <v>405.651</v>
      </c>
      <c r="E41" s="6"/>
      <c r="F41" s="7"/>
      <c r="G41" s="12"/>
    </row>
    <row r="42" spans="1:7" ht="15">
      <c r="A42" s="2" t="s">
        <v>33</v>
      </c>
      <c r="B42" s="4" t="s">
        <v>37</v>
      </c>
      <c r="C42" s="4">
        <v>502.04</v>
      </c>
      <c r="D42" s="5">
        <f>C42+C42*15%</f>
        <v>577.346</v>
      </c>
      <c r="E42" s="6"/>
      <c r="F42" s="7"/>
      <c r="G42" s="12"/>
    </row>
    <row r="43" spans="1:7" ht="15">
      <c r="A43" s="2"/>
      <c r="B43" s="4"/>
      <c r="C43" s="4">
        <f>SUM(C39:C42)</f>
        <v>1810.04</v>
      </c>
      <c r="D43" s="5">
        <f>SUM(D39:D42)</f>
        <v>2081.5460000000003</v>
      </c>
      <c r="E43" s="6">
        <v>2084</v>
      </c>
      <c r="F43" s="7">
        <f>C43*505.67/43888.85</f>
        <v>20.85456617797003</v>
      </c>
      <c r="G43" s="12">
        <f>E43-D43-F43</f>
        <v>-18.40056617797031</v>
      </c>
    </row>
    <row r="44" spans="1:7" ht="15">
      <c r="A44" s="2"/>
      <c r="B44" s="4"/>
      <c r="C44" s="4"/>
      <c r="D44" s="5"/>
      <c r="E44" s="6"/>
      <c r="F44" s="7"/>
      <c r="G44" s="12"/>
    </row>
    <row r="45" spans="1:7" ht="15">
      <c r="A45" s="2" t="s">
        <v>38</v>
      </c>
      <c r="B45" s="3" t="s">
        <v>39</v>
      </c>
      <c r="C45" s="4">
        <v>753.08</v>
      </c>
      <c r="D45" s="5">
        <f aca="true" t="shared" si="2" ref="D45:D56">C45+C45*15%</f>
        <v>866.042</v>
      </c>
      <c r="E45" s="6"/>
      <c r="F45" s="7"/>
      <c r="G45" s="12"/>
    </row>
    <row r="46" spans="1:7" ht="15">
      <c r="A46" s="2" t="s">
        <v>38</v>
      </c>
      <c r="B46" s="3" t="s">
        <v>40</v>
      </c>
      <c r="C46" s="4">
        <v>405.05</v>
      </c>
      <c r="D46" s="5">
        <f t="shared" si="2"/>
        <v>465.8075</v>
      </c>
      <c r="E46" s="6"/>
      <c r="F46" s="7"/>
      <c r="G46" s="12"/>
    </row>
    <row r="47" spans="1:7" ht="15">
      <c r="A47" s="2" t="s">
        <v>38</v>
      </c>
      <c r="B47" s="3" t="s">
        <v>41</v>
      </c>
      <c r="C47" s="4">
        <v>395.63</v>
      </c>
      <c r="D47" s="5">
        <f t="shared" si="2"/>
        <v>454.9745</v>
      </c>
      <c r="E47" s="6"/>
      <c r="F47" s="7"/>
      <c r="G47" s="12"/>
    </row>
    <row r="48" spans="1:7" ht="15">
      <c r="A48" s="2" t="s">
        <v>38</v>
      </c>
      <c r="B48" s="3" t="s">
        <v>42</v>
      </c>
      <c r="C48" s="4">
        <v>810.14</v>
      </c>
      <c r="D48" s="5">
        <f t="shared" si="2"/>
        <v>931.661</v>
      </c>
      <c r="E48" s="6"/>
      <c r="F48" s="7"/>
      <c r="G48" s="12"/>
    </row>
    <row r="49" spans="1:7" ht="15">
      <c r="A49" s="2" t="s">
        <v>38</v>
      </c>
      <c r="B49" s="3" t="s">
        <v>43</v>
      </c>
      <c r="C49" s="4">
        <v>828.41</v>
      </c>
      <c r="D49" s="5">
        <f t="shared" si="2"/>
        <v>952.6714999999999</v>
      </c>
      <c r="E49" s="6"/>
      <c r="F49" s="7"/>
      <c r="G49" s="12"/>
    </row>
    <row r="50" spans="1:7" ht="15">
      <c r="A50" s="2"/>
      <c r="B50" s="3"/>
      <c r="C50" s="4">
        <f>SUM(C45:C49)</f>
        <v>3192.31</v>
      </c>
      <c r="D50" s="5">
        <f>SUM(D45:D49)</f>
        <v>3671.1565</v>
      </c>
      <c r="E50" s="6">
        <v>3673</v>
      </c>
      <c r="F50" s="7">
        <f>C50*505.67/43888.85</f>
        <v>36.78053532275282</v>
      </c>
      <c r="G50" s="12">
        <f>E50-D50-F50</f>
        <v>-34.93703532275287</v>
      </c>
    </row>
    <row r="51" spans="1:7" ht="15">
      <c r="A51" s="2"/>
      <c r="B51" s="3"/>
      <c r="C51" s="4"/>
      <c r="D51" s="5"/>
      <c r="E51" s="6"/>
      <c r="F51" s="7"/>
      <c r="G51" s="12"/>
    </row>
    <row r="52" spans="1:7" ht="15">
      <c r="A52" s="2" t="s">
        <v>44</v>
      </c>
      <c r="B52" s="3" t="s">
        <v>45</v>
      </c>
      <c r="C52" s="4">
        <v>254.35</v>
      </c>
      <c r="D52" s="5">
        <f t="shared" si="2"/>
        <v>292.5025</v>
      </c>
      <c r="E52" s="6"/>
      <c r="F52" s="7"/>
      <c r="G52" s="12"/>
    </row>
    <row r="53" spans="1:7" ht="15">
      <c r="A53" s="2" t="s">
        <v>44</v>
      </c>
      <c r="B53" s="3" t="s">
        <v>46</v>
      </c>
      <c r="C53" s="4">
        <v>279.31</v>
      </c>
      <c r="D53" s="5">
        <f t="shared" si="2"/>
        <v>321.2065</v>
      </c>
      <c r="E53" s="6"/>
      <c r="F53" s="7"/>
      <c r="G53" s="12"/>
    </row>
    <row r="54" spans="1:7" ht="15">
      <c r="A54" s="2" t="s">
        <v>44</v>
      </c>
      <c r="B54" s="4" t="s">
        <v>47</v>
      </c>
      <c r="C54" s="4">
        <v>301.44</v>
      </c>
      <c r="D54" s="5">
        <f t="shared" si="2"/>
        <v>346.656</v>
      </c>
      <c r="E54" s="6"/>
      <c r="F54" s="7"/>
      <c r="G54" s="12"/>
    </row>
    <row r="55" spans="1:7" ht="15">
      <c r="A55" s="2" t="s">
        <v>44</v>
      </c>
      <c r="B55" s="4" t="s">
        <v>48</v>
      </c>
      <c r="C55" s="4">
        <v>268.28</v>
      </c>
      <c r="D55" s="5">
        <f t="shared" si="2"/>
        <v>308.522</v>
      </c>
      <c r="E55" s="6"/>
      <c r="F55" s="7"/>
      <c r="G55" s="12"/>
    </row>
    <row r="56" spans="1:7" ht="15">
      <c r="A56" s="2" t="s">
        <v>44</v>
      </c>
      <c r="B56" s="4" t="s">
        <v>49</v>
      </c>
      <c r="C56" s="4">
        <v>347.02</v>
      </c>
      <c r="D56" s="5">
        <f t="shared" si="2"/>
        <v>399.073</v>
      </c>
      <c r="E56" s="6"/>
      <c r="F56" s="7"/>
      <c r="G56" s="12"/>
    </row>
    <row r="57" spans="1:7" ht="15">
      <c r="A57" s="2" t="s">
        <v>44</v>
      </c>
      <c r="B57" s="4" t="s">
        <v>50</v>
      </c>
      <c r="C57" s="4">
        <v>191.4</v>
      </c>
      <c r="D57" s="5">
        <f>C57+C57*15%</f>
        <v>220.11</v>
      </c>
      <c r="E57" s="6"/>
      <c r="F57" s="7"/>
      <c r="G57" s="12"/>
    </row>
    <row r="58" spans="1:7" ht="15">
      <c r="A58" s="2" t="s">
        <v>44</v>
      </c>
      <c r="B58" s="4" t="s">
        <v>51</v>
      </c>
      <c r="C58" s="4">
        <v>187.87</v>
      </c>
      <c r="D58" s="5">
        <f>C58+C58*15%</f>
        <v>216.0505</v>
      </c>
      <c r="E58" s="6"/>
      <c r="F58" s="7"/>
      <c r="G58" s="12"/>
    </row>
    <row r="59" spans="1:7" ht="15">
      <c r="A59" s="2"/>
      <c r="B59" s="4"/>
      <c r="C59" s="4">
        <f>SUM(C52:C58)</f>
        <v>1829.67</v>
      </c>
      <c r="D59" s="5">
        <f>SUM(D52:D58)</f>
        <v>2104.1205</v>
      </c>
      <c r="E59" s="8">
        <v>2109</v>
      </c>
      <c r="F59" s="7">
        <f>C59*505.67/43888.85</f>
        <v>21.080735286980637</v>
      </c>
      <c r="G59" s="12">
        <f>E59-D59-F59</f>
        <v>-16.20123528698063</v>
      </c>
    </row>
    <row r="60" spans="1:7" ht="15">
      <c r="A60" s="2"/>
      <c r="B60" s="4"/>
      <c r="C60" s="4"/>
      <c r="D60" s="5"/>
      <c r="E60" s="6"/>
      <c r="F60" s="7"/>
      <c r="G60" s="12"/>
    </row>
    <row r="61" spans="1:7" ht="15">
      <c r="A61" s="2" t="s">
        <v>52</v>
      </c>
      <c r="B61" s="4" t="s">
        <v>53</v>
      </c>
      <c r="C61" s="4">
        <v>319.29</v>
      </c>
      <c r="D61" s="5">
        <f aca="true" t="shared" si="3" ref="D61:D70">C61+C61*15%</f>
        <v>367.18350000000004</v>
      </c>
      <c r="E61" s="6"/>
      <c r="F61" s="7"/>
      <c r="G61" s="12"/>
    </row>
    <row r="62" spans="1:7" ht="15">
      <c r="A62" s="2" t="s">
        <v>52</v>
      </c>
      <c r="B62" s="3" t="s">
        <v>54</v>
      </c>
      <c r="C62" s="4">
        <v>90.48</v>
      </c>
      <c r="D62" s="5">
        <f t="shared" si="3"/>
        <v>104.052</v>
      </c>
      <c r="E62" s="6"/>
      <c r="F62" s="7"/>
      <c r="G62" s="12"/>
    </row>
    <row r="63" spans="1:7" ht="15">
      <c r="A63" s="2" t="s">
        <v>52</v>
      </c>
      <c r="B63" s="3" t="s">
        <v>55</v>
      </c>
      <c r="C63" s="4">
        <v>199.51</v>
      </c>
      <c r="D63" s="5">
        <f t="shared" si="3"/>
        <v>229.4365</v>
      </c>
      <c r="E63" s="6"/>
      <c r="F63" s="7"/>
      <c r="G63" s="12"/>
    </row>
    <row r="64" spans="1:7" ht="15">
      <c r="A64" s="2" t="s">
        <v>52</v>
      </c>
      <c r="B64" s="3" t="s">
        <v>56</v>
      </c>
      <c r="C64" s="4">
        <v>159.65</v>
      </c>
      <c r="D64" s="5">
        <f t="shared" si="3"/>
        <v>183.5975</v>
      </c>
      <c r="E64" s="6"/>
      <c r="F64" s="7"/>
      <c r="G64" s="12"/>
    </row>
    <row r="65" spans="1:7" ht="15">
      <c r="A65" s="2" t="s">
        <v>52</v>
      </c>
      <c r="B65" s="3" t="s">
        <v>57</v>
      </c>
      <c r="C65" s="4">
        <v>282.28</v>
      </c>
      <c r="D65" s="5">
        <f t="shared" si="3"/>
        <v>324.62199999999996</v>
      </c>
      <c r="E65" s="6"/>
      <c r="F65" s="7"/>
      <c r="G65" s="12"/>
    </row>
    <row r="66" spans="1:7" ht="15">
      <c r="A66" s="2" t="s">
        <v>52</v>
      </c>
      <c r="B66" s="3" t="s">
        <v>58</v>
      </c>
      <c r="C66" s="4">
        <v>354.52</v>
      </c>
      <c r="D66" s="5">
        <f t="shared" si="3"/>
        <v>407.698</v>
      </c>
      <c r="E66" s="6"/>
      <c r="F66" s="7"/>
      <c r="G66" s="12"/>
    </row>
    <row r="67" spans="1:7" ht="15">
      <c r="A67" s="2" t="s">
        <v>52</v>
      </c>
      <c r="B67" s="3" t="s">
        <v>59</v>
      </c>
      <c r="C67" s="4">
        <v>175.64</v>
      </c>
      <c r="D67" s="5">
        <f t="shared" si="3"/>
        <v>201.986</v>
      </c>
      <c r="E67" s="6"/>
      <c r="F67" s="7"/>
      <c r="G67" s="12"/>
    </row>
    <row r="68" spans="1:7" ht="15">
      <c r="A68" s="2" t="s">
        <v>52</v>
      </c>
      <c r="B68" s="3" t="s">
        <v>60</v>
      </c>
      <c r="C68" s="4">
        <v>322.36</v>
      </c>
      <c r="D68" s="5">
        <f t="shared" si="3"/>
        <v>370.714</v>
      </c>
      <c r="E68" s="6"/>
      <c r="F68" s="7"/>
      <c r="G68" s="12"/>
    </row>
    <row r="69" spans="1:7" ht="15">
      <c r="A69" s="2" t="s">
        <v>52</v>
      </c>
      <c r="B69" s="4" t="s">
        <v>61</v>
      </c>
      <c r="C69" s="4">
        <v>311.33</v>
      </c>
      <c r="D69" s="5">
        <f t="shared" si="3"/>
        <v>358.0295</v>
      </c>
      <c r="E69" s="6"/>
      <c r="F69" s="7"/>
      <c r="G69" s="12"/>
    </row>
    <row r="70" spans="1:7" ht="15">
      <c r="A70" s="2" t="s">
        <v>52</v>
      </c>
      <c r="B70" s="4" t="s">
        <v>62</v>
      </c>
      <c r="C70" s="4">
        <v>159.65</v>
      </c>
      <c r="D70" s="5">
        <f t="shared" si="3"/>
        <v>183.5975</v>
      </c>
      <c r="E70" s="6"/>
      <c r="F70" s="7"/>
      <c r="G70" s="12"/>
    </row>
    <row r="71" spans="1:7" ht="15">
      <c r="A71" s="2"/>
      <c r="B71" s="4"/>
      <c r="C71" s="4">
        <f>SUM(C61:C70)</f>
        <v>2374.71</v>
      </c>
      <c r="D71" s="5">
        <f>SUM(D61:D70)</f>
        <v>2730.9165</v>
      </c>
      <c r="E71" s="6">
        <v>2736</v>
      </c>
      <c r="F71" s="7">
        <f>C71*505.67/43888.85</f>
        <v>27.360470955607177</v>
      </c>
      <c r="G71" s="12">
        <f>E71-D71-F71</f>
        <v>-22.27697095560699</v>
      </c>
    </row>
    <row r="72" spans="1:7" ht="15">
      <c r="A72" s="2"/>
      <c r="B72" s="4"/>
      <c r="C72" s="4"/>
      <c r="D72" s="5"/>
      <c r="E72" s="6"/>
      <c r="F72" s="7"/>
      <c r="G72" s="12"/>
    </row>
    <row r="73" spans="1:7" ht="15">
      <c r="A73" s="2" t="s">
        <v>63</v>
      </c>
      <c r="B73" s="4" t="s">
        <v>64</v>
      </c>
      <c r="C73" s="4">
        <v>186.54</v>
      </c>
      <c r="D73" s="5">
        <f>C73+C73*15%</f>
        <v>214.521</v>
      </c>
      <c r="E73" s="6">
        <v>215</v>
      </c>
      <c r="F73" s="7">
        <f>C73*505.67/43888.85</f>
        <v>2.149240223883743</v>
      </c>
      <c r="G73" s="12">
        <f>E73-D73-F73</f>
        <v>-1.6702402238837295</v>
      </c>
    </row>
    <row r="74" spans="1:7" ht="15">
      <c r="A74" s="2"/>
      <c r="B74" s="4"/>
      <c r="C74" s="4"/>
      <c r="D74" s="5"/>
      <c r="E74" s="6"/>
      <c r="F74" s="7"/>
      <c r="G74" s="12"/>
    </row>
    <row r="75" spans="1:7" ht="15">
      <c r="A75" s="2" t="s">
        <v>65</v>
      </c>
      <c r="B75" s="4" t="s">
        <v>66</v>
      </c>
      <c r="C75" s="4">
        <v>295.46</v>
      </c>
      <c r="D75" s="5">
        <f>C75+C75*15%</f>
        <v>339.779</v>
      </c>
      <c r="E75" s="6">
        <v>340</v>
      </c>
      <c r="F75" s="7">
        <f>C75*505.67/43888.85</f>
        <v>3.4041734563562267</v>
      </c>
      <c r="G75" s="12">
        <f>E75-D75-F75</f>
        <v>-3.183173456356223</v>
      </c>
    </row>
    <row r="76" spans="1:7" ht="15">
      <c r="A76" s="2"/>
      <c r="B76" s="4"/>
      <c r="C76" s="4"/>
      <c r="D76" s="5"/>
      <c r="E76" s="6"/>
      <c r="F76" s="7"/>
      <c r="G76" s="12"/>
    </row>
    <row r="77" spans="1:7" ht="15">
      <c r="A77" s="2" t="s">
        <v>67</v>
      </c>
      <c r="B77" s="3" t="s">
        <v>68</v>
      </c>
      <c r="C77" s="4">
        <v>343.16</v>
      </c>
      <c r="D77" s="5">
        <f>C77+C77*15%</f>
        <v>394.634</v>
      </c>
      <c r="E77" s="6">
        <v>395</v>
      </c>
      <c r="F77" s="7">
        <f>C77*505.67/43888.85</f>
        <v>3.9537540218073617</v>
      </c>
      <c r="G77" s="12">
        <f>E77-D77-F77</f>
        <v>-3.5877540218073762</v>
      </c>
    </row>
    <row r="78" spans="1:7" ht="15">
      <c r="A78" s="2"/>
      <c r="B78" s="3"/>
      <c r="C78" s="4"/>
      <c r="D78" s="5"/>
      <c r="E78" s="6"/>
      <c r="F78" s="7"/>
      <c r="G78" s="12"/>
    </row>
    <row r="79" spans="1:7" ht="15">
      <c r="A79" s="2" t="s">
        <v>69</v>
      </c>
      <c r="B79" s="3" t="s">
        <v>70</v>
      </c>
      <c r="C79" s="4">
        <v>670.52</v>
      </c>
      <c r="D79" s="5">
        <f>C79+C79*15%</f>
        <v>771.098</v>
      </c>
      <c r="E79" s="6"/>
      <c r="F79" s="7"/>
      <c r="G79" s="12"/>
    </row>
    <row r="80" spans="1:7" ht="15">
      <c r="A80" s="2" t="s">
        <v>69</v>
      </c>
      <c r="B80" s="3" t="s">
        <v>71</v>
      </c>
      <c r="C80" s="4">
        <v>165.62</v>
      </c>
      <c r="D80" s="5">
        <f>C80+C80*15%</f>
        <v>190.463</v>
      </c>
      <c r="E80" s="6"/>
      <c r="F80" s="7"/>
      <c r="G80" s="12"/>
    </row>
    <row r="81" spans="1:7" ht="15">
      <c r="A81" s="2"/>
      <c r="B81" s="3"/>
      <c r="C81" s="4">
        <f>SUM(C79:C80)</f>
        <v>836.14</v>
      </c>
      <c r="D81" s="5">
        <f>SUM(D79:D80)</f>
        <v>961.5609999999999</v>
      </c>
      <c r="E81" s="8">
        <v>963</v>
      </c>
      <c r="F81" s="7">
        <f>C81*505.67/43888.85</f>
        <v>9.633674926547403</v>
      </c>
      <c r="G81" s="12">
        <f>E81-D81-F81</f>
        <v>-8.194674926547325</v>
      </c>
    </row>
    <row r="82" spans="1:7" ht="15">
      <c r="A82" s="2"/>
      <c r="B82" s="3"/>
      <c r="C82" s="4"/>
      <c r="D82" s="5"/>
      <c r="E82" s="6"/>
      <c r="F82" s="7"/>
      <c r="G82" s="12"/>
    </row>
    <row r="83" spans="1:7" ht="15">
      <c r="A83" s="2" t="s">
        <v>72</v>
      </c>
      <c r="B83" s="3" t="s">
        <v>73</v>
      </c>
      <c r="C83" s="4">
        <v>563.69</v>
      </c>
      <c r="D83" s="5">
        <f aca="true" t="shared" si="4" ref="D83:D93">C83+C83*15%</f>
        <v>648.2435</v>
      </c>
      <c r="E83" s="6">
        <v>649</v>
      </c>
      <c r="F83" s="7">
        <f>C83*505.67/43888.85</f>
        <v>6.494613604594335</v>
      </c>
      <c r="G83" s="12">
        <f>E83-D83-F83</f>
        <v>-5.738113604594375</v>
      </c>
    </row>
    <row r="84" spans="1:7" ht="15">
      <c r="A84" s="2"/>
      <c r="B84" s="3"/>
      <c r="C84" s="4"/>
      <c r="D84" s="5"/>
      <c r="E84" s="6"/>
      <c r="F84" s="7"/>
      <c r="G84" s="12"/>
    </row>
    <row r="85" spans="1:7" ht="15">
      <c r="A85" s="2" t="s">
        <v>74</v>
      </c>
      <c r="B85" s="3" t="s">
        <v>75</v>
      </c>
      <c r="C85" s="4">
        <v>239.47</v>
      </c>
      <c r="D85" s="5">
        <f t="shared" si="4"/>
        <v>275.3905</v>
      </c>
      <c r="E85" s="6"/>
      <c r="F85" s="7"/>
      <c r="G85" s="12"/>
    </row>
    <row r="86" spans="1:7" ht="15">
      <c r="A86" s="2" t="s">
        <v>74</v>
      </c>
      <c r="B86" s="3" t="s">
        <v>76</v>
      </c>
      <c r="C86" s="4">
        <v>630.46</v>
      </c>
      <c r="D86" s="5">
        <f t="shared" si="4"/>
        <v>725.029</v>
      </c>
      <c r="E86" s="6"/>
      <c r="F86" s="7"/>
      <c r="G86" s="12"/>
    </row>
    <row r="87" spans="1:7" ht="15">
      <c r="A87" s="2" t="s">
        <v>74</v>
      </c>
      <c r="B87" s="4" t="s">
        <v>77</v>
      </c>
      <c r="C87" s="4">
        <v>320.28</v>
      </c>
      <c r="D87" s="5">
        <f t="shared" si="4"/>
        <v>368.32199999999995</v>
      </c>
      <c r="E87" s="6"/>
      <c r="F87" s="7"/>
      <c r="G87" s="12"/>
    </row>
    <row r="88" spans="1:7" ht="15">
      <c r="A88" s="2" t="s">
        <v>74</v>
      </c>
      <c r="B88" s="3" t="s">
        <v>78</v>
      </c>
      <c r="C88" s="4">
        <v>942.05</v>
      </c>
      <c r="D88" s="5">
        <f t="shared" si="4"/>
        <v>1083.3574999999998</v>
      </c>
      <c r="E88" s="6"/>
      <c r="F88" s="7"/>
      <c r="G88" s="12"/>
    </row>
    <row r="89" spans="1:7" ht="15">
      <c r="A89" s="2" t="s">
        <v>74</v>
      </c>
      <c r="B89" s="3" t="s">
        <v>79</v>
      </c>
      <c r="C89" s="4">
        <v>670.66</v>
      </c>
      <c r="D89" s="5">
        <f t="shared" si="4"/>
        <v>771.259</v>
      </c>
      <c r="E89" s="6"/>
      <c r="F89" s="7"/>
      <c r="G89" s="12"/>
    </row>
    <row r="90" spans="1:7" ht="15">
      <c r="A90" s="2"/>
      <c r="B90" s="3"/>
      <c r="C90" s="4">
        <f>SUM(C85:C89)</f>
        <v>2802.92</v>
      </c>
      <c r="D90" s="5">
        <f>SUM(D85:D89)</f>
        <v>3223.3579999999997</v>
      </c>
      <c r="E90" s="6">
        <v>3227</v>
      </c>
      <c r="F90" s="7">
        <f>C90*505.67/43888.85</f>
        <v>32.29413749505854</v>
      </c>
      <c r="G90" s="12">
        <f>E90-D90-F90</f>
        <v>-28.652137495058263</v>
      </c>
    </row>
    <row r="91" spans="1:7" ht="15">
      <c r="A91" s="2"/>
      <c r="B91" s="3"/>
      <c r="C91" s="4"/>
      <c r="D91" s="5"/>
      <c r="E91" s="6"/>
      <c r="F91" s="7"/>
      <c r="G91" s="12"/>
    </row>
    <row r="92" spans="1:7" ht="15">
      <c r="A92" s="2" t="s">
        <v>80</v>
      </c>
      <c r="B92" s="3" t="s">
        <v>81</v>
      </c>
      <c r="C92" s="4">
        <v>378.72</v>
      </c>
      <c r="D92" s="5">
        <f t="shared" si="4"/>
        <v>435.528</v>
      </c>
      <c r="E92" s="6"/>
      <c r="F92" s="7"/>
      <c r="G92" s="12"/>
    </row>
    <row r="93" spans="1:7" ht="15">
      <c r="A93" s="2" t="s">
        <v>80</v>
      </c>
      <c r="B93" s="4" t="s">
        <v>82</v>
      </c>
      <c r="C93" s="4">
        <v>780.03</v>
      </c>
      <c r="D93" s="5">
        <f t="shared" si="4"/>
        <v>897.0345</v>
      </c>
      <c r="E93" s="6"/>
      <c r="F93" s="7"/>
      <c r="G93" s="12"/>
    </row>
    <row r="94" spans="1:7" ht="15">
      <c r="A94" s="2"/>
      <c r="B94" s="4"/>
      <c r="C94" s="4">
        <f>SUM(C92:C93)</f>
        <v>1158.75</v>
      </c>
      <c r="D94" s="5">
        <f>SUM(D92:D93)</f>
        <v>1332.5625</v>
      </c>
      <c r="E94" s="6">
        <v>1350</v>
      </c>
      <c r="F94" s="7">
        <f>C94*505.67/43888.85</f>
        <v>13.350659962610095</v>
      </c>
      <c r="G94" s="12">
        <f>E94-D94-F94</f>
        <v>4.086840037389905</v>
      </c>
    </row>
    <row r="95" spans="1:7" ht="15">
      <c r="A95" s="2"/>
      <c r="B95" s="4"/>
      <c r="C95" s="4"/>
      <c r="D95" s="5"/>
      <c r="E95" s="6"/>
      <c r="F95" s="7"/>
      <c r="G95" s="12"/>
    </row>
    <row r="96" spans="1:7" ht="15">
      <c r="A96" s="2" t="s">
        <v>83</v>
      </c>
      <c r="B96" s="4" t="s">
        <v>84</v>
      </c>
      <c r="C96" s="4">
        <v>923.16</v>
      </c>
      <c r="D96" s="5">
        <f>C96+C96*15%</f>
        <v>1061.634</v>
      </c>
      <c r="E96" s="6">
        <v>1062</v>
      </c>
      <c r="F96" s="7">
        <f>C96*505.67/43888.85</f>
        <v>10.636285006328487</v>
      </c>
      <c r="G96" s="12">
        <f>E96-D96-F96</f>
        <v>-10.270285006328502</v>
      </c>
    </row>
    <row r="97" spans="1:7" ht="15">
      <c r="A97" s="2"/>
      <c r="B97" s="4"/>
      <c r="C97" s="4"/>
      <c r="D97" s="5"/>
      <c r="E97" s="6"/>
      <c r="F97" s="7"/>
      <c r="G97" s="12"/>
    </row>
    <row r="98" spans="1:7" ht="15">
      <c r="A98" s="2" t="s">
        <v>85</v>
      </c>
      <c r="B98" s="3" t="s">
        <v>86</v>
      </c>
      <c r="C98" s="4">
        <v>451.64</v>
      </c>
      <c r="D98" s="5">
        <f>C98+C98*15%</f>
        <v>519.386</v>
      </c>
      <c r="E98" s="6"/>
      <c r="F98" s="7"/>
      <c r="G98" s="12"/>
    </row>
    <row r="99" spans="1:7" ht="15">
      <c r="A99" s="2" t="s">
        <v>85</v>
      </c>
      <c r="B99" s="3" t="s">
        <v>87</v>
      </c>
      <c r="C99" s="4">
        <v>166.28</v>
      </c>
      <c r="D99" s="5">
        <f>C99+C99*15%</f>
        <v>191.222</v>
      </c>
      <c r="E99" s="6"/>
      <c r="F99" s="7"/>
      <c r="G99" s="12"/>
    </row>
    <row r="100" spans="1:7" ht="15">
      <c r="A100" s="2"/>
      <c r="B100" s="3"/>
      <c r="C100" s="4">
        <f>SUM(C98:C99)</f>
        <v>617.92</v>
      </c>
      <c r="D100" s="5">
        <f>SUM(D98:D99)</f>
        <v>710.608</v>
      </c>
      <c r="E100" s="6">
        <v>712</v>
      </c>
      <c r="F100" s="7">
        <f>C100*505.67/43888.85</f>
        <v>7.119430251647058</v>
      </c>
      <c r="G100" s="12">
        <f>E100-D100-F100</f>
        <v>-5.7274302516470055</v>
      </c>
    </row>
    <row r="101" spans="1:7" ht="15">
      <c r="A101" s="2"/>
      <c r="B101" s="3"/>
      <c r="C101" s="4"/>
      <c r="D101" s="5"/>
      <c r="E101" s="6"/>
      <c r="F101" s="7"/>
      <c r="G101" s="12"/>
    </row>
    <row r="102" spans="1:7" ht="15">
      <c r="A102" s="2" t="s">
        <v>88</v>
      </c>
      <c r="B102" s="3" t="s">
        <v>89</v>
      </c>
      <c r="C102" s="4">
        <v>199.55</v>
      </c>
      <c r="D102" s="5">
        <f>C102+C102*15%</f>
        <v>229.48250000000002</v>
      </c>
      <c r="E102" s="6"/>
      <c r="F102" s="7"/>
      <c r="G102" s="12"/>
    </row>
    <row r="103" spans="1:7" ht="15">
      <c r="A103" s="2" t="s">
        <v>88</v>
      </c>
      <c r="B103" s="4" t="s">
        <v>90</v>
      </c>
      <c r="C103" s="4">
        <v>199.55</v>
      </c>
      <c r="D103" s="5">
        <f>C103+C103*15%</f>
        <v>229.48250000000002</v>
      </c>
      <c r="E103" s="6"/>
      <c r="F103" s="7"/>
      <c r="G103" s="12"/>
    </row>
    <row r="104" spans="1:7" ht="15">
      <c r="A104" s="2"/>
      <c r="B104" s="4"/>
      <c r="C104" s="4">
        <f>SUM(C102:C103)</f>
        <v>399.1</v>
      </c>
      <c r="D104" s="5">
        <f>SUM(D102:D103)</f>
        <v>458.96500000000003</v>
      </c>
      <c r="E104" s="6">
        <v>460</v>
      </c>
      <c r="F104" s="7">
        <f>C104*505.67/43888.85</f>
        <v>4.598272613659279</v>
      </c>
      <c r="G104" s="12">
        <f>E104-D104-F104</f>
        <v>-3.5632726136593105</v>
      </c>
    </row>
    <row r="105" spans="1:7" ht="15">
      <c r="A105" s="2"/>
      <c r="B105" s="4"/>
      <c r="C105" s="4"/>
      <c r="D105" s="5"/>
      <c r="E105" s="6"/>
      <c r="F105" s="7"/>
      <c r="G105" s="12"/>
    </row>
    <row r="106" spans="1:7" ht="15">
      <c r="A106" s="2" t="s">
        <v>91</v>
      </c>
      <c r="B106" s="3" t="s">
        <v>92</v>
      </c>
      <c r="C106" s="4">
        <v>263.42</v>
      </c>
      <c r="D106" s="5">
        <f>C106+C106*15%</f>
        <v>302.933</v>
      </c>
      <c r="E106" s="6"/>
      <c r="F106" s="7"/>
      <c r="G106" s="12"/>
    </row>
    <row r="107" spans="1:7" ht="15">
      <c r="A107" s="2" t="s">
        <v>91</v>
      </c>
      <c r="B107" s="4" t="s">
        <v>93</v>
      </c>
      <c r="C107" s="4">
        <v>263.42</v>
      </c>
      <c r="D107" s="5">
        <f>C107+C107*15%</f>
        <v>302.933</v>
      </c>
      <c r="E107" s="6"/>
      <c r="F107" s="7"/>
      <c r="G107" s="12"/>
    </row>
    <row r="108" spans="1:7" ht="15">
      <c r="A108" s="2" t="s">
        <v>91</v>
      </c>
      <c r="B108" s="3" t="s">
        <v>94</v>
      </c>
      <c r="C108" s="4">
        <v>239.5</v>
      </c>
      <c r="D108" s="5">
        <f>C108+C108*15%</f>
        <v>275.425</v>
      </c>
      <c r="E108" s="6"/>
      <c r="F108" s="7"/>
      <c r="G108" s="12"/>
    </row>
    <row r="109" spans="1:7" ht="15">
      <c r="A109" s="2"/>
      <c r="B109" s="3"/>
      <c r="C109" s="4">
        <f>SUM(C106:C108)</f>
        <v>766.34</v>
      </c>
      <c r="D109" s="5">
        <f>SUM(D106:D108)</f>
        <v>881.2909999999999</v>
      </c>
      <c r="E109" s="6">
        <v>882</v>
      </c>
      <c r="F109" s="7">
        <f>C109*505.67/43888.85</f>
        <v>8.829466887375725</v>
      </c>
      <c r="G109" s="12">
        <f>E109-D109-F109</f>
        <v>-8.120466887375665</v>
      </c>
    </row>
    <row r="110" spans="1:7" ht="15">
      <c r="A110" s="2"/>
      <c r="B110" s="3"/>
      <c r="C110" s="4"/>
      <c r="D110" s="5"/>
      <c r="E110" s="6"/>
      <c r="F110" s="7"/>
      <c r="G110" s="12"/>
    </row>
    <row r="111" spans="1:7" ht="15">
      <c r="A111" s="2" t="s">
        <v>95</v>
      </c>
      <c r="B111" s="4" t="s">
        <v>96</v>
      </c>
      <c r="C111" s="4">
        <v>158.35</v>
      </c>
      <c r="D111" s="5">
        <f aca="true" t="shared" si="5" ref="D111:D120">C111+C111*15%</f>
        <v>182.1025</v>
      </c>
      <c r="E111" s="6">
        <v>183</v>
      </c>
      <c r="F111" s="7">
        <f>C111*505.67/43888.85</f>
        <v>1.8244461748257248</v>
      </c>
      <c r="G111" s="12">
        <f>E111-D111-F111</f>
        <v>-0.9269461748257168</v>
      </c>
    </row>
    <row r="112" spans="1:7" ht="15">
      <c r="A112" s="2"/>
      <c r="B112" s="4"/>
      <c r="C112" s="4"/>
      <c r="D112" s="5"/>
      <c r="E112" s="6"/>
      <c r="F112" s="7"/>
      <c r="G112" s="12"/>
    </row>
    <row r="113" spans="1:7" ht="15">
      <c r="A113" s="2" t="s">
        <v>97</v>
      </c>
      <c r="B113" s="4" t="s">
        <v>98</v>
      </c>
      <c r="C113" s="4">
        <v>247.4</v>
      </c>
      <c r="D113" s="5">
        <f t="shared" si="5"/>
        <v>284.51</v>
      </c>
      <c r="E113" s="6"/>
      <c r="F113" s="7"/>
      <c r="G113" s="12"/>
    </row>
    <row r="114" spans="1:7" ht="15">
      <c r="A114" s="2" t="s">
        <v>97</v>
      </c>
      <c r="B114" s="3" t="s">
        <v>99</v>
      </c>
      <c r="C114" s="4">
        <v>239.42</v>
      </c>
      <c r="D114" s="5">
        <f t="shared" si="5"/>
        <v>275.33299999999997</v>
      </c>
      <c r="E114" s="6"/>
      <c r="F114" s="7"/>
      <c r="G114" s="12"/>
    </row>
    <row r="115" spans="1:7" ht="15">
      <c r="A115" s="2" t="s">
        <v>97</v>
      </c>
      <c r="B115" s="3" t="s">
        <v>100</v>
      </c>
      <c r="C115" s="4">
        <v>1149.61</v>
      </c>
      <c r="D115" s="5">
        <f t="shared" si="5"/>
        <v>1322.0514999999998</v>
      </c>
      <c r="E115" s="6"/>
      <c r="F115" s="7"/>
      <c r="G115" s="12"/>
    </row>
    <row r="116" spans="1:7" ht="15">
      <c r="A116" s="2" t="s">
        <v>97</v>
      </c>
      <c r="B116" s="4" t="s">
        <v>101</v>
      </c>
      <c r="C116" s="4">
        <v>399</v>
      </c>
      <c r="D116" s="5">
        <f t="shared" si="5"/>
        <v>458.85</v>
      </c>
      <c r="E116" s="6"/>
      <c r="F116" s="7"/>
      <c r="G116" s="12"/>
    </row>
    <row r="117" spans="1:7" ht="15">
      <c r="A117" s="2" t="s">
        <v>97</v>
      </c>
      <c r="B117" s="3" t="s">
        <v>102</v>
      </c>
      <c r="C117" s="4">
        <v>183.56</v>
      </c>
      <c r="D117" s="5">
        <f t="shared" si="5"/>
        <v>211.094</v>
      </c>
      <c r="E117" s="6"/>
      <c r="F117" s="7"/>
      <c r="G117" s="12"/>
    </row>
    <row r="118" spans="1:7" ht="15">
      <c r="A118" s="2" t="s">
        <v>97</v>
      </c>
      <c r="B118" s="3" t="s">
        <v>103</v>
      </c>
      <c r="C118" s="4">
        <v>175.64</v>
      </c>
      <c r="D118" s="5">
        <f t="shared" si="5"/>
        <v>201.986</v>
      </c>
      <c r="E118" s="6"/>
      <c r="F118" s="7"/>
      <c r="G118" s="12"/>
    </row>
    <row r="119" spans="1:7" ht="15">
      <c r="A119" s="2" t="s">
        <v>97</v>
      </c>
      <c r="B119" s="4" t="s">
        <v>104</v>
      </c>
      <c r="C119" s="4">
        <v>470.99</v>
      </c>
      <c r="D119" s="5">
        <f t="shared" si="5"/>
        <v>541.6385</v>
      </c>
      <c r="E119" s="2"/>
      <c r="F119" s="7"/>
      <c r="G119" s="12"/>
    </row>
    <row r="120" spans="1:7" ht="15">
      <c r="A120" s="2" t="s">
        <v>97</v>
      </c>
      <c r="B120" s="4" t="s">
        <v>105</v>
      </c>
      <c r="C120" s="4">
        <v>463.04</v>
      </c>
      <c r="D120" s="5">
        <f t="shared" si="5"/>
        <v>532.496</v>
      </c>
      <c r="E120" s="2"/>
      <c r="F120" s="7"/>
      <c r="G120" s="12"/>
    </row>
    <row r="121" spans="1:7" ht="15">
      <c r="A121" s="2"/>
      <c r="B121" s="4"/>
      <c r="C121" s="4">
        <f>SUM(C113:C120)</f>
        <v>3328.66</v>
      </c>
      <c r="D121" s="5">
        <f>SUM(D113:D120)</f>
        <v>3827.959</v>
      </c>
      <c r="E121" s="2">
        <v>3832</v>
      </c>
      <c r="F121" s="7">
        <f>C121*505.67/43888.85</f>
        <v>38.35150618437257</v>
      </c>
      <c r="G121" s="12">
        <f>E121-D121-F121</f>
        <v>-34.3105061843724</v>
      </c>
    </row>
    <row r="122" spans="1:7" ht="15">
      <c r="A122" s="2"/>
      <c r="B122" s="4"/>
      <c r="C122" s="4"/>
      <c r="D122" s="5"/>
      <c r="E122" s="2"/>
      <c r="F122" s="7"/>
      <c r="G122" s="12"/>
    </row>
    <row r="123" spans="1:7" ht="15">
      <c r="A123" s="2" t="s">
        <v>106</v>
      </c>
      <c r="B123" s="4" t="s">
        <v>107</v>
      </c>
      <c r="C123" s="4">
        <v>339.15</v>
      </c>
      <c r="D123" s="5">
        <f>C123+C123*15%</f>
        <v>390.0225</v>
      </c>
      <c r="E123" s="6">
        <v>391</v>
      </c>
      <c r="F123" s="7">
        <f>C123*505.67/43888.85</f>
        <v>3.9075523851729996</v>
      </c>
      <c r="G123" s="12">
        <f>E123-D123-F123</f>
        <v>-2.930052385172979</v>
      </c>
    </row>
    <row r="124" spans="1:7" ht="15">
      <c r="A124" s="2"/>
      <c r="B124" s="4"/>
      <c r="C124" s="4"/>
      <c r="D124" s="5"/>
      <c r="E124" s="6"/>
      <c r="F124" s="7"/>
      <c r="G124" s="12"/>
    </row>
    <row r="125" spans="1:7" ht="15">
      <c r="A125" s="2" t="s">
        <v>108</v>
      </c>
      <c r="B125" s="4" t="s">
        <v>109</v>
      </c>
      <c r="C125" s="4">
        <v>151.66</v>
      </c>
      <c r="D125" s="5">
        <f aca="true" t="shared" si="6" ref="D125:D131">C125+C125*15%</f>
        <v>174.409</v>
      </c>
      <c r="E125" s="2"/>
      <c r="F125" s="7"/>
      <c r="G125" s="12"/>
    </row>
    <row r="126" spans="1:7" ht="15">
      <c r="A126" s="2" t="s">
        <v>108</v>
      </c>
      <c r="B126" s="4" t="s">
        <v>110</v>
      </c>
      <c r="C126" s="4">
        <v>518.8</v>
      </c>
      <c r="D126" s="5">
        <f t="shared" si="6"/>
        <v>596.6199999999999</v>
      </c>
      <c r="E126" s="2"/>
      <c r="F126" s="7"/>
      <c r="G126" s="12"/>
    </row>
    <row r="127" spans="1:7" ht="15">
      <c r="A127" s="2" t="s">
        <v>108</v>
      </c>
      <c r="B127" s="4" t="s">
        <v>111</v>
      </c>
      <c r="C127" s="4">
        <v>79.81</v>
      </c>
      <c r="D127" s="5">
        <f t="shared" si="6"/>
        <v>91.78150000000001</v>
      </c>
      <c r="E127" s="2"/>
      <c r="F127" s="7"/>
      <c r="G127" s="12"/>
    </row>
    <row r="128" spans="1:7" ht="15">
      <c r="A128" s="2" t="s">
        <v>108</v>
      </c>
      <c r="B128" s="4" t="s">
        <v>112</v>
      </c>
      <c r="C128" s="4">
        <v>470.89</v>
      </c>
      <c r="D128" s="5">
        <f t="shared" si="6"/>
        <v>541.5235</v>
      </c>
      <c r="E128" s="2"/>
      <c r="F128" s="7"/>
      <c r="G128" s="12"/>
    </row>
    <row r="129" spans="1:7" ht="15">
      <c r="A129" s="2" t="s">
        <v>108</v>
      </c>
      <c r="B129" s="4" t="s">
        <v>113</v>
      </c>
      <c r="C129" s="4">
        <v>203.5</v>
      </c>
      <c r="D129" s="5">
        <f t="shared" si="6"/>
        <v>234.025</v>
      </c>
      <c r="E129" s="2"/>
      <c r="F129" s="7"/>
      <c r="G129" s="12"/>
    </row>
    <row r="130" spans="1:7" ht="15">
      <c r="A130" s="2" t="s">
        <v>108</v>
      </c>
      <c r="B130" s="4" t="s">
        <v>114</v>
      </c>
      <c r="C130" s="4">
        <v>332.13</v>
      </c>
      <c r="D130" s="5">
        <f t="shared" si="6"/>
        <v>381.9495</v>
      </c>
      <c r="E130" s="2"/>
      <c r="F130" s="7"/>
      <c r="G130" s="12"/>
    </row>
    <row r="131" spans="1:7" ht="15">
      <c r="A131" s="2" t="s">
        <v>108</v>
      </c>
      <c r="B131" s="4" t="s">
        <v>115</v>
      </c>
      <c r="C131" s="4">
        <v>430.95</v>
      </c>
      <c r="D131" s="5">
        <f t="shared" si="6"/>
        <v>495.5925</v>
      </c>
      <c r="E131" s="2"/>
      <c r="F131" s="7"/>
      <c r="G131" s="12"/>
    </row>
    <row r="132" spans="1:7" ht="15">
      <c r="A132" s="2"/>
      <c r="B132" s="4"/>
      <c r="C132" s="4">
        <f>SUM(C125:C131)</f>
        <v>2187.74</v>
      </c>
      <c r="D132" s="5">
        <f>SUM(D125:D131)</f>
        <v>2515.901</v>
      </c>
      <c r="E132" s="2">
        <v>2519</v>
      </c>
      <c r="F132" s="7">
        <f>C132*505.67/43888.85</f>
        <v>25.20627644151077</v>
      </c>
      <c r="G132" s="12">
        <f>E132-D132-F132</f>
        <v>-22.10727644151061</v>
      </c>
    </row>
    <row r="133" spans="1:7" ht="15">
      <c r="A133" s="2"/>
      <c r="B133" s="4"/>
      <c r="C133" s="4"/>
      <c r="D133" s="5"/>
      <c r="E133" s="2"/>
      <c r="F133" s="7"/>
      <c r="G133" s="12"/>
    </row>
    <row r="134" spans="1:7" ht="15">
      <c r="A134" s="2" t="s">
        <v>116</v>
      </c>
      <c r="B134" s="3" t="s">
        <v>117</v>
      </c>
      <c r="C134" s="4">
        <v>601.12</v>
      </c>
      <c r="D134" s="5">
        <f>C134+C134*15%</f>
        <v>691.288</v>
      </c>
      <c r="E134" s="2">
        <v>692</v>
      </c>
      <c r="F134" s="7">
        <f>C134*505.67/43888.85</f>
        <v>6.92586728519886</v>
      </c>
      <c r="G134" s="12">
        <f>E134-D134-F134</f>
        <v>-6.213867285198871</v>
      </c>
    </row>
    <row r="135" spans="1:7" ht="15">
      <c r="A135" s="2"/>
      <c r="B135" s="3"/>
      <c r="C135" s="4"/>
      <c r="D135" s="5"/>
      <c r="E135" s="2"/>
      <c r="F135" s="7"/>
      <c r="G135" s="12"/>
    </row>
    <row r="136" spans="1:7" ht="15">
      <c r="A136" s="2" t="s">
        <v>118</v>
      </c>
      <c r="B136" s="4" t="s">
        <v>34</v>
      </c>
      <c r="C136" s="4">
        <v>175.23</v>
      </c>
      <c r="D136" s="5">
        <f>C136+C136*15%</f>
        <v>201.5145</v>
      </c>
      <c r="E136" s="2">
        <v>202</v>
      </c>
      <c r="F136" s="7">
        <f>C136*505.67/43888.85</f>
        <v>2.0189308696855806</v>
      </c>
      <c r="G136" s="12">
        <f>E136-D136-F136</f>
        <v>-1.5334308696855787</v>
      </c>
    </row>
    <row r="137" spans="1:7" ht="15">
      <c r="A137" s="2"/>
      <c r="B137" s="4"/>
      <c r="C137" s="4"/>
      <c r="D137" s="5"/>
      <c r="E137" s="2"/>
      <c r="F137" s="7"/>
      <c r="G137" s="12"/>
    </row>
    <row r="138" spans="1:7" ht="15">
      <c r="A138" s="2" t="s">
        <v>119</v>
      </c>
      <c r="B138" s="4" t="s">
        <v>120</v>
      </c>
      <c r="C138" s="4">
        <v>1197.06</v>
      </c>
      <c r="D138" s="5">
        <f>C138+C138*15%</f>
        <v>1376.619</v>
      </c>
      <c r="E138" s="2">
        <v>1377</v>
      </c>
      <c r="F138" s="7">
        <f>C138*505.67/43888.85</f>
        <v>13.792052655742859</v>
      </c>
      <c r="G138" s="12">
        <f>E138-D138-F138</f>
        <v>-13.411052655742774</v>
      </c>
    </row>
    <row r="139" spans="1:7" ht="15">
      <c r="A139" s="2"/>
      <c r="B139" s="4"/>
      <c r="C139" s="4"/>
      <c r="D139" s="5"/>
      <c r="E139" s="2"/>
      <c r="F139" s="7"/>
      <c r="G139" s="12"/>
    </row>
    <row r="140" spans="1:7" ht="15">
      <c r="A140" s="2" t="s">
        <v>121</v>
      </c>
      <c r="B140" s="3" t="s">
        <v>122</v>
      </c>
      <c r="C140" s="4">
        <v>431.13</v>
      </c>
      <c r="D140" s="5">
        <f>C140+C140*15%</f>
        <v>495.79949999999997</v>
      </c>
      <c r="E140" s="2"/>
      <c r="F140" s="7"/>
      <c r="G140" s="12"/>
    </row>
    <row r="141" spans="1:7" ht="15">
      <c r="A141" s="2" t="s">
        <v>121</v>
      </c>
      <c r="B141" s="3" t="s">
        <v>123</v>
      </c>
      <c r="C141" s="4">
        <v>446.91</v>
      </c>
      <c r="D141" s="5">
        <f>C141+C141*15%</f>
        <v>513.9465</v>
      </c>
      <c r="E141" s="2"/>
      <c r="F141" s="7"/>
      <c r="G141" s="12"/>
    </row>
    <row r="142" spans="1:7" ht="15">
      <c r="A142" s="2" t="s">
        <v>121</v>
      </c>
      <c r="B142" s="3" t="s">
        <v>124</v>
      </c>
      <c r="C142" s="4">
        <v>239.5</v>
      </c>
      <c r="D142" s="5">
        <f>C142+C142*15%</f>
        <v>275.425</v>
      </c>
      <c r="E142" s="2"/>
      <c r="F142" s="7"/>
      <c r="G142" s="12"/>
    </row>
    <row r="143" spans="1:7" ht="15">
      <c r="A143" s="2"/>
      <c r="B143" s="3"/>
      <c r="C143" s="4">
        <f>SUM(C140:C142)</f>
        <v>1117.54</v>
      </c>
      <c r="D143" s="5">
        <f>SUM(D140:D142)</f>
        <v>1285.171</v>
      </c>
      <c r="E143" s="2">
        <v>1286</v>
      </c>
      <c r="F143" s="7">
        <f>C143*505.67/43888.85</f>
        <v>12.875854614554724</v>
      </c>
      <c r="G143" s="12">
        <f>E143-D143-F143</f>
        <v>-12.046854614554773</v>
      </c>
    </row>
    <row r="144" spans="1:7" ht="15">
      <c r="A144" s="2"/>
      <c r="B144" s="3"/>
      <c r="C144" s="4"/>
      <c r="D144" s="5"/>
      <c r="E144" s="2"/>
      <c r="F144" s="7"/>
      <c r="G144" s="12"/>
    </row>
    <row r="145" spans="1:7" ht="15">
      <c r="A145" s="2" t="s">
        <v>125</v>
      </c>
      <c r="B145" s="3" t="s">
        <v>126</v>
      </c>
      <c r="C145" s="4">
        <v>303.31</v>
      </c>
      <c r="D145" s="5">
        <f>C145+C145*15%</f>
        <v>348.8065</v>
      </c>
      <c r="E145" s="6">
        <v>349</v>
      </c>
      <c r="F145" s="7">
        <f>C145*505.67/43888.85</f>
        <v>3.494618056750177</v>
      </c>
      <c r="G145" s="12">
        <f>E145-D145-F145</f>
        <v>-3.301118056750205</v>
      </c>
    </row>
    <row r="146" spans="1:7" ht="15">
      <c r="A146" s="2"/>
      <c r="B146" s="3"/>
      <c r="C146" s="4"/>
      <c r="D146" s="5"/>
      <c r="E146" s="6"/>
      <c r="F146" s="7"/>
      <c r="G146" s="12"/>
    </row>
    <row r="147" spans="1:7" ht="15">
      <c r="A147" s="2" t="s">
        <v>127</v>
      </c>
      <c r="B147" s="3" t="s">
        <v>128</v>
      </c>
      <c r="C147" s="4">
        <v>367.37</v>
      </c>
      <c r="D147" s="5">
        <f>C147+C147*15%</f>
        <v>422.4755</v>
      </c>
      <c r="E147" s="2"/>
      <c r="F147" s="7"/>
      <c r="G147" s="12"/>
    </row>
    <row r="148" spans="1:7" ht="15">
      <c r="A148" s="2" t="s">
        <v>127</v>
      </c>
      <c r="B148" s="4" t="s">
        <v>129</v>
      </c>
      <c r="C148" s="4">
        <v>461.39</v>
      </c>
      <c r="D148" s="5">
        <f>C148+C148*15%</f>
        <v>530.5985</v>
      </c>
      <c r="E148" s="2"/>
      <c r="F148" s="7"/>
      <c r="G148" s="12"/>
    </row>
    <row r="149" spans="1:7" ht="15">
      <c r="A149" s="2" t="s">
        <v>127</v>
      </c>
      <c r="B149" s="4" t="s">
        <v>130</v>
      </c>
      <c r="C149" s="4">
        <v>414.48</v>
      </c>
      <c r="D149" s="5">
        <f>C149+C149*15%</f>
        <v>476.65200000000004</v>
      </c>
      <c r="E149" s="6"/>
      <c r="F149" s="7"/>
      <c r="G149" s="12"/>
    </row>
    <row r="150" spans="1:7" ht="15">
      <c r="A150" s="2" t="s">
        <v>127</v>
      </c>
      <c r="B150" s="3" t="s">
        <v>131</v>
      </c>
      <c r="C150" s="4">
        <v>1276.87</v>
      </c>
      <c r="D150" s="5">
        <f>C150+C150*15%</f>
        <v>1468.4005</v>
      </c>
      <c r="E150" s="6"/>
      <c r="F150" s="7"/>
      <c r="G150" s="12"/>
    </row>
    <row r="151" spans="1:7" ht="15">
      <c r="A151" s="2"/>
      <c r="B151" s="3"/>
      <c r="C151" s="4">
        <f>SUM(C147:C150)</f>
        <v>2520.1099999999997</v>
      </c>
      <c r="D151" s="5">
        <f>SUM(D147:D150)</f>
        <v>2898.1265000000003</v>
      </c>
      <c r="E151" s="8">
        <v>2900</v>
      </c>
      <c r="F151" s="7">
        <f>C151*505.67/43888.85</f>
        <v>29.035712343795744</v>
      </c>
      <c r="G151" s="12">
        <f>E151-D151-F151</f>
        <v>-27.16221234379605</v>
      </c>
    </row>
    <row r="152" spans="1:7" ht="15">
      <c r="A152" s="2"/>
      <c r="B152" s="3"/>
      <c r="C152" s="4"/>
      <c r="D152" s="5"/>
      <c r="E152" s="6"/>
      <c r="F152" s="7"/>
      <c r="G152" s="12"/>
    </row>
    <row r="153" spans="1:7" ht="15">
      <c r="A153" s="2" t="s">
        <v>132</v>
      </c>
      <c r="B153" s="3" t="s">
        <v>133</v>
      </c>
      <c r="C153" s="4">
        <v>385.07</v>
      </c>
      <c r="D153" s="5">
        <f>C153+C153*15%</f>
        <v>442.8305</v>
      </c>
      <c r="E153" s="6">
        <v>443</v>
      </c>
      <c r="F153" s="7">
        <f>C153*505.67/43888.85</f>
        <v>4.436624493464741</v>
      </c>
      <c r="G153" s="12">
        <f>E153-D153-F153</f>
        <v>-4.2671244934647135</v>
      </c>
    </row>
    <row r="154" spans="1:7" ht="15">
      <c r="A154" s="2"/>
      <c r="B154" s="3"/>
      <c r="C154" s="4"/>
      <c r="D154" s="5"/>
      <c r="E154" s="6"/>
      <c r="F154" s="7"/>
      <c r="G154" s="12"/>
    </row>
    <row r="155" spans="1:7" ht="15">
      <c r="A155" s="2" t="s">
        <v>134</v>
      </c>
      <c r="B155" s="3" t="s">
        <v>135</v>
      </c>
      <c r="C155" s="4">
        <v>598.44</v>
      </c>
      <c r="D155" s="5">
        <f>C155+C155*15%</f>
        <v>688.206</v>
      </c>
      <c r="E155" s="2">
        <v>689</v>
      </c>
      <c r="F155" s="7">
        <f>C155*505.67/43888.85</f>
        <v>6.894989383408315</v>
      </c>
      <c r="G155" s="12">
        <f>E155-D155-F155</f>
        <v>-6.100989383408332</v>
      </c>
    </row>
    <row r="156" spans="1:7" ht="15">
      <c r="A156" s="2"/>
      <c r="B156" s="3"/>
      <c r="C156" s="4"/>
      <c r="D156" s="5"/>
      <c r="E156" s="2"/>
      <c r="F156" s="7"/>
      <c r="G156" s="12"/>
    </row>
    <row r="157" spans="1:7" ht="15">
      <c r="A157" s="2" t="s">
        <v>136</v>
      </c>
      <c r="B157" s="3" t="s">
        <v>137</v>
      </c>
      <c r="C157" s="4">
        <v>620</v>
      </c>
      <c r="D157" s="5">
        <f>C157+C157*15%</f>
        <v>713</v>
      </c>
      <c r="E157" s="6">
        <v>713</v>
      </c>
      <c r="F157" s="7">
        <f>C157*505.67/43888.85</f>
        <v>7.143395190350169</v>
      </c>
      <c r="G157" s="12">
        <f>E157-D157-F157</f>
        <v>-7.143395190350169</v>
      </c>
    </row>
    <row r="158" spans="1:7" ht="15">
      <c r="A158" s="2"/>
      <c r="B158" s="3"/>
      <c r="C158" s="4"/>
      <c r="D158" s="5"/>
      <c r="E158" s="6"/>
      <c r="F158" s="7"/>
      <c r="G158" s="12"/>
    </row>
    <row r="159" spans="1:7" ht="15">
      <c r="A159" s="2" t="s">
        <v>138</v>
      </c>
      <c r="B159" s="3" t="s">
        <v>139</v>
      </c>
      <c r="C159" s="4">
        <v>654.39</v>
      </c>
      <c r="D159" s="5">
        <f>C159+C159*15%</f>
        <v>752.5485</v>
      </c>
      <c r="E159" s="2">
        <v>753</v>
      </c>
      <c r="F159" s="7">
        <f>C159*505.67/43888.85</f>
        <v>7.539623191311689</v>
      </c>
      <c r="G159" s="12">
        <f>E159-D159-F159</f>
        <v>-7.088123191311679</v>
      </c>
    </row>
    <row r="160" spans="1:7" ht="15">
      <c r="A160" s="2"/>
      <c r="B160" s="3"/>
      <c r="C160" s="4"/>
      <c r="D160" s="5"/>
      <c r="E160" s="2"/>
      <c r="F160" s="7"/>
      <c r="G160" s="12"/>
    </row>
    <row r="161" spans="1:7" ht="15">
      <c r="A161" s="2" t="s">
        <v>140</v>
      </c>
      <c r="B161" s="3" t="s">
        <v>141</v>
      </c>
      <c r="C161" s="4">
        <v>150.66</v>
      </c>
      <c r="D161" s="5">
        <f>C161+C161*15%</f>
        <v>173.259</v>
      </c>
      <c r="E161" s="6">
        <v>174</v>
      </c>
      <c r="F161" s="7">
        <f>C161*505.67/43888.85</f>
        <v>1.7358450312550913</v>
      </c>
      <c r="G161" s="12">
        <f>E161-D161-F161</f>
        <v>-0.9948450312550774</v>
      </c>
    </row>
    <row r="162" spans="1:7" ht="15">
      <c r="A162" s="2"/>
      <c r="B162" s="4"/>
      <c r="C162" s="4"/>
      <c r="D162" s="5"/>
      <c r="E162" s="6"/>
      <c r="F162" s="7"/>
      <c r="G162" s="12"/>
    </row>
    <row r="163" spans="1:7" ht="15">
      <c r="A163" s="2" t="s">
        <v>142</v>
      </c>
      <c r="B163" s="4" t="s">
        <v>143</v>
      </c>
      <c r="C163" s="4">
        <v>670.36</v>
      </c>
      <c r="D163" s="5">
        <f>C163+C163*15%</f>
        <v>770.914</v>
      </c>
      <c r="E163" s="2"/>
      <c r="F163" s="7"/>
      <c r="G163" s="12"/>
    </row>
    <row r="164" spans="1:7" ht="15">
      <c r="A164" s="2" t="s">
        <v>142</v>
      </c>
      <c r="B164" s="3" t="s">
        <v>144</v>
      </c>
      <c r="C164" s="4">
        <v>395.47</v>
      </c>
      <c r="D164" s="5">
        <f>C164+C164*15%</f>
        <v>454.7905</v>
      </c>
      <c r="E164" s="2"/>
      <c r="F164" s="7"/>
      <c r="G164" s="12"/>
    </row>
    <row r="165" spans="1:7" ht="15">
      <c r="A165" s="2"/>
      <c r="B165" s="4"/>
      <c r="C165" s="4">
        <f>SUM(C163:C164)</f>
        <v>1065.83</v>
      </c>
      <c r="D165" s="5">
        <f>SUM(D163:D164)</f>
        <v>1225.7045</v>
      </c>
      <c r="E165" s="6">
        <v>1226</v>
      </c>
      <c r="F165" s="7">
        <f>C165*505.67/43888.85</f>
        <v>12.280072412469227</v>
      </c>
      <c r="G165" s="12">
        <f>E165-D165-F165</f>
        <v>-11.98457241246928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2015-02-22T07:15:40Z</dcterms:created>
  <dcterms:modified xsi:type="dcterms:W3CDTF">2015-02-22T07:17:31Z</dcterms:modified>
  <cp:category/>
  <cp:version/>
  <cp:contentType/>
  <cp:contentStatus/>
</cp:coreProperties>
</file>