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<sst xmlns="http://schemas.openxmlformats.org/spreadsheetml/2006/main" count="171" uniqueCount="119">
  <si>
    <t>*Anita*</t>
  </si>
  <si>
    <t>AMANDA KORAL Шорты 7 р.140</t>
  </si>
  <si>
    <t>KORONA Блузка 8 р.146</t>
  </si>
  <si>
    <t>TANZANIA Капри 4 р.140</t>
  </si>
  <si>
    <t>aiwanna</t>
  </si>
  <si>
    <t xml:space="preserve">CYRK Комбинезон 1 В 80р. </t>
  </si>
  <si>
    <t>Barabulka</t>
  </si>
  <si>
    <t xml:space="preserve">DENIM ROSES Шорты 6 р.80 </t>
  </si>
  <si>
    <t>HELENKA Повязка 11 р.104-116</t>
  </si>
  <si>
    <t>KSIEZNICZKA SREBRNA повязка 13 р.80-86</t>
  </si>
  <si>
    <t xml:space="preserve">LILKA водолазка 4А р.80 </t>
  </si>
  <si>
    <t>SAILOR GIRL Туника 12 р.80</t>
  </si>
  <si>
    <t xml:space="preserve">WROTKI Блуза 6 р.80 </t>
  </si>
  <si>
    <t>WROTKI Водолазка 11 р.80</t>
  </si>
  <si>
    <t>Chanterelle-DI</t>
  </si>
  <si>
    <t>FIOLETOWA Повязка 8 р.104-116</t>
  </si>
  <si>
    <t>DoctorOll</t>
  </si>
  <si>
    <t>BALONIC Бермуды 10 р128</t>
  </si>
  <si>
    <t>SUBMARINE Брюкии дрес 9 р122</t>
  </si>
  <si>
    <t>Dona Rosa</t>
  </si>
  <si>
    <t>G_Alina</t>
  </si>
  <si>
    <t xml:space="preserve">BIALO GRANAT Болерко 6 р.122 </t>
  </si>
  <si>
    <t>HELENKA Платье 2 р.116 412,82</t>
  </si>
  <si>
    <t>HELENKA Повязка 11 р.122-128 67,86</t>
  </si>
  <si>
    <t>MIRANDA Шорты 13 р.116</t>
  </si>
  <si>
    <t>PARYZANKA ЮБка 4 р 116</t>
  </si>
  <si>
    <t xml:space="preserve">VIVIAN блузка 7 р.116 </t>
  </si>
  <si>
    <t xml:space="preserve">VIVIAN гетры 9 р.116 </t>
  </si>
  <si>
    <t xml:space="preserve">VIVIAN туника 2 р.116 </t>
  </si>
  <si>
    <t>jy-jyreva</t>
  </si>
  <si>
    <t>POTWORKI Куртка 11В (подклад х/б) р.110</t>
  </si>
  <si>
    <t>VINTAGE Куртка 1А (подклад флис) р.110</t>
  </si>
  <si>
    <t>Lissa_Masha</t>
  </si>
  <si>
    <r>
      <rPr>
        <sz val="11"/>
        <rFont val="Calibri"/>
        <family val="2"/>
      </rPr>
      <t>DENIM ROSES Гетры 2 р.134</t>
    </r>
    <r>
      <rPr>
        <sz val="11"/>
        <rFont val="Calibri"/>
        <family val="2"/>
      </rPr>
      <t xml:space="preserve"> </t>
    </r>
  </si>
  <si>
    <t>VIVIAN блузка 7 р.134</t>
  </si>
  <si>
    <t>lubava777</t>
  </si>
  <si>
    <t xml:space="preserve">FOLKOWA Брюки дрес.6 р.92 </t>
  </si>
  <si>
    <t>Marmariska</t>
  </si>
  <si>
    <t>BEZOWA KRATECZKA Бермуды 2 р.62</t>
  </si>
  <si>
    <t>BEZOWA KRATECZKA Поло 1 р 62</t>
  </si>
  <si>
    <t>BEZOWA KRATECZKA Шапка 8 р.62-74</t>
  </si>
  <si>
    <t>BEZOWA KRATECZKA Шапка 9 р.62-74</t>
  </si>
  <si>
    <t>DUDE Брюки 6 р.68</t>
  </si>
  <si>
    <t>DUDE Поло 5 р 68</t>
  </si>
  <si>
    <t>JEZYKI CHLOPIEC Водолазка 3 р.68</t>
  </si>
  <si>
    <t>mila80</t>
  </si>
  <si>
    <t xml:space="preserve">LENKA Блузка 10 р.110 </t>
  </si>
  <si>
    <t>MAKOWECZKA Туника 3 р.110</t>
  </si>
  <si>
    <t xml:space="preserve">Ретро Блуза дрес розов. р.110 </t>
  </si>
  <si>
    <t>Ретро Шапка розов. р.50-52</t>
  </si>
  <si>
    <t>Natalya7</t>
  </si>
  <si>
    <t>NEPTUN Бандана 18А р.80-86</t>
  </si>
  <si>
    <t>PACYFIK Шапка 17В р.80-86</t>
  </si>
  <si>
    <t>polinka08</t>
  </si>
  <si>
    <t>NAUTINER Подкозулька 9В р.152</t>
  </si>
  <si>
    <t>Rediska2008</t>
  </si>
  <si>
    <r>
      <rPr>
        <sz val="11"/>
        <rFont val="Calibri"/>
        <family val="2"/>
      </rPr>
      <t>MIS Блуза 3 116</t>
    </r>
    <r>
      <rPr>
        <sz val="11"/>
        <rFont val="Calibri"/>
        <family val="2"/>
      </rPr>
      <t xml:space="preserve"> </t>
    </r>
  </si>
  <si>
    <t>SolnechnajaЯ</t>
  </si>
  <si>
    <t>SERDUSZKO Сарафан 7 р.80</t>
  </si>
  <si>
    <t>terehina_87</t>
  </si>
  <si>
    <t>COLORADO Брюки 11 р.128</t>
  </si>
  <si>
    <t xml:space="preserve">COLORADO Сорочка 5 р.128 </t>
  </si>
  <si>
    <t>NEPTUN Куртка 1А р.86</t>
  </si>
  <si>
    <t xml:space="preserve">OSKAR Поло 7 р.128 </t>
  </si>
  <si>
    <t xml:space="preserve">ROGER Куртка 1В р.128 </t>
  </si>
  <si>
    <t>WILCZEK Водолазка 4А р.86</t>
  </si>
  <si>
    <t>АлаВ</t>
  </si>
  <si>
    <t>VINTAGE Брюки дрес.3 р.116</t>
  </si>
  <si>
    <t>Батарейка</t>
  </si>
  <si>
    <t xml:space="preserve">YORK Брюки 1А р.104 </t>
  </si>
  <si>
    <t>Зара</t>
  </si>
  <si>
    <t>FOLKOWA Брюки 4B р.122</t>
  </si>
  <si>
    <t>WIKTORIA БЛУЗКА 9А р.122</t>
  </si>
  <si>
    <t>Мама Миа</t>
  </si>
  <si>
    <t>VINTAGE Брюки 7 р.134</t>
  </si>
  <si>
    <t>Марча</t>
  </si>
  <si>
    <t xml:space="preserve">GWIAZDKI Брюки 5В р. 128 </t>
  </si>
  <si>
    <t xml:space="preserve">KARUZELA Брюки 5 р. 128 </t>
  </si>
  <si>
    <t xml:space="preserve">MIRANDA Брюки 11 р.134 </t>
  </si>
  <si>
    <t>SLODKIE CONFETTI Брюки 13 р. 122</t>
  </si>
  <si>
    <t xml:space="preserve">SPORTOWA GRANAT Блуза 8 р.122 </t>
  </si>
  <si>
    <t>SPORTOWA GRANAT Блузка 4 р.122</t>
  </si>
  <si>
    <t>SPORTOWA GRANAT Блузка 4 р.128</t>
  </si>
  <si>
    <t xml:space="preserve">SPORTOWA GRANAT Брюки дрес. 9 р.128 </t>
  </si>
  <si>
    <t xml:space="preserve">SPORTOWA GRANAT Шорты 5 р.122 </t>
  </si>
  <si>
    <t xml:space="preserve">SPORTOWA GRANAT Юбочка 7 р.128 </t>
  </si>
  <si>
    <t xml:space="preserve">TATIANA Брюки 2 122р. </t>
  </si>
  <si>
    <t>НГГ</t>
  </si>
  <si>
    <t>TANZANIA Блузка 3 р.152</t>
  </si>
  <si>
    <t>Очаровашка</t>
  </si>
  <si>
    <t>VIVIAN гетры 9 р.128</t>
  </si>
  <si>
    <t>Римини</t>
  </si>
  <si>
    <t>POTWORKI Куртка 11В р.104</t>
  </si>
  <si>
    <t>Фантазерка</t>
  </si>
  <si>
    <t>BLUEPLAY ДЖЕМПЕР 4А р.152</t>
  </si>
  <si>
    <t>PACYFIK Подкозулька 8 р.158</t>
  </si>
  <si>
    <t>Феникс</t>
  </si>
  <si>
    <t xml:space="preserve">MIRANDA Блузка 17 р.158 </t>
  </si>
  <si>
    <t>PARYZANKA ЮБка 4 р 152</t>
  </si>
  <si>
    <t>SPORTOWA ROZ Брюки дрес. 9 р.158</t>
  </si>
  <si>
    <t xml:space="preserve">VIVIAN гетры 9 р.146 </t>
  </si>
  <si>
    <t xml:space="preserve">VIVIAN платье 10 р.158 </t>
  </si>
  <si>
    <t>Хмелевская</t>
  </si>
  <si>
    <t>DENIM ROSES Блузка 4 р.140</t>
  </si>
  <si>
    <t>DENIM ROSES Гетры 2 р.140</t>
  </si>
  <si>
    <t>POTWORKI Поло 5 р.116</t>
  </si>
  <si>
    <t>SPORTOWA GRANAT Куртка 1В р.152</t>
  </si>
  <si>
    <t>Шепоток</t>
  </si>
  <si>
    <t>SERDUSZKO Рубашка 22 р.104</t>
  </si>
  <si>
    <t>ЯлоВ</t>
  </si>
  <si>
    <t>POLNOC Шапка 12 р. 104-116</t>
  </si>
  <si>
    <r>
      <rPr>
        <sz val="11"/>
        <rFont val="Calibri"/>
        <family val="2"/>
      </rPr>
      <t>GALAPAGO Подкозулька 3 р.128</t>
    </r>
    <r>
      <rPr>
        <sz val="11"/>
        <rFont val="Calibri"/>
        <family val="2"/>
      </rPr>
      <t xml:space="preserve"> </t>
    </r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</si>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</sst>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0.00390625" style="0" customWidth="1"/>
    <col min="2" max="2" width="50.00390625" style="0" customWidth="1"/>
  </cols>
  <sheetData>
    <row r="1" spans="1:7" ht="15">
      <c r="A1" s="6" t="s">
        <v>112</v>
      </c>
      <c r="B1" s="6" t="s">
        <v>113</v>
      </c>
      <c r="C1" s="6" t="s">
        <v>114</v>
      </c>
      <c r="D1" s="6" t="s">
        <v>115</v>
      </c>
      <c r="E1" s="6" t="s">
        <v>116</v>
      </c>
      <c r="F1" s="6" t="s">
        <v>117</v>
      </c>
      <c r="G1" s="6" t="s">
        <v>118</v>
      </c>
    </row>
    <row r="2" spans="1:7" ht="15">
      <c r="A2" s="1" t="s">
        <v>0</v>
      </c>
      <c r="B2" s="2" t="s">
        <v>1</v>
      </c>
      <c r="C2" s="1">
        <v>361.77</v>
      </c>
      <c r="D2" s="3">
        <f>C2*15%+C2</f>
        <v>416.03549999999996</v>
      </c>
      <c r="E2" s="1"/>
      <c r="F2" s="3"/>
      <c r="G2" s="1"/>
    </row>
    <row r="3" spans="1:7" ht="15">
      <c r="A3" s="1" t="s">
        <v>0</v>
      </c>
      <c r="B3" s="1" t="s">
        <v>2</v>
      </c>
      <c r="C3" s="1">
        <v>277.42</v>
      </c>
      <c r="D3" s="3">
        <f>C3*15%+C3</f>
        <v>319.033</v>
      </c>
      <c r="E3" s="1"/>
      <c r="F3" s="3"/>
      <c r="G3" s="1"/>
    </row>
    <row r="4" spans="1:7" ht="15">
      <c r="A4" s="1" t="s">
        <v>0</v>
      </c>
      <c r="B4" s="2" t="s">
        <v>3</v>
      </c>
      <c r="C4" s="1">
        <v>429.6</v>
      </c>
      <c r="D4" s="3">
        <f>C4*15%+C4</f>
        <v>494.04</v>
      </c>
      <c r="E4" s="1"/>
      <c r="F4" s="3"/>
      <c r="G4" s="1"/>
    </row>
    <row r="5" spans="1:7" ht="15">
      <c r="A5" s="1"/>
      <c r="B5" s="2"/>
      <c r="C5" s="1">
        <f>SUM(C2:C4)</f>
        <v>1068.79</v>
      </c>
      <c r="D5" s="3">
        <f>SUM(D2:D4)</f>
        <v>1229.1085</v>
      </c>
      <c r="E5" s="1">
        <v>1232</v>
      </c>
      <c r="F5" s="3">
        <f>C5*492.05/32953.09</f>
        <v>15.958992601300821</v>
      </c>
      <c r="G5" s="3">
        <f>E5-F5-D5</f>
        <v>-13.067492601300955</v>
      </c>
    </row>
    <row r="6" spans="1:7" ht="15">
      <c r="A6" s="1"/>
      <c r="B6" s="2"/>
      <c r="C6" s="1"/>
      <c r="D6" s="3"/>
      <c r="E6" s="1"/>
      <c r="F6" s="3"/>
      <c r="G6" s="3"/>
    </row>
    <row r="7" spans="1:7" ht="15">
      <c r="A7" s="1" t="s">
        <v>4</v>
      </c>
      <c r="B7" s="2" t="s">
        <v>5</v>
      </c>
      <c r="C7" s="2">
        <v>1225.7</v>
      </c>
      <c r="D7" s="3">
        <f>C7*15%+C7</f>
        <v>1409.555</v>
      </c>
      <c r="E7" s="1">
        <v>1500</v>
      </c>
      <c r="F7" s="3">
        <f>C7*492.05/32953.09</f>
        <v>18.301946342512952</v>
      </c>
      <c r="G7" s="3">
        <f>E7-F7-D7</f>
        <v>72.14305365748692</v>
      </c>
    </row>
    <row r="8" spans="1:7" ht="15">
      <c r="A8" s="1"/>
      <c r="B8" s="2"/>
      <c r="C8" s="2"/>
      <c r="D8" s="3"/>
      <c r="E8" s="1"/>
      <c r="F8" s="3"/>
      <c r="G8" s="3"/>
    </row>
    <row r="9" spans="1:7" ht="15">
      <c r="A9" s="1" t="s">
        <v>6</v>
      </c>
      <c r="B9" s="2" t="s">
        <v>7</v>
      </c>
      <c r="C9" s="2">
        <v>322.22</v>
      </c>
      <c r="D9" s="3">
        <f>C9*12%+C9</f>
        <v>360.88640000000004</v>
      </c>
      <c r="E9" s="1"/>
      <c r="F9" s="3"/>
      <c r="G9" s="3"/>
    </row>
    <row r="10" spans="1:7" ht="15">
      <c r="A10" s="1" t="s">
        <v>6</v>
      </c>
      <c r="B10" s="2" t="s">
        <v>8</v>
      </c>
      <c r="C10" s="1">
        <v>67.86</v>
      </c>
      <c r="D10" s="3">
        <f aca="true" t="shared" si="0" ref="D10:D15">C10*12%+C10</f>
        <v>76.00319999999999</v>
      </c>
      <c r="E10" s="1"/>
      <c r="F10" s="3"/>
      <c r="G10" s="3"/>
    </row>
    <row r="11" spans="1:7" ht="15">
      <c r="A11" s="1" t="s">
        <v>6</v>
      </c>
      <c r="B11" s="2" t="s">
        <v>9</v>
      </c>
      <c r="C11" s="1">
        <v>55.37</v>
      </c>
      <c r="D11" s="3">
        <f t="shared" si="0"/>
        <v>62.014399999999995</v>
      </c>
      <c r="E11" s="1"/>
      <c r="F11" s="3"/>
      <c r="G11" s="3"/>
    </row>
    <row r="12" spans="1:7" ht="15">
      <c r="A12" s="1" t="s">
        <v>6</v>
      </c>
      <c r="B12" s="1" t="s">
        <v>10</v>
      </c>
      <c r="C12" s="1">
        <v>191.63</v>
      </c>
      <c r="D12" s="3">
        <f t="shared" si="0"/>
        <v>214.6256</v>
      </c>
      <c r="E12" s="1"/>
      <c r="F12" s="3"/>
      <c r="G12" s="3"/>
    </row>
    <row r="13" spans="1:7" ht="15">
      <c r="A13" s="1" t="s">
        <v>6</v>
      </c>
      <c r="B13" s="1" t="s">
        <v>11</v>
      </c>
      <c r="C13" s="1">
        <v>702.39</v>
      </c>
      <c r="D13" s="3">
        <f t="shared" si="0"/>
        <v>786.6768</v>
      </c>
      <c r="E13" s="1"/>
      <c r="F13" s="3"/>
      <c r="G13" s="3"/>
    </row>
    <row r="14" spans="1:7" ht="15">
      <c r="A14" s="1" t="s">
        <v>6</v>
      </c>
      <c r="B14" s="1" t="s">
        <v>12</v>
      </c>
      <c r="C14" s="1">
        <v>283.98</v>
      </c>
      <c r="D14" s="3">
        <f t="shared" si="0"/>
        <v>318.05760000000004</v>
      </c>
      <c r="E14" s="1"/>
      <c r="F14" s="3"/>
      <c r="G14" s="3"/>
    </row>
    <row r="15" spans="1:7" ht="15">
      <c r="A15" s="1" t="s">
        <v>6</v>
      </c>
      <c r="B15" s="1" t="s">
        <v>13</v>
      </c>
      <c r="C15" s="1">
        <v>170.42</v>
      </c>
      <c r="D15" s="3">
        <f t="shared" si="0"/>
        <v>190.8704</v>
      </c>
      <c r="E15" s="1"/>
      <c r="F15" s="3"/>
      <c r="G15" s="3"/>
    </row>
    <row r="16" spans="1:7" ht="15">
      <c r="A16" s="1"/>
      <c r="B16" s="1"/>
      <c r="C16" s="1">
        <f>SUM(C9:C15)</f>
        <v>1793.8700000000001</v>
      </c>
      <c r="D16" s="3">
        <f>SUM(D9:D15)</f>
        <v>2009.1344000000001</v>
      </c>
      <c r="E16" s="2">
        <v>2017</v>
      </c>
      <c r="F16" s="3">
        <f>C16*492.05/32953.09</f>
        <v>26.78576526510868</v>
      </c>
      <c r="G16" s="3">
        <f>E16-F16-D16</f>
        <v>-18.920165265108835</v>
      </c>
    </row>
    <row r="17" spans="1:7" ht="15">
      <c r="A17" s="1"/>
      <c r="B17" s="1"/>
      <c r="C17" s="1"/>
      <c r="D17" s="3"/>
      <c r="E17" s="1"/>
      <c r="F17" s="3"/>
      <c r="G17" s="3"/>
    </row>
    <row r="18" spans="1:7" ht="15">
      <c r="A18" s="1" t="s">
        <v>14</v>
      </c>
      <c r="B18" s="2" t="s">
        <v>15</v>
      </c>
      <c r="C18" s="1">
        <v>117.05</v>
      </c>
      <c r="D18" s="3">
        <f>C18*12%+C18</f>
        <v>131.096</v>
      </c>
      <c r="E18" s="1">
        <v>135</v>
      </c>
      <c r="F18" s="3">
        <f>C18*492.05/32953.09</f>
        <v>1.7477709222412832</v>
      </c>
      <c r="G18" s="3">
        <f>E18-F18-D18</f>
        <v>2.1562290777587236</v>
      </c>
    </row>
    <row r="19" spans="1:7" ht="15">
      <c r="A19" s="1"/>
      <c r="B19" s="2"/>
      <c r="C19" s="1"/>
      <c r="D19" s="3"/>
      <c r="E19" s="1"/>
      <c r="F19" s="3"/>
      <c r="G19" s="3"/>
    </row>
    <row r="20" spans="1:7" ht="15">
      <c r="A20" s="1" t="s">
        <v>16</v>
      </c>
      <c r="B20" s="2" t="s">
        <v>17</v>
      </c>
      <c r="C20" s="2">
        <v>226.1</v>
      </c>
      <c r="D20" s="3">
        <f>C20*15%+C20</f>
        <v>260.015</v>
      </c>
      <c r="E20" s="1"/>
      <c r="F20" s="3"/>
      <c r="G20" s="3"/>
    </row>
    <row r="21" spans="1:7" ht="15">
      <c r="A21" s="1" t="s">
        <v>16</v>
      </c>
      <c r="B21" s="2" t="s">
        <v>18</v>
      </c>
      <c r="C21" s="2">
        <v>260.18</v>
      </c>
      <c r="D21" s="3">
        <f>C21*15%+C21</f>
        <v>299.207</v>
      </c>
      <c r="E21" s="1"/>
      <c r="F21" s="3"/>
      <c r="G21" s="3"/>
    </row>
    <row r="22" spans="1:7" ht="15">
      <c r="A22" s="1"/>
      <c r="B22" s="2"/>
      <c r="C22" s="2">
        <f>SUM(C20:C21)</f>
        <v>486.28</v>
      </c>
      <c r="D22" s="3">
        <f>SUM(D20:D21)</f>
        <v>559.222</v>
      </c>
      <c r="E22" s="1">
        <v>1000</v>
      </c>
      <c r="F22" s="3">
        <f>C22*492.05/32953.09</f>
        <v>7.261051209461693</v>
      </c>
      <c r="G22" s="3">
        <f>E22-F22-D22</f>
        <v>433.5169487905383</v>
      </c>
    </row>
    <row r="23" spans="1:7" ht="15">
      <c r="A23" s="1"/>
      <c r="B23" s="2"/>
      <c r="C23" s="2"/>
      <c r="D23" s="3"/>
      <c r="E23" s="1"/>
      <c r="F23" s="3"/>
      <c r="G23" s="3"/>
    </row>
    <row r="24" spans="1:7" ht="15">
      <c r="A24" s="1" t="s">
        <v>19</v>
      </c>
      <c r="B24" s="5" t="s">
        <v>111</v>
      </c>
      <c r="C24" s="2">
        <v>197.86</v>
      </c>
      <c r="D24" s="3">
        <f aca="true" t="shared" si="1" ref="D24:D37">C24*15%+C24</f>
        <v>227.53900000000002</v>
      </c>
      <c r="E24" s="1">
        <v>228</v>
      </c>
      <c r="F24" s="3">
        <f>C24*492.05/32953.09</f>
        <v>2.954412256938576</v>
      </c>
      <c r="G24" s="3">
        <f>E24-F24-D24</f>
        <v>-2.4934122569385977</v>
      </c>
    </row>
    <row r="25" spans="1:7" ht="15">
      <c r="A25" s="1"/>
      <c r="B25" s="2"/>
      <c r="C25" s="2"/>
      <c r="D25" s="3"/>
      <c r="E25" s="1"/>
      <c r="F25" s="3"/>
      <c r="G25" s="3"/>
    </row>
    <row r="26" spans="1:7" ht="15">
      <c r="A26" s="1" t="s">
        <v>20</v>
      </c>
      <c r="B26" s="2" t="s">
        <v>21</v>
      </c>
      <c r="C26" s="2">
        <v>457.9</v>
      </c>
      <c r="D26" s="3">
        <f t="shared" si="1"/>
        <v>526.5849999999999</v>
      </c>
      <c r="E26" s="1"/>
      <c r="F26" s="3"/>
      <c r="G26" s="3"/>
    </row>
    <row r="27" spans="1:7" ht="15">
      <c r="A27" s="1" t="s">
        <v>20</v>
      </c>
      <c r="B27" s="2" t="s">
        <v>22</v>
      </c>
      <c r="C27" s="2">
        <v>412.82</v>
      </c>
      <c r="D27" s="3">
        <f t="shared" si="1"/>
        <v>474.743</v>
      </c>
      <c r="E27" s="1"/>
      <c r="F27" s="3"/>
      <c r="G27" s="3"/>
    </row>
    <row r="28" spans="1:7" ht="15">
      <c r="A28" s="1" t="s">
        <v>20</v>
      </c>
      <c r="B28" s="2" t="s">
        <v>23</v>
      </c>
      <c r="C28" s="2">
        <v>67.86</v>
      </c>
      <c r="D28" s="3">
        <f t="shared" si="1"/>
        <v>78.039</v>
      </c>
      <c r="E28" s="1"/>
      <c r="F28" s="3"/>
      <c r="G28" s="3"/>
    </row>
    <row r="29" spans="1:7" ht="15">
      <c r="A29" s="1" t="s">
        <v>20</v>
      </c>
      <c r="B29" s="2" t="s">
        <v>24</v>
      </c>
      <c r="C29" s="2">
        <v>316.54</v>
      </c>
      <c r="D29" s="3">
        <f t="shared" si="1"/>
        <v>364.021</v>
      </c>
      <c r="E29" s="1"/>
      <c r="F29" s="3"/>
      <c r="G29" s="3"/>
    </row>
    <row r="30" spans="1:7" ht="15">
      <c r="A30" s="1" t="s">
        <v>20</v>
      </c>
      <c r="B30" s="2" t="s">
        <v>25</v>
      </c>
      <c r="C30" s="2">
        <v>316.56</v>
      </c>
      <c r="D30" s="3">
        <f t="shared" si="1"/>
        <v>364.044</v>
      </c>
      <c r="E30" s="1"/>
      <c r="F30" s="3"/>
      <c r="G30" s="3"/>
    </row>
    <row r="31" spans="1:7" ht="15">
      <c r="A31" s="1" t="s">
        <v>20</v>
      </c>
      <c r="B31" s="2" t="s">
        <v>26</v>
      </c>
      <c r="C31" s="2">
        <v>177.14</v>
      </c>
      <c r="D31" s="3">
        <f t="shared" si="1"/>
        <v>203.71099999999998</v>
      </c>
      <c r="E31" s="1"/>
      <c r="F31" s="3"/>
      <c r="G31" s="3"/>
    </row>
    <row r="32" spans="1:7" ht="15">
      <c r="A32" s="1" t="s">
        <v>20</v>
      </c>
      <c r="B32" s="2" t="s">
        <v>27</v>
      </c>
      <c r="C32" s="2">
        <v>138.39</v>
      </c>
      <c r="D32" s="3">
        <f t="shared" si="1"/>
        <v>159.14849999999998</v>
      </c>
      <c r="E32" s="1"/>
      <c r="F32" s="3"/>
      <c r="G32" s="3"/>
    </row>
    <row r="33" spans="1:7" ht="15">
      <c r="A33" s="1" t="s">
        <v>20</v>
      </c>
      <c r="B33" s="2" t="s">
        <v>28</v>
      </c>
      <c r="C33" s="2">
        <v>287.84</v>
      </c>
      <c r="D33" s="3">
        <f t="shared" si="1"/>
        <v>331.01599999999996</v>
      </c>
      <c r="E33" s="1"/>
      <c r="F33" s="3"/>
      <c r="G33" s="3"/>
    </row>
    <row r="34" spans="1:7" ht="15">
      <c r="A34" s="1"/>
      <c r="B34" s="2"/>
      <c r="C34" s="2">
        <f>SUM(C26:C33)</f>
        <v>2175.05</v>
      </c>
      <c r="D34" s="3">
        <f>SUM(D26:D33)</f>
        <v>2501.3075</v>
      </c>
      <c r="E34" s="1">
        <v>2508</v>
      </c>
      <c r="F34" s="3">
        <f>C34*492.05/32953.09</f>
        <v>32.47748094336526</v>
      </c>
      <c r="G34" s="3">
        <f>E34-F34-D34</f>
        <v>-25.7849809433651</v>
      </c>
    </row>
    <row r="35" spans="1:7" ht="15">
      <c r="A35" s="1"/>
      <c r="B35" s="2"/>
      <c r="C35" s="2"/>
      <c r="D35" s="3"/>
      <c r="E35" s="1"/>
      <c r="F35" s="3"/>
      <c r="G35" s="3"/>
    </row>
    <row r="36" spans="1:7" ht="15">
      <c r="A36" s="1" t="s">
        <v>29</v>
      </c>
      <c r="B36" s="2" t="s">
        <v>30</v>
      </c>
      <c r="C36" s="2">
        <v>1362.55</v>
      </c>
      <c r="D36" s="3">
        <f t="shared" si="1"/>
        <v>1566.9325</v>
      </c>
      <c r="E36" s="1"/>
      <c r="F36" s="3"/>
      <c r="G36" s="3"/>
    </row>
    <row r="37" spans="1:7" ht="15">
      <c r="A37" s="1" t="s">
        <v>29</v>
      </c>
      <c r="B37" s="2" t="s">
        <v>31</v>
      </c>
      <c r="C37" s="2">
        <v>1468</v>
      </c>
      <c r="D37" s="3">
        <f t="shared" si="1"/>
        <v>1688.2</v>
      </c>
      <c r="E37" s="1"/>
      <c r="F37" s="3"/>
      <c r="G37" s="3"/>
    </row>
    <row r="38" spans="1:7" ht="15">
      <c r="A38" s="1"/>
      <c r="B38" s="2"/>
      <c r="C38" s="2">
        <f>SUM(C36:C37)</f>
        <v>2830.55</v>
      </c>
      <c r="D38" s="3">
        <f>SUM(D36:D37)</f>
        <v>3255.1324999999997</v>
      </c>
      <c r="E38" s="1">
        <v>3350</v>
      </c>
      <c r="F38" s="3">
        <f>C38*492.05/32953.09</f>
        <v>42.26529674455416</v>
      </c>
      <c r="G38" s="3">
        <f>E38-F38-D38</f>
        <v>52.60220325544606</v>
      </c>
    </row>
    <row r="39" spans="1:7" ht="15">
      <c r="A39" s="1"/>
      <c r="B39" s="2"/>
      <c r="C39" s="2"/>
      <c r="D39" s="3"/>
      <c r="E39" s="1"/>
      <c r="F39" s="3"/>
      <c r="G39" s="3"/>
    </row>
    <row r="40" spans="1:7" ht="15">
      <c r="A40" s="1" t="s">
        <v>32</v>
      </c>
      <c r="B40" s="2" t="s">
        <v>33</v>
      </c>
      <c r="C40" s="2">
        <v>141.34</v>
      </c>
      <c r="D40" s="3">
        <f>C40*15%+C40</f>
        <v>162.541</v>
      </c>
      <c r="E40" s="1"/>
      <c r="F40" s="3"/>
      <c r="G40" s="3"/>
    </row>
    <row r="41" spans="1:7" ht="15">
      <c r="A41" s="1" t="s">
        <v>32</v>
      </c>
      <c r="B41" s="2" t="s">
        <v>34</v>
      </c>
      <c r="C41" s="1">
        <v>193.75</v>
      </c>
      <c r="D41" s="3">
        <f>C41*15%+C41</f>
        <v>222.8125</v>
      </c>
      <c r="E41" s="1"/>
      <c r="F41" s="3"/>
      <c r="G41" s="3"/>
    </row>
    <row r="42" spans="1:7" ht="15">
      <c r="A42" s="1"/>
      <c r="B42" s="2"/>
      <c r="C42" s="1">
        <f>SUM(C40:C41)</f>
        <v>335.09000000000003</v>
      </c>
      <c r="D42" s="3">
        <f>SUM(D40:D41)</f>
        <v>385.3535</v>
      </c>
      <c r="E42" s="2">
        <v>386</v>
      </c>
      <c r="F42" s="3">
        <f>C42*492.05/32953.09</f>
        <v>5.00350754663675</v>
      </c>
      <c r="G42" s="3">
        <f>E42-F42-D42</f>
        <v>-4.357007546636737</v>
      </c>
    </row>
    <row r="43" spans="1:7" ht="15">
      <c r="A43" s="1"/>
      <c r="B43" s="2"/>
      <c r="C43" s="1"/>
      <c r="D43" s="3"/>
      <c r="E43" s="1"/>
      <c r="F43" s="3"/>
      <c r="G43" s="3"/>
    </row>
    <row r="44" spans="1:7" ht="15">
      <c r="A44" s="1" t="s">
        <v>35</v>
      </c>
      <c r="B44" s="2" t="s">
        <v>36</v>
      </c>
      <c r="C44" s="2">
        <v>276.93</v>
      </c>
      <c r="D44" s="3">
        <f>C44*15%+C44</f>
        <v>318.4695</v>
      </c>
      <c r="E44" s="1">
        <v>319</v>
      </c>
      <c r="F44" s="3">
        <f>C44*492.05/32953.09</f>
        <v>4.135072204154452</v>
      </c>
      <c r="G44" s="3">
        <f>E44-F44-D44</f>
        <v>-3.604572204154408</v>
      </c>
    </row>
    <row r="45" spans="1:7" ht="15">
      <c r="A45" s="1"/>
      <c r="B45" s="2"/>
      <c r="C45" s="2"/>
      <c r="D45" s="3"/>
      <c r="E45" s="1"/>
      <c r="F45" s="3"/>
      <c r="G45" s="3"/>
    </row>
    <row r="46" spans="1:7" ht="15">
      <c r="A46" s="1" t="s">
        <v>37</v>
      </c>
      <c r="B46" s="2" t="s">
        <v>38</v>
      </c>
      <c r="C46" s="1">
        <v>327.99</v>
      </c>
      <c r="D46" s="3">
        <f aca="true" t="shared" si="2" ref="D46:D52">C46*15%+C46</f>
        <v>377.18850000000003</v>
      </c>
      <c r="E46" s="1"/>
      <c r="F46" s="3"/>
      <c r="G46" s="3"/>
    </row>
    <row r="47" spans="1:7" ht="15">
      <c r="A47" s="1" t="s">
        <v>37</v>
      </c>
      <c r="B47" s="2" t="s">
        <v>39</v>
      </c>
      <c r="C47" s="1">
        <v>220.55</v>
      </c>
      <c r="D47" s="3">
        <f t="shared" si="2"/>
        <v>253.63250000000002</v>
      </c>
      <c r="E47" s="1"/>
      <c r="F47" s="3"/>
      <c r="G47" s="3"/>
    </row>
    <row r="48" spans="1:7" ht="15">
      <c r="A48" s="1" t="s">
        <v>37</v>
      </c>
      <c r="B48" s="2" t="s">
        <v>40</v>
      </c>
      <c r="C48" s="1">
        <v>135.72</v>
      </c>
      <c r="D48" s="3">
        <f t="shared" si="2"/>
        <v>156.078</v>
      </c>
      <c r="E48" s="1"/>
      <c r="F48" s="3"/>
      <c r="G48" s="3"/>
    </row>
    <row r="49" spans="1:7" ht="15">
      <c r="A49" s="1" t="s">
        <v>37</v>
      </c>
      <c r="B49" s="2" t="s">
        <v>41</v>
      </c>
      <c r="C49" s="1">
        <v>79.17</v>
      </c>
      <c r="D49" s="3">
        <f t="shared" si="2"/>
        <v>91.0455</v>
      </c>
      <c r="E49" s="1"/>
      <c r="F49" s="3"/>
      <c r="G49" s="3"/>
    </row>
    <row r="50" spans="1:7" ht="15">
      <c r="A50" s="1" t="s">
        <v>37</v>
      </c>
      <c r="B50" s="1" t="s">
        <v>42</v>
      </c>
      <c r="C50" s="1">
        <v>241.86</v>
      </c>
      <c r="D50" s="3">
        <f t="shared" si="2"/>
        <v>278.139</v>
      </c>
      <c r="E50" s="1"/>
      <c r="F50" s="3"/>
      <c r="G50" s="3"/>
    </row>
    <row r="51" spans="1:7" ht="15">
      <c r="A51" s="1" t="s">
        <v>37</v>
      </c>
      <c r="B51" s="1" t="s">
        <v>43</v>
      </c>
      <c r="C51" s="1">
        <v>327.23</v>
      </c>
      <c r="D51" s="3">
        <f t="shared" si="2"/>
        <v>376.3145</v>
      </c>
      <c r="E51" s="1"/>
      <c r="F51" s="3"/>
      <c r="G51" s="3"/>
    </row>
    <row r="52" spans="1:7" ht="15">
      <c r="A52" s="1" t="s">
        <v>37</v>
      </c>
      <c r="B52" s="1" t="s">
        <v>44</v>
      </c>
      <c r="C52" s="1">
        <v>163.62</v>
      </c>
      <c r="D52" s="3">
        <f t="shared" si="2"/>
        <v>188.163</v>
      </c>
      <c r="E52" s="1"/>
      <c r="F52" s="3"/>
      <c r="G52" s="3"/>
    </row>
    <row r="53" spans="1:7" ht="15">
      <c r="A53" s="1"/>
      <c r="B53" s="1"/>
      <c r="C53" s="1">
        <f>SUM(C46:C52)</f>
        <v>1496.1399999999999</v>
      </c>
      <c r="D53" s="3">
        <f>SUM(D46:D52)</f>
        <v>1720.5610000000001</v>
      </c>
      <c r="E53" s="1">
        <v>1730</v>
      </c>
      <c r="F53" s="3">
        <f>C53*492.05/32953.09</f>
        <v>22.34011095772809</v>
      </c>
      <c r="G53" s="3">
        <f>E53-F53-D53</f>
        <v>-12.901110957728179</v>
      </c>
    </row>
    <row r="54" spans="1:7" ht="15">
      <c r="A54" s="1"/>
      <c r="B54" s="1"/>
      <c r="C54" s="1"/>
      <c r="D54" s="3"/>
      <c r="E54" s="1"/>
      <c r="F54" s="3"/>
      <c r="G54" s="3"/>
    </row>
    <row r="55" spans="1:7" ht="15">
      <c r="A55" s="1" t="s">
        <v>45</v>
      </c>
      <c r="B55" s="2" t="s">
        <v>46</v>
      </c>
      <c r="C55" s="2">
        <v>192.2</v>
      </c>
      <c r="D55" s="3">
        <f>C55*15%+C55</f>
        <v>221.02999999999997</v>
      </c>
      <c r="E55" s="1"/>
      <c r="F55" s="3"/>
      <c r="G55" s="3"/>
    </row>
    <row r="56" spans="1:7" ht="15">
      <c r="A56" s="1" t="s">
        <v>45</v>
      </c>
      <c r="B56" s="2" t="s">
        <v>47</v>
      </c>
      <c r="C56" s="2">
        <v>532.07</v>
      </c>
      <c r="D56" s="3">
        <f>C56*15%+C56</f>
        <v>611.8805000000001</v>
      </c>
      <c r="E56" s="1"/>
      <c r="F56" s="3"/>
      <c r="G56" s="3"/>
    </row>
    <row r="57" spans="1:7" ht="15">
      <c r="A57" s="1" t="s">
        <v>45</v>
      </c>
      <c r="B57" s="2" t="s">
        <v>48</v>
      </c>
      <c r="C57" s="2">
        <v>485.31</v>
      </c>
      <c r="D57" s="3">
        <f>C57*15%+C57</f>
        <v>558.1065</v>
      </c>
      <c r="E57" s="1"/>
      <c r="F57" s="3"/>
      <c r="G57" s="3"/>
    </row>
    <row r="58" spans="1:7" ht="15">
      <c r="A58" s="1" t="s">
        <v>45</v>
      </c>
      <c r="B58" s="2" t="s">
        <v>49</v>
      </c>
      <c r="C58" s="2">
        <v>180.84</v>
      </c>
      <c r="D58" s="3">
        <f>C58*15%+C58</f>
        <v>207.966</v>
      </c>
      <c r="E58" s="1"/>
      <c r="F58" s="3"/>
      <c r="G58" s="3"/>
    </row>
    <row r="59" spans="1:7" ht="15">
      <c r="A59" s="1"/>
      <c r="B59" s="2"/>
      <c r="C59" s="2">
        <f>SUM(C55:C58)</f>
        <v>1390.4199999999998</v>
      </c>
      <c r="D59" s="3">
        <f>SUM(D55:D58)</f>
        <v>1598.9830000000002</v>
      </c>
      <c r="E59" s="1">
        <v>1600</v>
      </c>
      <c r="F59" s="3">
        <f>C59*492.05/32953.09</f>
        <v>20.761517690753735</v>
      </c>
      <c r="G59" s="3">
        <f>E59-F59-D59</f>
        <v>-19.74451769075381</v>
      </c>
    </row>
    <row r="60" spans="1:7" ht="15">
      <c r="A60" s="1"/>
      <c r="B60" s="2"/>
      <c r="C60" s="2"/>
      <c r="D60" s="3"/>
      <c r="E60" s="1"/>
      <c r="F60" s="3"/>
      <c r="G60" s="3"/>
    </row>
    <row r="61" spans="1:7" ht="15">
      <c r="A61" s="1" t="s">
        <v>50</v>
      </c>
      <c r="B61" s="2" t="s">
        <v>51</v>
      </c>
      <c r="C61" s="1">
        <v>84.8</v>
      </c>
      <c r="D61" s="3">
        <f>C61*15%+C61</f>
        <v>97.52</v>
      </c>
      <c r="E61" s="1"/>
      <c r="F61" s="3"/>
      <c r="G61" s="3"/>
    </row>
    <row r="62" spans="1:7" ht="15">
      <c r="A62" s="1" t="s">
        <v>50</v>
      </c>
      <c r="B62" s="2" t="s">
        <v>52</v>
      </c>
      <c r="C62" s="1">
        <v>90.44</v>
      </c>
      <c r="D62" s="3">
        <f>C62*15%+C62</f>
        <v>104.006</v>
      </c>
      <c r="E62" s="1"/>
      <c r="F62" s="3"/>
      <c r="G62" s="3"/>
    </row>
    <row r="63" spans="1:7" ht="15">
      <c r="A63" s="1"/>
      <c r="B63" s="4"/>
      <c r="C63" s="1">
        <f>SUM(C61:C62)</f>
        <v>175.24</v>
      </c>
      <c r="D63" s="3">
        <f>SUM(D61:D62)</f>
        <v>201.526</v>
      </c>
      <c r="E63" s="1">
        <v>203</v>
      </c>
      <c r="F63" s="3">
        <f>C63*492.05/32953.09</f>
        <v>2.6166542196801577</v>
      </c>
      <c r="G63" s="3">
        <f>E63-F63-D63</f>
        <v>-1.1426542196801677</v>
      </c>
    </row>
    <row r="64" spans="1:7" ht="15">
      <c r="A64" s="1"/>
      <c r="B64" s="4"/>
      <c r="C64" s="1"/>
      <c r="D64" s="3"/>
      <c r="E64" s="1"/>
      <c r="F64" s="3"/>
      <c r="G64" s="3"/>
    </row>
    <row r="65" spans="1:7" ht="15">
      <c r="A65" s="1" t="s">
        <v>53</v>
      </c>
      <c r="B65" s="2" t="s">
        <v>54</v>
      </c>
      <c r="C65" s="1">
        <v>372.6</v>
      </c>
      <c r="D65" s="3">
        <f>C65*12%+C65</f>
        <v>417.312</v>
      </c>
      <c r="E65" s="1">
        <v>420</v>
      </c>
      <c r="F65" s="3">
        <f>C65*492.05/32953.09</f>
        <v>5.563600560675798</v>
      </c>
      <c r="G65" s="3">
        <f>E65-F65-D65</f>
        <v>-2.875600560675821</v>
      </c>
    </row>
    <row r="66" spans="1:7" ht="15">
      <c r="A66" s="1"/>
      <c r="B66" s="2"/>
      <c r="C66" s="1"/>
      <c r="D66" s="3"/>
      <c r="E66" s="1"/>
      <c r="F66" s="3"/>
      <c r="G66" s="3"/>
    </row>
    <row r="67" spans="1:7" ht="15">
      <c r="A67" s="1" t="s">
        <v>55</v>
      </c>
      <c r="B67" s="2" t="s">
        <v>56</v>
      </c>
      <c r="C67" s="2">
        <v>406.76</v>
      </c>
      <c r="D67" s="3">
        <f>C67*15%+C67</f>
        <v>467.774</v>
      </c>
      <c r="E67" s="1">
        <v>468</v>
      </c>
      <c r="F67" s="3">
        <f>C67*492.05/32953.09</f>
        <v>6.073671937897175</v>
      </c>
      <c r="G67" s="3">
        <f>E67-F67-D67</f>
        <v>-5.847671937897189</v>
      </c>
    </row>
    <row r="68" spans="1:7" ht="15">
      <c r="A68" s="1"/>
      <c r="B68" s="2"/>
      <c r="C68" s="2"/>
      <c r="D68" s="3"/>
      <c r="E68" s="1"/>
      <c r="F68" s="3"/>
      <c r="G68" s="3"/>
    </row>
    <row r="69" spans="1:7" ht="15">
      <c r="A69" s="1" t="s">
        <v>57</v>
      </c>
      <c r="B69" s="2" t="s">
        <v>58</v>
      </c>
      <c r="C69" s="2">
        <v>744.92</v>
      </c>
      <c r="D69" s="3">
        <f aca="true" t="shared" si="3" ref="D69:D76">C69*15%+C69</f>
        <v>856.6579999999999</v>
      </c>
      <c r="E69" s="1">
        <v>857</v>
      </c>
      <c r="F69" s="3">
        <f>C69*492.05/32953.09</f>
        <v>11.12302020842355</v>
      </c>
      <c r="G69" s="3">
        <f>E69-F69-D69</f>
        <v>-10.781020208423456</v>
      </c>
    </row>
    <row r="70" spans="1:7" ht="15">
      <c r="A70" s="1"/>
      <c r="B70" s="2"/>
      <c r="C70" s="2"/>
      <c r="D70" s="3"/>
      <c r="E70" s="1"/>
      <c r="F70" s="3"/>
      <c r="G70" s="3"/>
    </row>
    <row r="71" spans="1:7" ht="15">
      <c r="A71" s="1" t="s">
        <v>59</v>
      </c>
      <c r="B71" s="2" t="s">
        <v>60</v>
      </c>
      <c r="C71" s="2">
        <v>660.35</v>
      </c>
      <c r="D71" s="3">
        <f t="shared" si="3"/>
        <v>759.4025</v>
      </c>
      <c r="E71" s="1"/>
      <c r="F71" s="3"/>
      <c r="G71" s="3"/>
    </row>
    <row r="72" spans="1:7" ht="15">
      <c r="A72" s="1" t="s">
        <v>59</v>
      </c>
      <c r="B72" s="2" t="s">
        <v>61</v>
      </c>
      <c r="C72" s="2">
        <v>497.03</v>
      </c>
      <c r="D72" s="3">
        <f t="shared" si="3"/>
        <v>571.5844999999999</v>
      </c>
      <c r="E72" s="1"/>
      <c r="F72" s="3"/>
      <c r="G72" s="3"/>
    </row>
    <row r="73" spans="1:7" ht="15">
      <c r="A73" s="1" t="s">
        <v>59</v>
      </c>
      <c r="B73" s="2" t="s">
        <v>62</v>
      </c>
      <c r="C73" s="2">
        <v>757.44</v>
      </c>
      <c r="D73" s="3">
        <f t="shared" si="3"/>
        <v>871.056</v>
      </c>
      <c r="E73" s="1"/>
      <c r="F73" s="3"/>
      <c r="G73" s="3"/>
    </row>
    <row r="74" spans="1:7" ht="15">
      <c r="A74" s="1" t="s">
        <v>59</v>
      </c>
      <c r="B74" s="2" t="s">
        <v>63</v>
      </c>
      <c r="C74" s="2">
        <v>260.13</v>
      </c>
      <c r="D74" s="3">
        <f t="shared" si="3"/>
        <v>299.1495</v>
      </c>
      <c r="E74" s="1"/>
      <c r="F74" s="3"/>
      <c r="G74" s="3"/>
    </row>
    <row r="75" spans="1:7" ht="15">
      <c r="A75" s="1" t="s">
        <v>59</v>
      </c>
      <c r="B75" s="2" t="s">
        <v>64</v>
      </c>
      <c r="C75" s="2">
        <v>803.01</v>
      </c>
      <c r="D75" s="3">
        <f t="shared" si="3"/>
        <v>923.4615</v>
      </c>
      <c r="E75" s="1"/>
      <c r="F75" s="3"/>
      <c r="G75" s="3"/>
    </row>
    <row r="76" spans="1:7" ht="15">
      <c r="A76" s="1" t="s">
        <v>59</v>
      </c>
      <c r="B76" s="2" t="s">
        <v>65</v>
      </c>
      <c r="C76" s="2">
        <v>184.59</v>
      </c>
      <c r="D76" s="3">
        <f t="shared" si="3"/>
        <v>212.2785</v>
      </c>
      <c r="E76" s="1"/>
      <c r="F76" s="3"/>
      <c r="G76" s="3"/>
    </row>
    <row r="77" spans="1:7" ht="15">
      <c r="A77" s="1"/>
      <c r="B77" s="2"/>
      <c r="C77" s="2">
        <f>SUM(C71:C76)</f>
        <v>3162.55</v>
      </c>
      <c r="D77" s="3">
        <f>SUM(D71:D76)</f>
        <v>3636.9325</v>
      </c>
      <c r="E77" s="1">
        <v>3700</v>
      </c>
      <c r="F77" s="3">
        <f>C77*492.05/32953.09</f>
        <v>47.22266493066356</v>
      </c>
      <c r="G77" s="3">
        <f>E77-F77-D77</f>
        <v>15.844835069336568</v>
      </c>
    </row>
    <row r="78" spans="1:7" ht="15">
      <c r="A78" s="1"/>
      <c r="B78" s="2"/>
      <c r="C78" s="2"/>
      <c r="D78" s="3"/>
      <c r="E78" s="1"/>
      <c r="F78" s="3"/>
      <c r="G78" s="3"/>
    </row>
    <row r="79" spans="1:7" ht="15">
      <c r="A79" s="1" t="s">
        <v>66</v>
      </c>
      <c r="B79" s="1" t="s">
        <v>67</v>
      </c>
      <c r="C79" s="1">
        <v>489.67</v>
      </c>
      <c r="D79" s="3">
        <f>C79*12%+C79</f>
        <v>548.4304</v>
      </c>
      <c r="E79" s="1">
        <v>564</v>
      </c>
      <c r="F79" s="3">
        <f>C79*492.05/32953.09</f>
        <v>7.311670119554798</v>
      </c>
      <c r="G79" s="3">
        <f>E79-F79-D79</f>
        <v>8.257929880445204</v>
      </c>
    </row>
    <row r="80" spans="1:7" ht="15">
      <c r="A80" s="1"/>
      <c r="B80" s="1"/>
      <c r="C80" s="1"/>
      <c r="D80" s="3"/>
      <c r="E80" s="1"/>
      <c r="F80" s="3"/>
      <c r="G80" s="3"/>
    </row>
    <row r="81" spans="1:7" ht="15">
      <c r="A81" s="1" t="s">
        <v>68</v>
      </c>
      <c r="B81" s="1" t="s">
        <v>69</v>
      </c>
      <c r="C81" s="1">
        <v>653.24</v>
      </c>
      <c r="D81" s="3">
        <f>C81*15%+C81</f>
        <v>751.226</v>
      </c>
      <c r="E81" s="1">
        <v>752</v>
      </c>
      <c r="F81" s="3">
        <f>C81*492.05/32953.09</f>
        <v>9.754069861126833</v>
      </c>
      <c r="G81" s="3">
        <f>E81-F81-D81</f>
        <v>-8.980069861126822</v>
      </c>
    </row>
    <row r="82" spans="1:7" ht="15">
      <c r="A82" s="1"/>
      <c r="B82" s="1"/>
      <c r="C82" s="1"/>
      <c r="D82" s="3"/>
      <c r="E82" s="1"/>
      <c r="F82" s="3"/>
      <c r="G82" s="3"/>
    </row>
    <row r="83" spans="1:7" ht="15">
      <c r="A83" s="1" t="s">
        <v>70</v>
      </c>
      <c r="B83" s="2" t="s">
        <v>71</v>
      </c>
      <c r="C83" s="2">
        <v>717.13</v>
      </c>
      <c r="D83" s="3">
        <f>C83*15%+C83</f>
        <v>824.6995</v>
      </c>
      <c r="E83" s="1"/>
      <c r="F83" s="3"/>
      <c r="G83" s="3"/>
    </row>
    <row r="84" spans="1:7" ht="15">
      <c r="A84" s="1" t="s">
        <v>70</v>
      </c>
      <c r="B84" s="2" t="s">
        <v>72</v>
      </c>
      <c r="C84" s="2">
        <v>290.98</v>
      </c>
      <c r="D84" s="3">
        <f>C84*15%+C84</f>
        <v>334.627</v>
      </c>
      <c r="E84" s="1"/>
      <c r="F84" s="3"/>
      <c r="G84" s="3"/>
    </row>
    <row r="85" spans="1:7" ht="15">
      <c r="A85" s="1"/>
      <c r="B85" s="2"/>
      <c r="C85" s="2">
        <f>SUM(C83:C84)</f>
        <v>1008.11</v>
      </c>
      <c r="D85" s="3">
        <f>SUM(D83:D84)</f>
        <v>1159.3265</v>
      </c>
      <c r="E85" s="1">
        <v>1160</v>
      </c>
      <c r="F85" s="3">
        <f>C85*492.05/32953.09</f>
        <v>15.052929042466127</v>
      </c>
      <c r="G85" s="3">
        <f>E85-F85-D85</f>
        <v>-14.379429042465972</v>
      </c>
    </row>
    <row r="86" spans="1:7" ht="15">
      <c r="A86" s="1"/>
      <c r="B86" s="2"/>
      <c r="C86" s="2"/>
      <c r="D86" s="3"/>
      <c r="E86" s="1"/>
      <c r="F86" s="3"/>
      <c r="G86" s="3"/>
    </row>
    <row r="87" spans="1:7" ht="15">
      <c r="A87" s="1" t="s">
        <v>73</v>
      </c>
      <c r="B87" s="1" t="s">
        <v>74</v>
      </c>
      <c r="C87" s="1">
        <v>915.41</v>
      </c>
      <c r="D87" s="3">
        <f>C87*15%+C87</f>
        <v>1052.7214999999999</v>
      </c>
      <c r="E87" s="1">
        <v>1053</v>
      </c>
      <c r="F87" s="3">
        <f>C87*492.05/32953.09</f>
        <v>13.66874822664582</v>
      </c>
      <c r="G87" s="3">
        <f>E87-F87-D87</f>
        <v>-13.390248226645781</v>
      </c>
    </row>
    <row r="88" spans="1:7" ht="15">
      <c r="A88" s="1"/>
      <c r="B88" s="1"/>
      <c r="C88" s="1"/>
      <c r="D88" s="3"/>
      <c r="E88" s="1"/>
      <c r="F88" s="3"/>
      <c r="G88" s="3"/>
    </row>
    <row r="89" spans="1:7" ht="15">
      <c r="A89" s="1" t="s">
        <v>75</v>
      </c>
      <c r="B89" s="2" t="s">
        <v>76</v>
      </c>
      <c r="C89" s="2">
        <v>508.98</v>
      </c>
      <c r="D89" s="3">
        <f>C89*12%+C89</f>
        <v>570.0576</v>
      </c>
      <c r="E89" s="1"/>
      <c r="F89" s="3"/>
      <c r="G89" s="3"/>
    </row>
    <row r="90" spans="1:7" ht="15">
      <c r="A90" s="1" t="s">
        <v>75</v>
      </c>
      <c r="B90" s="1" t="s">
        <v>77</v>
      </c>
      <c r="C90" s="1">
        <v>457.29</v>
      </c>
      <c r="D90" s="3">
        <f aca="true" t="shared" si="4" ref="D90:D99">C90*12%+C90</f>
        <v>512.1648</v>
      </c>
      <c r="E90" s="1"/>
      <c r="F90" s="3"/>
      <c r="G90" s="3"/>
    </row>
    <row r="91" spans="1:7" ht="15">
      <c r="A91" s="1" t="s">
        <v>75</v>
      </c>
      <c r="B91" s="2" t="s">
        <v>78</v>
      </c>
      <c r="C91" s="1">
        <v>474.81</v>
      </c>
      <c r="D91" s="3">
        <f t="shared" si="4"/>
        <v>531.7872</v>
      </c>
      <c r="E91" s="1"/>
      <c r="F91" s="3"/>
      <c r="G91" s="3"/>
    </row>
    <row r="92" spans="1:7" ht="15">
      <c r="A92" s="1" t="s">
        <v>75</v>
      </c>
      <c r="B92" s="1" t="s">
        <v>79</v>
      </c>
      <c r="C92" s="1">
        <v>474.23</v>
      </c>
      <c r="D92" s="3">
        <f t="shared" si="4"/>
        <v>531.1376</v>
      </c>
      <c r="E92" s="1"/>
      <c r="F92" s="3"/>
      <c r="G92" s="3"/>
    </row>
    <row r="93" spans="1:7" ht="15">
      <c r="A93" s="1" t="s">
        <v>75</v>
      </c>
      <c r="B93" s="1" t="s">
        <v>80</v>
      </c>
      <c r="C93" s="1">
        <v>587.85</v>
      </c>
      <c r="D93" s="3">
        <f t="shared" si="4"/>
        <v>658.392</v>
      </c>
      <c r="E93" s="1"/>
      <c r="F93" s="3"/>
      <c r="G93" s="3"/>
    </row>
    <row r="94" spans="1:7" ht="15">
      <c r="A94" s="1" t="s">
        <v>75</v>
      </c>
      <c r="B94" s="1" t="s">
        <v>81</v>
      </c>
      <c r="C94" s="1">
        <v>203.5</v>
      </c>
      <c r="D94" s="3">
        <f t="shared" si="4"/>
        <v>227.92</v>
      </c>
      <c r="E94" s="1"/>
      <c r="F94" s="3"/>
      <c r="G94" s="3"/>
    </row>
    <row r="95" spans="1:7" ht="15">
      <c r="A95" s="1" t="s">
        <v>75</v>
      </c>
      <c r="B95" s="2" t="s">
        <v>82</v>
      </c>
      <c r="C95" s="1">
        <v>203.5</v>
      </c>
      <c r="D95" s="3">
        <f t="shared" si="4"/>
        <v>227.92</v>
      </c>
      <c r="E95" s="1"/>
      <c r="F95" s="3"/>
      <c r="G95" s="3"/>
    </row>
    <row r="96" spans="1:7" ht="15">
      <c r="A96" s="1" t="s">
        <v>75</v>
      </c>
      <c r="B96" s="2" t="s">
        <v>83</v>
      </c>
      <c r="C96" s="1">
        <v>406.97</v>
      </c>
      <c r="D96" s="3">
        <f t="shared" si="4"/>
        <v>455.80640000000005</v>
      </c>
      <c r="E96" s="1"/>
      <c r="F96" s="3"/>
      <c r="G96" s="3"/>
    </row>
    <row r="97" spans="1:7" ht="15">
      <c r="A97" s="1" t="s">
        <v>75</v>
      </c>
      <c r="B97" s="2" t="s">
        <v>84</v>
      </c>
      <c r="C97" s="1">
        <v>248.72</v>
      </c>
      <c r="D97" s="3">
        <f t="shared" si="4"/>
        <v>278.5664</v>
      </c>
      <c r="E97" s="1"/>
      <c r="F97" s="3"/>
      <c r="G97" s="3"/>
    </row>
    <row r="98" spans="1:7" ht="15">
      <c r="A98" s="1" t="s">
        <v>75</v>
      </c>
      <c r="B98" s="2" t="s">
        <v>85</v>
      </c>
      <c r="C98" s="1">
        <v>350.61</v>
      </c>
      <c r="D98" s="3">
        <f t="shared" si="4"/>
        <v>392.6832</v>
      </c>
      <c r="E98" s="1"/>
      <c r="F98" s="3"/>
      <c r="G98" s="3"/>
    </row>
    <row r="99" spans="1:7" ht="15">
      <c r="A99" s="1" t="s">
        <v>75</v>
      </c>
      <c r="B99" s="1" t="s">
        <v>86</v>
      </c>
      <c r="C99" s="1">
        <v>482.69</v>
      </c>
      <c r="D99" s="3">
        <f t="shared" si="4"/>
        <v>540.6128</v>
      </c>
      <c r="E99" s="1"/>
      <c r="F99" s="3"/>
      <c r="G99" s="3"/>
    </row>
    <row r="100" spans="1:7" ht="15">
      <c r="A100" s="1"/>
      <c r="B100" s="1"/>
      <c r="C100" s="1">
        <f>SUM(C89:C99)</f>
        <v>4399.15</v>
      </c>
      <c r="D100" s="3">
        <f>SUM(D89:D99)</f>
        <v>4927.048000000001</v>
      </c>
      <c r="E100" s="1">
        <v>4932</v>
      </c>
      <c r="F100" s="3">
        <f>C100*492.05/32953.09</f>
        <v>65.68736824073251</v>
      </c>
      <c r="G100" s="3">
        <f>E100-F100-D100</f>
        <v>-60.735368240732896</v>
      </c>
    </row>
    <row r="101" spans="1:7" ht="15">
      <c r="A101" s="1"/>
      <c r="B101" s="1"/>
      <c r="C101" s="1"/>
      <c r="D101" s="3"/>
      <c r="E101" s="1"/>
      <c r="F101" s="3"/>
      <c r="G101" s="3"/>
    </row>
    <row r="102" spans="1:7" ht="15">
      <c r="A102" s="1" t="s">
        <v>87</v>
      </c>
      <c r="B102" s="2" t="s">
        <v>88</v>
      </c>
      <c r="C102" s="1">
        <v>322.2</v>
      </c>
      <c r="D102" s="3">
        <f>C102*15%+C102</f>
        <v>370.53</v>
      </c>
      <c r="E102" s="1">
        <v>371</v>
      </c>
      <c r="F102" s="3">
        <f>C102*492.05/32953.09</f>
        <v>4.811036233627864</v>
      </c>
      <c r="G102" s="3">
        <f>E102-F102-D102</f>
        <v>-4.341036233627847</v>
      </c>
    </row>
    <row r="103" spans="1:7" ht="15">
      <c r="A103" s="1"/>
      <c r="B103" s="2"/>
      <c r="C103" s="1"/>
      <c r="D103" s="3"/>
      <c r="E103" s="1"/>
      <c r="F103" s="3"/>
      <c r="G103" s="3"/>
    </row>
    <row r="104" spans="1:7" ht="15">
      <c r="A104" s="1" t="s">
        <v>89</v>
      </c>
      <c r="B104" s="2" t="s">
        <v>90</v>
      </c>
      <c r="C104" s="2">
        <v>166.09</v>
      </c>
      <c r="D104" s="3">
        <f>C104*15%+C104</f>
        <v>191.0035</v>
      </c>
      <c r="E104" s="1">
        <v>191</v>
      </c>
      <c r="F104" s="3">
        <f>C104*492.05/32953.09</f>
        <v>2.4800279579244315</v>
      </c>
      <c r="G104" s="3">
        <f>E104-F104-D104</f>
        <v>-2.483527957924423</v>
      </c>
    </row>
    <row r="105" spans="1:7" ht="15">
      <c r="A105" s="1"/>
      <c r="B105" s="2"/>
      <c r="C105" s="2"/>
      <c r="D105" s="3"/>
      <c r="E105" s="1"/>
      <c r="F105" s="3"/>
      <c r="G105" s="3"/>
    </row>
    <row r="106" spans="1:7" ht="15">
      <c r="A106" s="1" t="s">
        <v>91</v>
      </c>
      <c r="B106" s="2" t="s">
        <v>92</v>
      </c>
      <c r="C106" s="2">
        <v>1362.55</v>
      </c>
      <c r="D106" s="3">
        <f>C106*15%+C106</f>
        <v>1566.9325</v>
      </c>
      <c r="E106" s="1">
        <v>1567</v>
      </c>
      <c r="F106" s="3">
        <f>C106*492.05/32953.09</f>
        <v>20.345367536094493</v>
      </c>
      <c r="G106" s="3">
        <f>E106-F106-D106</f>
        <v>-20.27786753609439</v>
      </c>
    </row>
    <row r="107" spans="1:7" ht="15">
      <c r="A107" s="1"/>
      <c r="B107" s="2"/>
      <c r="C107" s="4"/>
      <c r="D107" s="3"/>
      <c r="E107" s="1"/>
      <c r="F107" s="3"/>
      <c r="G107" s="3"/>
    </row>
    <row r="108" spans="1:7" ht="15">
      <c r="A108" s="1" t="s">
        <v>93</v>
      </c>
      <c r="B108" s="1" t="s">
        <v>94</v>
      </c>
      <c r="C108" s="1">
        <v>390.4</v>
      </c>
      <c r="D108" s="3">
        <f>C108*15%+C108</f>
        <v>448.96</v>
      </c>
      <c r="E108" s="1"/>
      <c r="F108" s="3"/>
      <c r="G108" s="3"/>
    </row>
    <row r="109" spans="1:7" ht="15">
      <c r="A109" s="1" t="s">
        <v>93</v>
      </c>
      <c r="B109" s="2" t="s">
        <v>95</v>
      </c>
      <c r="C109" s="1">
        <v>339.16</v>
      </c>
      <c r="D109" s="3">
        <f>C109*15%+C109</f>
        <v>390.03400000000005</v>
      </c>
      <c r="E109" s="1"/>
      <c r="F109" s="3"/>
      <c r="G109" s="3"/>
    </row>
    <row r="110" spans="1:7" ht="15">
      <c r="A110" s="1"/>
      <c r="B110" s="2"/>
      <c r="C110" s="1">
        <f>SUM(C108:C109)</f>
        <v>729.56</v>
      </c>
      <c r="D110" s="3">
        <f>SUM(D108:D109)</f>
        <v>838.994</v>
      </c>
      <c r="E110" s="1">
        <v>840</v>
      </c>
      <c r="F110" s="3">
        <f>C110*492.05/32953.09</f>
        <v>10.893667270656561</v>
      </c>
      <c r="G110" s="3">
        <f>E110-F110-D110</f>
        <v>-9.887667270656607</v>
      </c>
    </row>
    <row r="111" spans="1:7" ht="15">
      <c r="A111" s="1"/>
      <c r="B111" s="2"/>
      <c r="C111" s="1"/>
      <c r="D111" s="3"/>
      <c r="E111" s="1"/>
      <c r="F111" s="3"/>
      <c r="G111" s="3"/>
    </row>
    <row r="112" spans="1:7" ht="15">
      <c r="A112" s="1" t="s">
        <v>96</v>
      </c>
      <c r="B112" s="2" t="s">
        <v>97</v>
      </c>
      <c r="C112" s="1">
        <v>237.41</v>
      </c>
      <c r="D112" s="3">
        <f>C112*15%+C112</f>
        <v>273.0215</v>
      </c>
      <c r="E112" s="1"/>
      <c r="F112" s="3"/>
      <c r="G112" s="3"/>
    </row>
    <row r="113" spans="1:7" ht="15">
      <c r="A113" s="1" t="s">
        <v>96</v>
      </c>
      <c r="B113" s="2" t="s">
        <v>98</v>
      </c>
      <c r="C113" s="1">
        <v>384.39</v>
      </c>
      <c r="D113" s="3">
        <f>C113*15%+C113</f>
        <v>442.0485</v>
      </c>
      <c r="E113" s="1"/>
      <c r="F113" s="3"/>
      <c r="G113" s="3"/>
    </row>
    <row r="114" spans="1:7" ht="15">
      <c r="A114" s="1" t="s">
        <v>96</v>
      </c>
      <c r="B114" s="2" t="s">
        <v>99</v>
      </c>
      <c r="C114" s="1">
        <v>480.5</v>
      </c>
      <c r="D114" s="3">
        <f>C114*15%+C114</f>
        <v>552.575</v>
      </c>
      <c r="E114" s="1"/>
      <c r="F114" s="3"/>
      <c r="G114" s="3"/>
    </row>
    <row r="115" spans="1:7" ht="15">
      <c r="A115" s="1" t="s">
        <v>96</v>
      </c>
      <c r="B115" s="2" t="s">
        <v>100</v>
      </c>
      <c r="C115" s="1">
        <v>193.75</v>
      </c>
      <c r="D115" s="3">
        <f>C115*15%+C115</f>
        <v>222.8125</v>
      </c>
      <c r="E115" s="1"/>
      <c r="F115" s="3"/>
      <c r="G115" s="3"/>
    </row>
    <row r="116" spans="1:7" ht="15">
      <c r="A116" s="1" t="s">
        <v>96</v>
      </c>
      <c r="B116" s="2" t="s">
        <v>101</v>
      </c>
      <c r="C116" s="1">
        <v>631.05</v>
      </c>
      <c r="D116" s="3">
        <f>C116*15%+C116</f>
        <v>725.7075</v>
      </c>
      <c r="E116" s="1"/>
      <c r="F116" s="3"/>
      <c r="G116" s="3"/>
    </row>
    <row r="117" spans="1:7" ht="15">
      <c r="A117" s="1"/>
      <c r="B117" s="2"/>
      <c r="C117" s="1">
        <f>SUM(C112:C116)</f>
        <v>1927.1</v>
      </c>
      <c r="D117" s="3">
        <f>SUM(D112:D116)</f>
        <v>2216.165</v>
      </c>
      <c r="E117" s="1">
        <v>2219</v>
      </c>
      <c r="F117" s="3">
        <f>C117*492.05/32953.09</f>
        <v>28.775133227263364</v>
      </c>
      <c r="G117" s="3">
        <f>E117-F117-D117</f>
        <v>-25.94013322726323</v>
      </c>
    </row>
    <row r="118" spans="1:7" ht="15">
      <c r="A118" s="1"/>
      <c r="B118" s="2"/>
      <c r="C118" s="1"/>
      <c r="D118" s="3"/>
      <c r="E118" s="1"/>
      <c r="F118" s="3"/>
      <c r="G118" s="3"/>
    </row>
    <row r="119" spans="1:7" ht="15">
      <c r="A119" s="1" t="s">
        <v>102</v>
      </c>
      <c r="B119" s="2" t="s">
        <v>103</v>
      </c>
      <c r="C119" s="2">
        <v>163.93</v>
      </c>
      <c r="D119" s="3">
        <f>C119*12%+C119</f>
        <v>183.60160000000002</v>
      </c>
      <c r="E119" s="1"/>
      <c r="F119" s="3"/>
      <c r="G119" s="3"/>
    </row>
    <row r="120" spans="1:7" ht="15">
      <c r="A120" s="1" t="s">
        <v>102</v>
      </c>
      <c r="B120" s="2" t="s">
        <v>104</v>
      </c>
      <c r="C120" s="2">
        <v>141.34</v>
      </c>
      <c r="D120" s="3">
        <f>C120*12%+C120</f>
        <v>158.3008</v>
      </c>
      <c r="E120" s="1"/>
      <c r="F120" s="3"/>
      <c r="G120" s="3"/>
    </row>
    <row r="121" spans="1:7" ht="15">
      <c r="A121" s="1" t="s">
        <v>102</v>
      </c>
      <c r="B121" s="2" t="s">
        <v>105</v>
      </c>
      <c r="C121" s="2">
        <v>606.74</v>
      </c>
      <c r="D121" s="3">
        <f>C121*12%+C121</f>
        <v>679.5488</v>
      </c>
      <c r="E121" s="1"/>
      <c r="F121" s="3"/>
      <c r="G121" s="3"/>
    </row>
    <row r="122" spans="1:7" ht="15">
      <c r="A122" s="1" t="s">
        <v>102</v>
      </c>
      <c r="B122" s="2" t="s">
        <v>106</v>
      </c>
      <c r="C122" s="2">
        <v>847.85</v>
      </c>
      <c r="D122" s="3">
        <f>C122*12%+C122</f>
        <v>949.592</v>
      </c>
      <c r="E122" s="1"/>
      <c r="F122" s="3"/>
      <c r="G122" s="3"/>
    </row>
    <row r="123" spans="1:7" ht="15">
      <c r="A123" s="1"/>
      <c r="B123" s="2"/>
      <c r="C123" s="2">
        <f>SUM(C119:C122)</f>
        <v>1759.8600000000001</v>
      </c>
      <c r="D123" s="3">
        <f>SUM(D119:D122)</f>
        <v>1971.0432</v>
      </c>
      <c r="E123" s="1">
        <v>2029</v>
      </c>
      <c r="F123" s="3">
        <f>C123*492.05/32953.09</f>
        <v>26.277933662670183</v>
      </c>
      <c r="G123" s="3">
        <f>E123-F123-D123</f>
        <v>31.678866337329737</v>
      </c>
    </row>
    <row r="124" spans="1:7" ht="15">
      <c r="A124" s="1"/>
      <c r="B124" s="2"/>
      <c r="C124" s="2"/>
      <c r="D124" s="3"/>
      <c r="E124" s="1"/>
      <c r="F124" s="3"/>
      <c r="G124" s="3"/>
    </row>
    <row r="125" spans="1:7" ht="15">
      <c r="A125" s="1" t="s">
        <v>107</v>
      </c>
      <c r="B125" s="1" t="s">
        <v>108</v>
      </c>
      <c r="C125" s="1">
        <v>681.11</v>
      </c>
      <c r="D125" s="3">
        <f>C125*15%+C125</f>
        <v>783.2765</v>
      </c>
      <c r="E125" s="1">
        <v>800</v>
      </c>
      <c r="F125" s="3">
        <f>C125*492.05/32953.09</f>
        <v>10.170220015786079</v>
      </c>
      <c r="G125" s="3">
        <f>E125-F125-D125</f>
        <v>6.553279984213873</v>
      </c>
    </row>
    <row r="126" spans="1:7" ht="15">
      <c r="A126" s="1"/>
      <c r="B126" s="1"/>
      <c r="C126" s="1"/>
      <c r="D126" s="3"/>
      <c r="E126" s="1"/>
      <c r="F126" s="3"/>
      <c r="G126" s="3"/>
    </row>
    <row r="127" spans="1:7" ht="15">
      <c r="A127" s="1" t="s">
        <v>109</v>
      </c>
      <c r="B127" s="1" t="s">
        <v>110</v>
      </c>
      <c r="C127" s="2">
        <v>282.28</v>
      </c>
      <c r="D127" s="3">
        <f>C127*15%+C127</f>
        <v>324.62199999999996</v>
      </c>
      <c r="E127" s="1">
        <v>325</v>
      </c>
      <c r="F127" s="3">
        <f>C127*492.05/32953.09</f>
        <v>4.2149575047438645</v>
      </c>
      <c r="G127" s="3">
        <f>E127-F127-D127</f>
        <v>-3.8369575047438502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2014-05-14T03:17:05Z</dcterms:created>
  <dcterms:modified xsi:type="dcterms:W3CDTF">2014-05-14T03:18:30Z</dcterms:modified>
  <cp:category/>
  <cp:version/>
  <cp:contentType/>
  <cp:contentStatus/>
</cp:coreProperties>
</file>