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<sst xmlns="http://schemas.openxmlformats.org/spreadsheetml/2006/main" count="175" uniqueCount="120">
  <si>
    <t>~Marina~</t>
  </si>
  <si>
    <t>APARAT брюки 9 р.98</t>
  </si>
  <si>
    <t xml:space="preserve">LODOWIEC брюки 11B р.140 </t>
  </si>
  <si>
    <t xml:space="preserve">LODOWIEC джемпер 14 р.128 </t>
  </si>
  <si>
    <t>aKlim</t>
  </si>
  <si>
    <t>LODOWIEC джемпер 14 р.128</t>
  </si>
  <si>
    <t>anetka</t>
  </si>
  <si>
    <t>BUTTERFLY PRINCESS Плащ 22 р.122</t>
  </si>
  <si>
    <t>GRANAT Платье 9 р.122</t>
  </si>
  <si>
    <t xml:space="preserve">PIESKI Блуза 1 р.122 </t>
  </si>
  <si>
    <t xml:space="preserve">PIESKI Блузка 5 р.122 </t>
  </si>
  <si>
    <t xml:space="preserve">PIESKI Блузка 7 р.122 </t>
  </si>
  <si>
    <t xml:space="preserve">PIESKI Брюки 2 р.116 </t>
  </si>
  <si>
    <t>PIESKI Лосины 9 р.116</t>
  </si>
  <si>
    <t>PIESKI Платье 11 р.122</t>
  </si>
  <si>
    <t>PIESKI Туника 8 р.122</t>
  </si>
  <si>
    <t xml:space="preserve">PIESKI Юбка 6 р.116 </t>
  </si>
  <si>
    <t>Colombina777</t>
  </si>
  <si>
    <t xml:space="preserve">IDAHO Блуза 9 110 р. </t>
  </si>
  <si>
    <t xml:space="preserve">TYGRYS MALY Брюки 8 р.104 </t>
  </si>
  <si>
    <t xml:space="preserve">TYGRYS MALY Футболка 6 р. 104 </t>
  </si>
  <si>
    <t>DeLaLuna</t>
  </si>
  <si>
    <t>KORONKOWY SWIAT блузка 7 р.116</t>
  </si>
  <si>
    <t>foxbat007</t>
  </si>
  <si>
    <t xml:space="preserve">BIEGUN Куртка 1 А 116р. </t>
  </si>
  <si>
    <t>IRISCHKA44444</t>
  </si>
  <si>
    <t xml:space="preserve">NEW ENGLAND брюки 7B р.140 </t>
  </si>
  <si>
    <t>Kemga</t>
  </si>
  <si>
    <t>INDIANIN Брюки 2 р.110 527,84</t>
  </si>
  <si>
    <t>Jezyk Брюки 7А 110 р. 375,05</t>
  </si>
  <si>
    <t>LODOWIEC водолазка 13 р.110 207,23</t>
  </si>
  <si>
    <t>LODOWIEC водолазка 13 р.152 276,32</t>
  </si>
  <si>
    <t>LODOWIEC водолазка 13 р.158 276,32</t>
  </si>
  <si>
    <t>NIEDZWIEDZ брюки дрес.10 р.104 368,96</t>
  </si>
  <si>
    <t>SAFARI Брюки 10 р.104 497,63</t>
  </si>
  <si>
    <t>WIZYT. CHLOPAK 1 Комплект д/мальчика серый 110 р</t>
  </si>
  <si>
    <t>L@da</t>
  </si>
  <si>
    <t>ALASKA БРЮКИ 1А р.98</t>
  </si>
  <si>
    <t>NEW ENGLAND брюки 5 р.146</t>
  </si>
  <si>
    <t>maksh_a</t>
  </si>
  <si>
    <t xml:space="preserve">ANTRACYT водолазка 4 р.158 </t>
  </si>
  <si>
    <t xml:space="preserve">BALERINKI Гетры 9В 152 </t>
  </si>
  <si>
    <t>ELEGANCJA сарафан 2 р.152 809,77</t>
  </si>
  <si>
    <t>OSIOLEK ползунки 9 р.74</t>
  </si>
  <si>
    <t>SPORTOWA GRANAT Блузка 10 р.152</t>
  </si>
  <si>
    <t>WANILIA гетры 2 р.152 276,20</t>
  </si>
  <si>
    <t>WEDKARZ водолазка 12B р.74</t>
  </si>
  <si>
    <t xml:space="preserve">WESOLY MIS ползунки 10 р.74 </t>
  </si>
  <si>
    <t>WESOLY MIS ползунки 14 р.74</t>
  </si>
  <si>
    <t>Сарафан "Дагмара"син,152р</t>
  </si>
  <si>
    <t>Mas04</t>
  </si>
  <si>
    <t>ZIMOWA MAGIA  платье 8  р. 116</t>
  </si>
  <si>
    <t>olesya_rubzovsk</t>
  </si>
  <si>
    <t xml:space="preserve">INDIANIN Брюки 2 р. 98 </t>
  </si>
  <si>
    <t>MINI SPORT MALY Брюки 9 р. 98</t>
  </si>
  <si>
    <t xml:space="preserve">MINI SPORT MALY Поло 8 р. 98 </t>
  </si>
  <si>
    <t>otrajenie</t>
  </si>
  <si>
    <t xml:space="preserve">NIEDZWIEDZ брюки дрес.10 р.104 </t>
  </si>
  <si>
    <t>panterra</t>
  </si>
  <si>
    <t>SHOPPING Блуза 17 р.104</t>
  </si>
  <si>
    <t>SHOPPING Брюки 18 р.104</t>
  </si>
  <si>
    <t>LUKRECJA Гетры 2 р 92</t>
  </si>
  <si>
    <t>WIEZA EIFFLA брюки 11 р.152</t>
  </si>
  <si>
    <t>Surpris</t>
  </si>
  <si>
    <t xml:space="preserve">FRED куртка+п/комбинезон 2А р.116 </t>
  </si>
  <si>
    <t>Vanilinka85</t>
  </si>
  <si>
    <t>KOTY Блузка 7 р. 116</t>
  </si>
  <si>
    <t>Michu Брюки 8А р. 116</t>
  </si>
  <si>
    <t>ZWIERZAKI Брюки 3Б р. 110</t>
  </si>
  <si>
    <t>yin23</t>
  </si>
  <si>
    <t>PIERSCIONEK водолазка 3 р.110</t>
  </si>
  <si>
    <t>PIERSCIONEK гетры 4 р.110</t>
  </si>
  <si>
    <t>Аделета</t>
  </si>
  <si>
    <t>ROCK BAND Борцовка 8А р.134</t>
  </si>
  <si>
    <t xml:space="preserve">ROCK DUZY Футболка 2 р.134 </t>
  </si>
  <si>
    <t>Алексюша</t>
  </si>
  <si>
    <t>GRANAT Лосины 3 р.116</t>
  </si>
  <si>
    <t>GRANAT Туника 2 р.122</t>
  </si>
  <si>
    <t>MIRANDA Шорты 13 р.122</t>
  </si>
  <si>
    <t>Анастасия shpomer</t>
  </si>
  <si>
    <t>Galganek брюки 13  68</t>
  </si>
  <si>
    <t>kotwica dziew  гетры 9 р.62</t>
  </si>
  <si>
    <t>kotwica dziew блуза 4 р.62</t>
  </si>
  <si>
    <t>peggy rozova блузка 9 р.62</t>
  </si>
  <si>
    <t>zimowa magia комбенезон тр. 15 р.68</t>
  </si>
  <si>
    <t>сад филимона ползунки кор 9 размер 62</t>
  </si>
  <si>
    <t>Артемина мама</t>
  </si>
  <si>
    <t>FRIENDS Футболка 10 р.110 325,13</t>
  </si>
  <si>
    <t>INDIANIN Футболка 6 р.110 456,67</t>
  </si>
  <si>
    <t>LODOWIEC джемпер 14 р.110 266,90</t>
  </si>
  <si>
    <t>Дарька!</t>
  </si>
  <si>
    <t>FREEDOM Поло 3 р.122</t>
  </si>
  <si>
    <t>PILOT Футболка 3 р.116</t>
  </si>
  <si>
    <t>SAFARI Шорты 12 р.116</t>
  </si>
  <si>
    <t>Екатерина Михайловна</t>
  </si>
  <si>
    <t>BICYKL блуза 7 р.80</t>
  </si>
  <si>
    <t>POLARNY NIEDZWIADEK брюки дрес. 11 р.80</t>
  </si>
  <si>
    <t>POLARNY NIEDZWIADEK джемпер 10 р.80</t>
  </si>
  <si>
    <t>Zwierzyniec Блуза 6 80</t>
  </si>
  <si>
    <t>Елена1080</t>
  </si>
  <si>
    <t>Francja Брюки 4В 104р.</t>
  </si>
  <si>
    <t>Любава09</t>
  </si>
  <si>
    <t>BUTTERFLY PRINCESS Плащ 22 р.128</t>
  </si>
  <si>
    <t>Марина Николаева</t>
  </si>
  <si>
    <t>NATASZA Гетры 11А 110р.</t>
  </si>
  <si>
    <t>TATIANA Водолазка 4 110</t>
  </si>
  <si>
    <t>Марча</t>
  </si>
  <si>
    <t>DINOLAND шапка 12 р.92-98</t>
  </si>
  <si>
    <t>Настасья_К</t>
  </si>
  <si>
    <t>SEA PRINCESS Гетры 5 р.86</t>
  </si>
  <si>
    <t>ZOLTA Лосины 5 р. 80</t>
  </si>
  <si>
    <t>Экономистка</t>
  </si>
  <si>
    <t>WIKING брюки дрес 5А 92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</si>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</sst>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 applyProtection="1">
      <alignment/>
      <protection/>
    </xf>
    <xf numFmtId="1" fontId="27" fillId="0" borderId="10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3.28125" style="0" customWidth="1"/>
    <col min="2" max="2" width="48.7109375" style="0" customWidth="1"/>
    <col min="7" max="7" width="9.140625" style="8" customWidth="1"/>
  </cols>
  <sheetData>
    <row r="1" spans="1:7" ht="15">
      <c r="A1" s="5" t="s">
        <v>113</v>
      </c>
      <c r="B1" s="5" t="s">
        <v>114</v>
      </c>
      <c r="C1" s="5" t="s">
        <v>115</v>
      </c>
      <c r="D1" s="5" t="s">
        <v>116</v>
      </c>
      <c r="E1" s="5" t="s">
        <v>117</v>
      </c>
      <c r="F1" s="5" t="s">
        <v>118</v>
      </c>
      <c r="G1" s="5" t="s">
        <v>119</v>
      </c>
    </row>
    <row r="2" spans="1:7" ht="15">
      <c r="A2" s="1" t="s">
        <v>0</v>
      </c>
      <c r="B2" s="2" t="s">
        <v>1</v>
      </c>
      <c r="C2" s="3">
        <v>282.48</v>
      </c>
      <c r="D2" s="4">
        <f>C2+C2*15%</f>
        <v>324.85200000000003</v>
      </c>
      <c r="E2" s="1"/>
      <c r="F2" s="4"/>
      <c r="G2" s="6"/>
    </row>
    <row r="3" spans="1:7" ht="15">
      <c r="A3" s="1" t="s">
        <v>0</v>
      </c>
      <c r="B3" s="2" t="s">
        <v>2</v>
      </c>
      <c r="C3" s="3">
        <v>847.8</v>
      </c>
      <c r="D3" s="4">
        <f>C3+C3*15%</f>
        <v>974.9699999999999</v>
      </c>
      <c r="E3" s="1"/>
      <c r="F3" s="4"/>
      <c r="G3" s="6"/>
    </row>
    <row r="4" spans="1:7" ht="15">
      <c r="A4" s="1" t="s">
        <v>0</v>
      </c>
      <c r="B4" s="2" t="s">
        <v>3</v>
      </c>
      <c r="C4" s="3">
        <v>306.14</v>
      </c>
      <c r="D4" s="4">
        <f>C4+C4*15%</f>
        <v>352.061</v>
      </c>
      <c r="E4" s="1"/>
      <c r="F4" s="4"/>
      <c r="G4" s="6"/>
    </row>
    <row r="5" spans="1:7" ht="15">
      <c r="A5" s="1"/>
      <c r="B5" s="2"/>
      <c r="C5" s="3">
        <f>SUM(C2:C4)</f>
        <v>1436.42</v>
      </c>
      <c r="D5" s="4">
        <f>SUM(D2:D4)</f>
        <v>1651.8829999999998</v>
      </c>
      <c r="E5" s="1">
        <v>1653</v>
      </c>
      <c r="F5" s="4">
        <f>C5*379.68/35577.31</f>
        <v>15.329431752990885</v>
      </c>
      <c r="G5" s="7">
        <f>E5-F5-D5</f>
        <v>-14.212431752990597</v>
      </c>
    </row>
    <row r="6" spans="1:7" ht="15">
      <c r="A6" s="1"/>
      <c r="B6" s="2"/>
      <c r="C6" s="3"/>
      <c r="D6" s="4"/>
      <c r="E6" s="1"/>
      <c r="F6" s="4"/>
      <c r="G6" s="7"/>
    </row>
    <row r="7" spans="1:7" ht="15">
      <c r="A7" s="1" t="s">
        <v>4</v>
      </c>
      <c r="B7" s="1" t="s">
        <v>5</v>
      </c>
      <c r="C7" s="3">
        <v>306.14</v>
      </c>
      <c r="D7" s="4">
        <f>C7+C7*15%</f>
        <v>352.061</v>
      </c>
      <c r="E7" s="1">
        <v>353</v>
      </c>
      <c r="F7" s="4">
        <f>C7*379.68/35577.31</f>
        <v>3.267117024867816</v>
      </c>
      <c r="G7" s="7">
        <f>E7-F7-D7</f>
        <v>-2.3281170248678222</v>
      </c>
    </row>
    <row r="8" spans="1:7" ht="15">
      <c r="A8" s="1"/>
      <c r="B8" s="1"/>
      <c r="C8" s="3"/>
      <c r="D8" s="4"/>
      <c r="E8" s="1"/>
      <c r="F8" s="4"/>
      <c r="G8" s="7"/>
    </row>
    <row r="9" spans="1:7" ht="15">
      <c r="A9" s="1" t="s">
        <v>6</v>
      </c>
      <c r="B9" s="2" t="s">
        <v>7</v>
      </c>
      <c r="C9" s="3">
        <v>1352.35</v>
      </c>
      <c r="D9" s="4">
        <f>C9+C9*1%</f>
        <v>1365.8735</v>
      </c>
      <c r="E9" s="1"/>
      <c r="F9" s="4"/>
      <c r="G9" s="7"/>
    </row>
    <row r="10" spans="1:7" ht="15">
      <c r="A10" s="1" t="s">
        <v>6</v>
      </c>
      <c r="B10" s="2" t="s">
        <v>8</v>
      </c>
      <c r="C10" s="3">
        <v>1086.44</v>
      </c>
      <c r="D10" s="4">
        <f aca="true" t="shared" si="0" ref="D10:D18">C10+C10*1%</f>
        <v>1097.3044</v>
      </c>
      <c r="E10" s="1"/>
      <c r="F10" s="4"/>
      <c r="G10" s="7"/>
    </row>
    <row r="11" spans="1:7" ht="15">
      <c r="A11" s="1" t="s">
        <v>6</v>
      </c>
      <c r="B11" s="2" t="s">
        <v>9</v>
      </c>
      <c r="C11" s="3">
        <v>792.36</v>
      </c>
      <c r="D11" s="4">
        <f t="shared" si="0"/>
        <v>800.2836</v>
      </c>
      <c r="E11" s="1"/>
      <c r="F11" s="4"/>
      <c r="G11" s="7"/>
    </row>
    <row r="12" spans="1:7" ht="15">
      <c r="A12" s="1" t="s">
        <v>6</v>
      </c>
      <c r="B12" s="2" t="s">
        <v>10</v>
      </c>
      <c r="C12" s="3">
        <v>345.39</v>
      </c>
      <c r="D12" s="4">
        <f t="shared" si="0"/>
        <v>348.84389999999996</v>
      </c>
      <c r="E12" s="1"/>
      <c r="F12" s="4"/>
      <c r="G12" s="7"/>
    </row>
    <row r="13" spans="1:7" ht="15">
      <c r="A13" s="1" t="s">
        <v>6</v>
      </c>
      <c r="B13" s="2" t="s">
        <v>11</v>
      </c>
      <c r="C13" s="3">
        <v>355.43</v>
      </c>
      <c r="D13" s="4">
        <f t="shared" si="0"/>
        <v>358.9843</v>
      </c>
      <c r="E13" s="1"/>
      <c r="F13" s="4"/>
      <c r="G13" s="7"/>
    </row>
    <row r="14" spans="1:7" ht="15">
      <c r="A14" s="1" t="s">
        <v>6</v>
      </c>
      <c r="B14" s="2" t="s">
        <v>12</v>
      </c>
      <c r="C14" s="3">
        <v>436.7</v>
      </c>
      <c r="D14" s="4">
        <f t="shared" si="0"/>
        <v>441.067</v>
      </c>
      <c r="E14" s="1"/>
      <c r="F14" s="4"/>
      <c r="G14" s="7"/>
    </row>
    <row r="15" spans="1:7" ht="15">
      <c r="A15" s="1" t="s">
        <v>6</v>
      </c>
      <c r="B15" s="2" t="s">
        <v>13</v>
      </c>
      <c r="C15" s="3">
        <v>233.53</v>
      </c>
      <c r="D15" s="4">
        <f t="shared" si="0"/>
        <v>235.8653</v>
      </c>
      <c r="E15" s="1"/>
      <c r="F15" s="4"/>
      <c r="G15" s="7"/>
    </row>
    <row r="16" spans="1:7" ht="15">
      <c r="A16" s="1" t="s">
        <v>6</v>
      </c>
      <c r="B16" s="2" t="s">
        <v>14</v>
      </c>
      <c r="C16" s="3">
        <v>639.86</v>
      </c>
      <c r="D16" s="4">
        <f t="shared" si="0"/>
        <v>646.2586</v>
      </c>
      <c r="E16" s="1"/>
      <c r="F16" s="4"/>
      <c r="G16" s="7"/>
    </row>
    <row r="17" spans="1:7" ht="15">
      <c r="A17" s="1" t="s">
        <v>6</v>
      </c>
      <c r="B17" s="2" t="s">
        <v>15</v>
      </c>
      <c r="C17" s="3">
        <v>517.95</v>
      </c>
      <c r="D17" s="4">
        <f t="shared" si="0"/>
        <v>523.1295</v>
      </c>
      <c r="E17" s="1"/>
      <c r="F17" s="4"/>
      <c r="G17" s="7"/>
    </row>
    <row r="18" spans="1:7" ht="15">
      <c r="A18" s="1" t="s">
        <v>6</v>
      </c>
      <c r="B18" s="2" t="s">
        <v>16</v>
      </c>
      <c r="C18" s="3">
        <v>436.7</v>
      </c>
      <c r="D18" s="4">
        <f t="shared" si="0"/>
        <v>441.067</v>
      </c>
      <c r="E18" s="1"/>
      <c r="F18" s="4"/>
      <c r="G18" s="7"/>
    </row>
    <row r="19" spans="1:7" ht="15">
      <c r="A19" s="1"/>
      <c r="B19" s="2"/>
      <c r="C19" s="3">
        <f>SUM(C9:C18)</f>
        <v>6196.709999999999</v>
      </c>
      <c r="D19" s="4">
        <f>SUM(D9:D18)</f>
        <v>6258.6771</v>
      </c>
      <c r="E19" s="1">
        <v>6290</v>
      </c>
      <c r="F19" s="4">
        <f>C19*379.68/35577.31</f>
        <v>66.13110583121657</v>
      </c>
      <c r="G19" s="7">
        <f>E19-F19-D19</f>
        <v>-34.80820583121658</v>
      </c>
    </row>
    <row r="20" spans="1:7" ht="15">
      <c r="A20" s="1"/>
      <c r="B20" s="2"/>
      <c r="C20" s="3"/>
      <c r="D20" s="4"/>
      <c r="E20" s="1"/>
      <c r="F20" s="4"/>
      <c r="G20" s="7"/>
    </row>
    <row r="21" spans="1:7" ht="15">
      <c r="A21" s="1" t="s">
        <v>17</v>
      </c>
      <c r="B21" s="2" t="s">
        <v>18</v>
      </c>
      <c r="C21" s="3">
        <v>360.1</v>
      </c>
      <c r="D21" s="4">
        <f>C21+C21*15%</f>
        <v>414.115</v>
      </c>
      <c r="E21" s="1"/>
      <c r="F21" s="4"/>
      <c r="G21" s="7"/>
    </row>
    <row r="22" spans="1:7" ht="15">
      <c r="A22" s="1" t="s">
        <v>17</v>
      </c>
      <c r="B22" s="2" t="s">
        <v>19</v>
      </c>
      <c r="C22" s="3">
        <v>467.4</v>
      </c>
      <c r="D22" s="4">
        <f>C22+C22*15%</f>
        <v>537.51</v>
      </c>
      <c r="E22" s="1"/>
      <c r="F22" s="4"/>
      <c r="G22" s="7"/>
    </row>
    <row r="23" spans="1:7" ht="15">
      <c r="A23" s="1" t="s">
        <v>17</v>
      </c>
      <c r="B23" s="2" t="s">
        <v>20</v>
      </c>
      <c r="C23" s="3">
        <v>335.19</v>
      </c>
      <c r="D23" s="4">
        <f>C23+C23*15%</f>
        <v>385.4685</v>
      </c>
      <c r="E23" s="1"/>
      <c r="F23" s="4"/>
      <c r="G23" s="7"/>
    </row>
    <row r="24" spans="1:7" ht="15">
      <c r="A24" s="1"/>
      <c r="B24" s="2"/>
      <c r="C24" s="3">
        <f>SUM(C21:C23)</f>
        <v>1162.69</v>
      </c>
      <c r="D24" s="4">
        <f>SUM(D21:D23)</f>
        <v>1337.0935</v>
      </c>
      <c r="E24" s="1">
        <v>1339</v>
      </c>
      <c r="F24" s="4">
        <f>C24*379.68/35577.31</f>
        <v>12.408193289487038</v>
      </c>
      <c r="G24" s="7">
        <f>E24-F24-D24</f>
        <v>-10.501693289487093</v>
      </c>
    </row>
    <row r="25" spans="1:7" ht="15">
      <c r="A25" s="1"/>
      <c r="B25" s="1"/>
      <c r="C25" s="3"/>
      <c r="D25" s="4"/>
      <c r="E25" s="1"/>
      <c r="F25" s="4"/>
      <c r="G25" s="7"/>
    </row>
    <row r="26" spans="1:7" ht="15">
      <c r="A26" s="1" t="s">
        <v>21</v>
      </c>
      <c r="B26" s="1" t="s">
        <v>22</v>
      </c>
      <c r="C26" s="3">
        <v>276.32</v>
      </c>
      <c r="D26" s="4">
        <f>C26+C26*15%</f>
        <v>317.768</v>
      </c>
      <c r="E26" s="1">
        <v>318</v>
      </c>
      <c r="F26" s="4">
        <f>C26*379.68/35577.31</f>
        <v>2.948878866895783</v>
      </c>
      <c r="G26" s="7">
        <f>E26-F26-D26</f>
        <v>-2.7168788668957404</v>
      </c>
    </row>
    <row r="27" spans="1:7" ht="15">
      <c r="A27" s="1"/>
      <c r="B27" s="1"/>
      <c r="C27" s="3"/>
      <c r="D27" s="4"/>
      <c r="E27" s="1"/>
      <c r="F27" s="4"/>
      <c r="G27" s="7"/>
    </row>
    <row r="28" spans="1:7" ht="15">
      <c r="A28" s="1" t="s">
        <v>23</v>
      </c>
      <c r="B28" s="2" t="s">
        <v>24</v>
      </c>
      <c r="C28" s="3">
        <v>901.04</v>
      </c>
      <c r="D28" s="4">
        <f>C28+C28*15%</f>
        <v>1036.196</v>
      </c>
      <c r="E28" s="1">
        <v>1050</v>
      </c>
      <c r="F28" s="4">
        <f>C28*379.68/35577.31</f>
        <v>9.615872228676086</v>
      </c>
      <c r="G28" s="7">
        <f>E28-F28-D28</f>
        <v>4.188127771323934</v>
      </c>
    </row>
    <row r="29" spans="1:7" ht="15">
      <c r="A29" s="1"/>
      <c r="B29" s="2"/>
      <c r="C29" s="3"/>
      <c r="D29" s="4"/>
      <c r="E29" s="1"/>
      <c r="F29" s="4"/>
      <c r="G29" s="7"/>
    </row>
    <row r="30" spans="1:7" ht="15">
      <c r="A30" s="1" t="s">
        <v>25</v>
      </c>
      <c r="B30" s="2" t="s">
        <v>26</v>
      </c>
      <c r="C30" s="3">
        <v>678.24</v>
      </c>
      <c r="D30" s="4">
        <f>C30+C30*15%</f>
        <v>779.976</v>
      </c>
      <c r="E30" s="1">
        <v>780</v>
      </c>
      <c r="F30" s="4">
        <f>C30*379.68/35577.31</f>
        <v>7.2381572187441945</v>
      </c>
      <c r="G30" s="7">
        <f>E30-F30-D30</f>
        <v>-7.2141572187441625</v>
      </c>
    </row>
    <row r="31" spans="1:7" ht="15">
      <c r="A31" s="1"/>
      <c r="B31" s="2"/>
      <c r="C31" s="3"/>
      <c r="D31" s="4"/>
      <c r="E31" s="1"/>
      <c r="F31" s="4"/>
      <c r="G31" s="7"/>
    </row>
    <row r="32" spans="1:7" ht="15">
      <c r="A32" s="1" t="s">
        <v>27</v>
      </c>
      <c r="B32" s="2" t="s">
        <v>28</v>
      </c>
      <c r="C32" s="3">
        <v>527.84</v>
      </c>
      <c r="D32" s="4">
        <f aca="true" t="shared" si="1" ref="D32:D39">C32+C32*15%</f>
        <v>607.0160000000001</v>
      </c>
      <c r="E32" s="1"/>
      <c r="F32" s="4"/>
      <c r="G32" s="7"/>
    </row>
    <row r="33" spans="1:7" ht="15">
      <c r="A33" s="1" t="s">
        <v>27</v>
      </c>
      <c r="B33" s="2" t="s">
        <v>29</v>
      </c>
      <c r="C33" s="3">
        <v>375.05</v>
      </c>
      <c r="D33" s="4">
        <f t="shared" si="1"/>
        <v>431.3075</v>
      </c>
      <c r="E33" s="1"/>
      <c r="F33" s="4"/>
      <c r="G33" s="7"/>
    </row>
    <row r="34" spans="1:7" ht="15">
      <c r="A34" s="1" t="s">
        <v>27</v>
      </c>
      <c r="B34" s="2" t="s">
        <v>30</v>
      </c>
      <c r="C34" s="3">
        <v>207.23</v>
      </c>
      <c r="D34" s="4">
        <f t="shared" si="1"/>
        <v>238.31449999999998</v>
      </c>
      <c r="E34" s="1"/>
      <c r="F34" s="4"/>
      <c r="G34" s="7"/>
    </row>
    <row r="35" spans="1:7" ht="15">
      <c r="A35" s="1" t="s">
        <v>27</v>
      </c>
      <c r="B35" s="1" t="s">
        <v>31</v>
      </c>
      <c r="C35" s="3">
        <v>276.32</v>
      </c>
      <c r="D35" s="4">
        <f t="shared" si="1"/>
        <v>317.768</v>
      </c>
      <c r="E35" s="1"/>
      <c r="F35" s="4"/>
      <c r="G35" s="7"/>
    </row>
    <row r="36" spans="1:7" ht="15">
      <c r="A36" s="1" t="s">
        <v>27</v>
      </c>
      <c r="B36" s="1" t="s">
        <v>32</v>
      </c>
      <c r="C36" s="3">
        <v>276.32</v>
      </c>
      <c r="D36" s="4">
        <f t="shared" si="1"/>
        <v>317.768</v>
      </c>
      <c r="E36" s="1"/>
      <c r="F36" s="4"/>
      <c r="G36" s="7"/>
    </row>
    <row r="37" spans="1:7" ht="15">
      <c r="A37" s="1" t="s">
        <v>27</v>
      </c>
      <c r="B37" s="2" t="s">
        <v>33</v>
      </c>
      <c r="C37" s="3">
        <v>368.96</v>
      </c>
      <c r="D37" s="4">
        <f t="shared" si="1"/>
        <v>424.304</v>
      </c>
      <c r="E37" s="1"/>
      <c r="F37" s="4"/>
      <c r="G37" s="7"/>
    </row>
    <row r="38" spans="1:7" ht="15">
      <c r="A38" s="1" t="s">
        <v>27</v>
      </c>
      <c r="B38" s="2" t="s">
        <v>34</v>
      </c>
      <c r="C38" s="3">
        <v>497.63</v>
      </c>
      <c r="D38" s="4">
        <f t="shared" si="1"/>
        <v>572.2745</v>
      </c>
      <c r="E38" s="1"/>
      <c r="F38" s="4"/>
      <c r="G38" s="7"/>
    </row>
    <row r="39" spans="1:7" ht="15">
      <c r="A39" s="1" t="s">
        <v>27</v>
      </c>
      <c r="B39" s="2" t="s">
        <v>35</v>
      </c>
      <c r="C39" s="3">
        <v>460.58</v>
      </c>
      <c r="D39" s="4">
        <f t="shared" si="1"/>
        <v>529.6669999999999</v>
      </c>
      <c r="E39" s="1"/>
      <c r="F39" s="4"/>
      <c r="G39" s="7"/>
    </row>
    <row r="40" spans="1:7" ht="15">
      <c r="A40" s="1"/>
      <c r="B40" s="2"/>
      <c r="C40" s="3">
        <f>SUM(C32:C39)</f>
        <v>2989.93</v>
      </c>
      <c r="D40" s="4">
        <f>SUM(D32:D39)</f>
        <v>3438.4195</v>
      </c>
      <c r="E40" s="1">
        <v>3443</v>
      </c>
      <c r="F40" s="4">
        <f>C40*379.68/35577.31</f>
        <v>31.908444522646597</v>
      </c>
      <c r="G40" s="7">
        <f>E40-F40-D40</f>
        <v>-27.327944522646703</v>
      </c>
    </row>
    <row r="41" spans="1:7" ht="15">
      <c r="A41" s="1"/>
      <c r="B41" s="2"/>
      <c r="C41" s="3"/>
      <c r="D41" s="4"/>
      <c r="E41" s="1"/>
      <c r="F41" s="4"/>
      <c r="G41" s="7"/>
    </row>
    <row r="42" spans="1:7" ht="15">
      <c r="A42" s="1" t="s">
        <v>36</v>
      </c>
      <c r="B42" s="2" t="s">
        <v>37</v>
      </c>
      <c r="C42" s="3">
        <v>420.85</v>
      </c>
      <c r="D42" s="4">
        <f>C42+C42*15%</f>
        <v>483.9775</v>
      </c>
      <c r="E42" s="1"/>
      <c r="F42" s="4"/>
      <c r="G42" s="7"/>
    </row>
    <row r="43" spans="1:7" ht="15">
      <c r="A43" s="1" t="s">
        <v>36</v>
      </c>
      <c r="B43" s="1" t="s">
        <v>38</v>
      </c>
      <c r="C43" s="3">
        <v>766.16</v>
      </c>
      <c r="D43" s="4">
        <f>C43+C43*15%</f>
        <v>881.084</v>
      </c>
      <c r="E43" s="1"/>
      <c r="F43" s="4"/>
      <c r="G43" s="7"/>
    </row>
    <row r="44" spans="1:7" ht="15">
      <c r="A44" s="1"/>
      <c r="B44" s="1"/>
      <c r="C44" s="3">
        <f>SUM(C42:C43)</f>
        <v>1187.01</v>
      </c>
      <c r="D44" s="4">
        <f>SUM(D42:D43)</f>
        <v>1365.0615</v>
      </c>
      <c r="E44" s="3">
        <v>1366</v>
      </c>
      <c r="F44" s="4">
        <f>C44*379.68/35577.31</f>
        <v>12.667735610140284</v>
      </c>
      <c r="G44" s="7">
        <f>E44-F44-D44</f>
        <v>-11.729235610140222</v>
      </c>
    </row>
    <row r="45" spans="1:7" ht="15">
      <c r="A45" s="1"/>
      <c r="B45" s="1"/>
      <c r="C45" s="3"/>
      <c r="D45" s="4"/>
      <c r="E45" s="1"/>
      <c r="F45" s="4"/>
      <c r="G45" s="7"/>
    </row>
    <row r="46" spans="1:7" ht="15">
      <c r="A46" s="1" t="s">
        <v>39</v>
      </c>
      <c r="B46" s="2" t="s">
        <v>40</v>
      </c>
      <c r="C46" s="3">
        <v>244.76</v>
      </c>
      <c r="D46" s="4">
        <f aca="true" t="shared" si="2" ref="D46:D55">C46+C46*15%</f>
        <v>281.474</v>
      </c>
      <c r="E46" s="1"/>
      <c r="F46" s="4"/>
      <c r="G46" s="7"/>
    </row>
    <row r="47" spans="1:7" ht="15">
      <c r="A47" s="1" t="s">
        <v>39</v>
      </c>
      <c r="B47" s="2" t="s">
        <v>41</v>
      </c>
      <c r="C47" s="3">
        <v>223.03</v>
      </c>
      <c r="D47" s="4">
        <f t="shared" si="2"/>
        <v>256.4845</v>
      </c>
      <c r="E47" s="1"/>
      <c r="F47" s="4"/>
      <c r="G47" s="7"/>
    </row>
    <row r="48" spans="1:7" ht="15">
      <c r="A48" s="1" t="s">
        <v>39</v>
      </c>
      <c r="B48" s="2" t="s">
        <v>42</v>
      </c>
      <c r="C48" s="3">
        <v>809.77</v>
      </c>
      <c r="D48" s="4">
        <f t="shared" si="2"/>
        <v>931.2355</v>
      </c>
      <c r="E48" s="1"/>
      <c r="F48" s="4"/>
      <c r="G48" s="7"/>
    </row>
    <row r="49" spans="1:7" ht="15">
      <c r="A49" s="1" t="s">
        <v>39</v>
      </c>
      <c r="B49" s="2" t="s">
        <v>43</v>
      </c>
      <c r="C49" s="3">
        <v>224.5</v>
      </c>
      <c r="D49" s="4">
        <f t="shared" si="2"/>
        <v>258.175</v>
      </c>
      <c r="E49" s="1"/>
      <c r="F49" s="4"/>
      <c r="G49" s="7"/>
    </row>
    <row r="50" spans="1:7" ht="15">
      <c r="A50" s="1" t="s">
        <v>39</v>
      </c>
      <c r="B50" s="2" t="s">
        <v>44</v>
      </c>
      <c r="C50" s="3">
        <v>265.66</v>
      </c>
      <c r="D50" s="4">
        <f t="shared" si="2"/>
        <v>305.509</v>
      </c>
      <c r="E50" s="1"/>
      <c r="F50" s="4"/>
      <c r="G50" s="7"/>
    </row>
    <row r="51" spans="1:7" ht="15">
      <c r="A51" s="1" t="s">
        <v>39</v>
      </c>
      <c r="B51" s="1" t="s">
        <v>45</v>
      </c>
      <c r="C51" s="3">
        <v>276.2</v>
      </c>
      <c r="D51" s="4">
        <f t="shared" si="2"/>
        <v>317.63</v>
      </c>
      <c r="E51" s="1"/>
      <c r="F51" s="4"/>
      <c r="G51" s="7"/>
    </row>
    <row r="52" spans="1:7" ht="15">
      <c r="A52" s="1" t="s">
        <v>39</v>
      </c>
      <c r="B52" s="2" t="s">
        <v>46</v>
      </c>
      <c r="C52" s="3">
        <v>137.5</v>
      </c>
      <c r="D52" s="4">
        <f t="shared" si="2"/>
        <v>158.125</v>
      </c>
      <c r="E52" s="1"/>
      <c r="F52" s="4"/>
      <c r="G52" s="7"/>
    </row>
    <row r="53" spans="1:7" ht="15">
      <c r="A53" s="1" t="s">
        <v>39</v>
      </c>
      <c r="B53" s="2" t="s">
        <v>47</v>
      </c>
      <c r="C53" s="3">
        <v>247.53</v>
      </c>
      <c r="D53" s="4">
        <f t="shared" si="2"/>
        <v>284.6595</v>
      </c>
      <c r="E53" s="1"/>
      <c r="F53" s="4"/>
      <c r="G53" s="7"/>
    </row>
    <row r="54" spans="1:7" ht="15">
      <c r="A54" s="1" t="s">
        <v>39</v>
      </c>
      <c r="B54" s="2" t="s">
        <v>48</v>
      </c>
      <c r="C54" s="3">
        <v>155.44</v>
      </c>
      <c r="D54" s="4">
        <f t="shared" si="2"/>
        <v>178.756</v>
      </c>
      <c r="E54" s="1"/>
      <c r="F54" s="4"/>
      <c r="G54" s="7"/>
    </row>
    <row r="55" spans="1:7" ht="15">
      <c r="A55" s="1" t="s">
        <v>39</v>
      </c>
      <c r="B55" s="2" t="s">
        <v>49</v>
      </c>
      <c r="C55" s="3">
        <v>396</v>
      </c>
      <c r="D55" s="4">
        <f t="shared" si="2"/>
        <v>455.4</v>
      </c>
      <c r="E55" s="1"/>
      <c r="F55" s="4"/>
      <c r="G55" s="7"/>
    </row>
    <row r="56" spans="1:7" ht="15">
      <c r="A56" s="1"/>
      <c r="B56" s="2"/>
      <c r="C56" s="3">
        <f>SUM(C46:C55)</f>
        <v>2980.3900000000003</v>
      </c>
      <c r="D56" s="4">
        <f>SUM(D46:D55)</f>
        <v>3427.4484999999995</v>
      </c>
      <c r="E56" s="1">
        <v>3433</v>
      </c>
      <c r="F56" s="4">
        <f>C56*379.68/35577.31</f>
        <v>31.806633924824567</v>
      </c>
      <c r="G56" s="7">
        <f>E56-F56-D56</f>
        <v>-26.255133924823895</v>
      </c>
    </row>
    <row r="57" spans="1:7" ht="15">
      <c r="A57" s="1"/>
      <c r="B57" s="2"/>
      <c r="C57" s="3"/>
      <c r="D57" s="4"/>
      <c r="E57" s="1"/>
      <c r="F57" s="4"/>
      <c r="G57" s="7"/>
    </row>
    <row r="58" spans="1:7" ht="15">
      <c r="A58" s="2" t="s">
        <v>50</v>
      </c>
      <c r="B58" s="2" t="s">
        <v>51</v>
      </c>
      <c r="C58" s="3">
        <v>659.42</v>
      </c>
      <c r="D58" s="4">
        <f>C58+C58*15%</f>
        <v>758.333</v>
      </c>
      <c r="E58" s="1">
        <v>759</v>
      </c>
      <c r="F58" s="4">
        <f>C58*379.68/35577.31</f>
        <v>7.037310735409732</v>
      </c>
      <c r="G58" s="7">
        <f>E58-F58-D58</f>
        <v>-6.370310735409703</v>
      </c>
    </row>
    <row r="59" spans="1:7" ht="15">
      <c r="A59" s="2"/>
      <c r="B59" s="2"/>
      <c r="C59" s="3"/>
      <c r="D59" s="4"/>
      <c r="E59" s="1"/>
      <c r="F59" s="4"/>
      <c r="G59" s="7"/>
    </row>
    <row r="60" spans="1:7" ht="15">
      <c r="A60" s="1" t="s">
        <v>52</v>
      </c>
      <c r="B60" s="2" t="s">
        <v>53</v>
      </c>
      <c r="C60" s="3">
        <v>466.94</v>
      </c>
      <c r="D60" s="4">
        <f>C60+C60*15%</f>
        <v>536.981</v>
      </c>
      <c r="E60" s="1"/>
      <c r="F60" s="4"/>
      <c r="G60" s="7"/>
    </row>
    <row r="61" spans="1:7" ht="15">
      <c r="A61" s="1" t="s">
        <v>52</v>
      </c>
      <c r="B61" s="2" t="s">
        <v>54</v>
      </c>
      <c r="C61" s="3">
        <v>405.59</v>
      </c>
      <c r="D61" s="4">
        <f>C61+C61*15%</f>
        <v>466.4285</v>
      </c>
      <c r="E61" s="1"/>
      <c r="F61" s="4"/>
      <c r="G61" s="7"/>
    </row>
    <row r="62" spans="1:7" ht="15">
      <c r="A62" s="1" t="s">
        <v>52</v>
      </c>
      <c r="B62" s="2" t="s">
        <v>55</v>
      </c>
      <c r="C62" s="3">
        <v>466.43</v>
      </c>
      <c r="D62" s="4">
        <f>C62+C62*15%</f>
        <v>536.3945</v>
      </c>
      <c r="E62" s="1"/>
      <c r="F62" s="4"/>
      <c r="G62" s="7"/>
    </row>
    <row r="63" spans="1:7" ht="15">
      <c r="A63" s="1"/>
      <c r="B63" s="2"/>
      <c r="C63" s="3">
        <f>SUM(C60:C62)</f>
        <v>1338.96</v>
      </c>
      <c r="D63" s="4">
        <f>SUM(D60:D62)</f>
        <v>1539.804</v>
      </c>
      <c r="E63" s="1">
        <v>1541</v>
      </c>
      <c r="F63" s="4">
        <f>C63*379.68/35577.31</f>
        <v>14.289341515702004</v>
      </c>
      <c r="G63" s="7">
        <f>E63-F63-D63</f>
        <v>-13.09334151570215</v>
      </c>
    </row>
    <row r="64" spans="1:7" ht="15">
      <c r="A64" s="1"/>
      <c r="B64" s="2"/>
      <c r="C64" s="3"/>
      <c r="D64" s="4"/>
      <c r="E64" s="1"/>
      <c r="F64" s="4"/>
      <c r="G64" s="7"/>
    </row>
    <row r="65" spans="1:7" ht="15">
      <c r="A65" s="1" t="s">
        <v>56</v>
      </c>
      <c r="B65" s="2" t="s">
        <v>57</v>
      </c>
      <c r="C65" s="3">
        <v>368.96</v>
      </c>
      <c r="D65" s="4">
        <f>C65+C65*15%</f>
        <v>424.304</v>
      </c>
      <c r="E65" s="1">
        <v>425</v>
      </c>
      <c r="F65" s="4">
        <f>C65*379.68/35577.31</f>
        <v>3.9375302067525624</v>
      </c>
      <c r="G65" s="7">
        <f>E65-F65-D65</f>
        <v>-3.241530206752543</v>
      </c>
    </row>
    <row r="66" spans="1:7" ht="15">
      <c r="A66" s="1"/>
      <c r="B66" s="2"/>
      <c r="C66" s="3"/>
      <c r="D66" s="4"/>
      <c r="E66" s="1"/>
      <c r="F66" s="4"/>
      <c r="G66" s="7"/>
    </row>
    <row r="67" spans="1:7" ht="15">
      <c r="A67" s="1" t="s">
        <v>58</v>
      </c>
      <c r="B67" s="2" t="s">
        <v>59</v>
      </c>
      <c r="C67" s="3">
        <v>822.71</v>
      </c>
      <c r="D67" s="4">
        <f>C67+C67*15%</f>
        <v>946.1165000000001</v>
      </c>
      <c r="E67" s="1"/>
      <c r="F67" s="4"/>
      <c r="G67" s="7"/>
    </row>
    <row r="68" spans="1:7" ht="15">
      <c r="A68" s="1" t="s">
        <v>58</v>
      </c>
      <c r="B68" s="1" t="s">
        <v>60</v>
      </c>
      <c r="C68" s="3">
        <v>457.01</v>
      </c>
      <c r="D68" s="4">
        <f>C68+C68*15%</f>
        <v>525.5615</v>
      </c>
      <c r="E68" s="1"/>
      <c r="F68" s="4"/>
      <c r="G68" s="7"/>
    </row>
    <row r="69" spans="1:7" ht="15">
      <c r="A69" s="1" t="s">
        <v>58</v>
      </c>
      <c r="B69" s="1" t="s">
        <v>61</v>
      </c>
      <c r="C69" s="3">
        <v>151.39</v>
      </c>
      <c r="D69" s="4">
        <f>C69+C69*15%</f>
        <v>174.09849999999997</v>
      </c>
      <c r="E69" s="1"/>
      <c r="F69" s="4"/>
      <c r="G69" s="7"/>
    </row>
    <row r="70" spans="1:7" ht="15">
      <c r="A70" s="1" t="s">
        <v>58</v>
      </c>
      <c r="B70" s="1" t="s">
        <v>62</v>
      </c>
      <c r="C70" s="3">
        <v>768.77</v>
      </c>
      <c r="D70" s="4">
        <f>C70+C70*15%</f>
        <v>884.0854999999999</v>
      </c>
      <c r="E70" s="1"/>
      <c r="F70" s="4"/>
      <c r="G70" s="7"/>
    </row>
    <row r="71" spans="1:7" ht="15">
      <c r="A71" s="1"/>
      <c r="B71" s="1"/>
      <c r="C71" s="3">
        <f>SUM(C67:C70)</f>
        <v>2199.88</v>
      </c>
      <c r="D71" s="4">
        <f>SUM(D67:D70)</f>
        <v>2529.862</v>
      </c>
      <c r="E71" s="3">
        <v>2547</v>
      </c>
      <c r="F71" s="4">
        <f>C71*379.68/35577.31</f>
        <v>23.477054291063606</v>
      </c>
      <c r="G71" s="7">
        <f>E71-F71-D71</f>
        <v>-6.339054291063803</v>
      </c>
    </row>
    <row r="72" spans="1:7" ht="15">
      <c r="A72" s="1"/>
      <c r="B72" s="1"/>
      <c r="C72" s="3"/>
      <c r="D72" s="4"/>
      <c r="E72" s="1"/>
      <c r="F72" s="4"/>
      <c r="G72" s="7"/>
    </row>
    <row r="73" spans="1:7" ht="15">
      <c r="A73" s="1" t="s">
        <v>63</v>
      </c>
      <c r="B73" s="2" t="s">
        <v>64</v>
      </c>
      <c r="C73" s="3">
        <v>2023.9</v>
      </c>
      <c r="D73" s="4">
        <f>C73+C73*15%</f>
        <v>2327.485</v>
      </c>
      <c r="E73" s="1">
        <v>2328</v>
      </c>
      <c r="F73" s="4">
        <f>C73*379.68/35577.31</f>
        <v>21.5990009362709</v>
      </c>
      <c r="G73" s="7">
        <f>E73-F73-D73</f>
        <v>-21.084000936270968</v>
      </c>
    </row>
    <row r="74" spans="1:7" ht="15">
      <c r="A74" s="1"/>
      <c r="B74" s="2"/>
      <c r="C74" s="3"/>
      <c r="D74" s="4"/>
      <c r="E74" s="1"/>
      <c r="F74" s="4"/>
      <c r="G74" s="7"/>
    </row>
    <row r="75" spans="1:7" ht="15">
      <c r="A75" s="1" t="s">
        <v>65</v>
      </c>
      <c r="B75" s="2" t="s">
        <v>66</v>
      </c>
      <c r="C75" s="3">
        <v>240.5</v>
      </c>
      <c r="D75" s="4">
        <f>C75+C75*15%</f>
        <v>276.575</v>
      </c>
      <c r="E75" s="1"/>
      <c r="F75" s="4"/>
      <c r="G75" s="7"/>
    </row>
    <row r="76" spans="1:7" ht="15">
      <c r="A76" s="1" t="s">
        <v>65</v>
      </c>
      <c r="B76" s="2" t="s">
        <v>67</v>
      </c>
      <c r="C76" s="3">
        <v>416</v>
      </c>
      <c r="D76" s="4">
        <f>C76+C76*15%</f>
        <v>478.4</v>
      </c>
      <c r="E76" s="1"/>
      <c r="F76" s="4"/>
      <c r="G76" s="7"/>
    </row>
    <row r="77" spans="1:7" ht="15">
      <c r="A77" s="1" t="s">
        <v>65</v>
      </c>
      <c r="B77" s="2" t="s">
        <v>68</v>
      </c>
      <c r="C77" s="3">
        <v>477.75</v>
      </c>
      <c r="D77" s="4">
        <f>C77+C77*15%</f>
        <v>549.4125</v>
      </c>
      <c r="E77" s="1"/>
      <c r="F77" s="4"/>
      <c r="G77" s="7"/>
    </row>
    <row r="78" spans="1:7" ht="15">
      <c r="A78" s="1"/>
      <c r="B78" s="2"/>
      <c r="C78" s="3">
        <f>SUM(C75:C77)</f>
        <v>1134.25</v>
      </c>
      <c r="D78" s="4">
        <f>SUM(D75:D77)</f>
        <v>1304.3874999999998</v>
      </c>
      <c r="E78" s="1">
        <v>1306</v>
      </c>
      <c r="F78" s="4">
        <f>C78*379.68/35577.31</f>
        <v>12.104682450696806</v>
      </c>
      <c r="G78" s="7">
        <f>E78-F78-D78</f>
        <v>-10.492182450696646</v>
      </c>
    </row>
    <row r="79" spans="1:7" ht="15">
      <c r="A79" s="1"/>
      <c r="B79" s="2"/>
      <c r="C79" s="3"/>
      <c r="D79" s="4"/>
      <c r="E79" s="1"/>
      <c r="F79" s="4"/>
      <c r="G79" s="7"/>
    </row>
    <row r="80" spans="1:7" ht="15">
      <c r="A80" s="1" t="s">
        <v>69</v>
      </c>
      <c r="B80" s="2" t="s">
        <v>70</v>
      </c>
      <c r="C80" s="3">
        <v>182</v>
      </c>
      <c r="D80" s="4">
        <f>C80+C80*15%</f>
        <v>209.3</v>
      </c>
      <c r="E80" s="1"/>
      <c r="F80" s="4"/>
      <c r="G80" s="7"/>
    </row>
    <row r="81" spans="1:7" ht="15">
      <c r="A81" s="1" t="s">
        <v>69</v>
      </c>
      <c r="B81" s="1" t="s">
        <v>71</v>
      </c>
      <c r="C81" s="3">
        <v>175.73</v>
      </c>
      <c r="D81" s="4">
        <f>C81+C81*15%</f>
        <v>202.0895</v>
      </c>
      <c r="E81" s="1"/>
      <c r="F81" s="4"/>
      <c r="G81" s="7"/>
    </row>
    <row r="82" spans="1:7" ht="15">
      <c r="A82" s="1"/>
      <c r="B82" s="1"/>
      <c r="C82" s="3">
        <f>SUM(C80:C81)</f>
        <v>357.73</v>
      </c>
      <c r="D82" s="4">
        <f>SUM(D80:D81)</f>
        <v>411.3895</v>
      </c>
      <c r="E82" s="1">
        <v>413</v>
      </c>
      <c r="F82" s="4">
        <f>C82*379.68/35577.31</f>
        <v>3.817683978918024</v>
      </c>
      <c r="G82" s="7">
        <f>E82-F82-D82</f>
        <v>-2.2071839789180103</v>
      </c>
    </row>
    <row r="83" spans="1:7" ht="15">
      <c r="A83" s="1"/>
      <c r="B83" s="1"/>
      <c r="C83" s="3"/>
      <c r="D83" s="4"/>
      <c r="E83" s="1"/>
      <c r="F83" s="4"/>
      <c r="G83" s="7"/>
    </row>
    <row r="84" spans="1:7" ht="15">
      <c r="A84" s="1" t="s">
        <v>72</v>
      </c>
      <c r="B84" s="2" t="s">
        <v>73</v>
      </c>
      <c r="C84" s="3">
        <v>186.54</v>
      </c>
      <c r="D84" s="4">
        <f>C84+C84*15%</f>
        <v>214.521</v>
      </c>
      <c r="E84" s="1"/>
      <c r="F84" s="4"/>
      <c r="G84" s="7"/>
    </row>
    <row r="85" spans="1:7" ht="15">
      <c r="A85" s="1" t="s">
        <v>72</v>
      </c>
      <c r="B85" s="2" t="s">
        <v>74</v>
      </c>
      <c r="C85" s="3">
        <v>375.74</v>
      </c>
      <c r="D85" s="4">
        <f>C85+C85*15%</f>
        <v>432.101</v>
      </c>
      <c r="E85" s="1"/>
      <c r="F85" s="4"/>
      <c r="G85" s="7"/>
    </row>
    <row r="86" spans="1:7" ht="15">
      <c r="A86" s="1"/>
      <c r="B86" s="1"/>
      <c r="C86" s="3">
        <f>SUM(C84:C85)</f>
        <v>562.28</v>
      </c>
      <c r="D86" s="4">
        <f>SUM(D84:D85)</f>
        <v>646.622</v>
      </c>
      <c r="E86" s="1">
        <v>648</v>
      </c>
      <c r="F86" s="4">
        <f>C86*379.68/35577.31</f>
        <v>6.000635528655764</v>
      </c>
      <c r="G86" s="7">
        <f>E86-F86-D86</f>
        <v>-4.622635528655678</v>
      </c>
    </row>
    <row r="87" spans="1:7" ht="15">
      <c r="A87" s="1"/>
      <c r="B87" s="1"/>
      <c r="C87" s="3"/>
      <c r="D87" s="4"/>
      <c r="E87" s="1"/>
      <c r="F87" s="4"/>
      <c r="G87" s="7"/>
    </row>
    <row r="88" spans="1:7" ht="15">
      <c r="A88" s="1" t="s">
        <v>75</v>
      </c>
      <c r="B88" s="2" t="s">
        <v>76</v>
      </c>
      <c r="C88" s="3">
        <v>314.77</v>
      </c>
      <c r="D88" s="4">
        <f>C88+C88*15%</f>
        <v>361.9855</v>
      </c>
      <c r="E88" s="1"/>
      <c r="F88" s="4"/>
      <c r="G88" s="7"/>
    </row>
    <row r="89" spans="1:7" ht="15">
      <c r="A89" s="1" t="s">
        <v>75</v>
      </c>
      <c r="B89" s="1" t="s">
        <v>77</v>
      </c>
      <c r="C89" s="3">
        <v>690.46</v>
      </c>
      <c r="D89" s="4">
        <f>C89+C89*15%</f>
        <v>794.029</v>
      </c>
      <c r="E89" s="1"/>
      <c r="F89" s="4"/>
      <c r="G89" s="7"/>
    </row>
    <row r="90" spans="1:7" ht="15">
      <c r="A90" s="1" t="s">
        <v>75</v>
      </c>
      <c r="B90" s="2" t="s">
        <v>78</v>
      </c>
      <c r="C90" s="3">
        <v>286.96</v>
      </c>
      <c r="D90" s="4">
        <f>C90+C90*15%</f>
        <v>330.00399999999996</v>
      </c>
      <c r="E90" s="1"/>
      <c r="F90" s="4"/>
      <c r="G90" s="7"/>
    </row>
    <row r="91" spans="1:7" ht="15">
      <c r="A91" s="1"/>
      <c r="B91" s="2"/>
      <c r="C91" s="3">
        <f>SUM(C88:C90)</f>
        <v>1292.19</v>
      </c>
      <c r="D91" s="4">
        <f>SUM(D88:D90)</f>
        <v>1486.0185</v>
      </c>
      <c r="E91" s="3">
        <v>1490</v>
      </c>
      <c r="F91" s="4">
        <f>C91*379.68/35577.31</f>
        <v>13.790213459083896</v>
      </c>
      <c r="G91" s="7">
        <f>E91-F91-D91</f>
        <v>-9.80871345908372</v>
      </c>
    </row>
    <row r="92" spans="1:7" ht="15">
      <c r="A92" s="1"/>
      <c r="B92" s="2"/>
      <c r="C92" s="3"/>
      <c r="D92" s="4"/>
      <c r="E92" s="1"/>
      <c r="F92" s="4"/>
      <c r="G92" s="7"/>
    </row>
    <row r="93" spans="1:7" ht="15">
      <c r="A93" s="1" t="s">
        <v>79</v>
      </c>
      <c r="B93" s="2" t="s">
        <v>80</v>
      </c>
      <c r="C93" s="3">
        <v>192.5</v>
      </c>
      <c r="D93" s="4">
        <f aca="true" t="shared" si="3" ref="D93:D98">C93+C93*15%</f>
        <v>221.375</v>
      </c>
      <c r="E93" s="1"/>
      <c r="F93" s="4"/>
      <c r="G93" s="7"/>
    </row>
    <row r="94" spans="1:7" ht="15">
      <c r="A94" s="1" t="s">
        <v>79</v>
      </c>
      <c r="B94" s="2" t="s">
        <v>81</v>
      </c>
      <c r="C94" s="3">
        <v>186.82</v>
      </c>
      <c r="D94" s="4">
        <f t="shared" si="3"/>
        <v>214.843</v>
      </c>
      <c r="E94" s="1"/>
      <c r="F94" s="4"/>
      <c r="G94" s="7"/>
    </row>
    <row r="95" spans="1:7" ht="15">
      <c r="A95" s="1" t="s">
        <v>79</v>
      </c>
      <c r="B95" s="1" t="s">
        <v>82</v>
      </c>
      <c r="C95" s="3">
        <v>200.62</v>
      </c>
      <c r="D95" s="4">
        <f t="shared" si="3"/>
        <v>230.713</v>
      </c>
      <c r="E95" s="1"/>
      <c r="F95" s="4"/>
      <c r="G95" s="7"/>
    </row>
    <row r="96" spans="1:7" ht="15">
      <c r="A96" s="1" t="s">
        <v>79</v>
      </c>
      <c r="B96" s="2" t="s">
        <v>83</v>
      </c>
      <c r="C96" s="3">
        <v>214.83</v>
      </c>
      <c r="D96" s="4">
        <f t="shared" si="3"/>
        <v>247.05450000000002</v>
      </c>
      <c r="E96" s="1"/>
      <c r="F96" s="4"/>
      <c r="G96" s="7"/>
    </row>
    <row r="97" spans="1:7" ht="15">
      <c r="A97" s="1" t="s">
        <v>79</v>
      </c>
      <c r="B97" s="2" t="s">
        <v>84</v>
      </c>
      <c r="C97" s="3">
        <v>247.5</v>
      </c>
      <c r="D97" s="4">
        <f t="shared" si="3"/>
        <v>284.625</v>
      </c>
      <c r="E97" s="1"/>
      <c r="F97" s="4"/>
      <c r="G97" s="7"/>
    </row>
    <row r="98" spans="1:7" ht="15">
      <c r="A98" s="1" t="s">
        <v>79</v>
      </c>
      <c r="B98" s="1" t="s">
        <v>85</v>
      </c>
      <c r="C98" s="3">
        <v>189.92</v>
      </c>
      <c r="D98" s="4">
        <f t="shared" si="3"/>
        <v>218.408</v>
      </c>
      <c r="E98" s="1"/>
      <c r="F98" s="4"/>
      <c r="G98" s="7"/>
    </row>
    <row r="99" spans="1:7" ht="15">
      <c r="A99" s="1"/>
      <c r="B99" s="1"/>
      <c r="C99" s="3">
        <f>SUM(C93:C98)</f>
        <v>1232.19</v>
      </c>
      <c r="D99" s="4">
        <f>SUM(D93:D98)</f>
        <v>1417.0185</v>
      </c>
      <c r="E99" s="1">
        <v>1420</v>
      </c>
      <c r="F99" s="4">
        <f>C99*379.68/35577.31</f>
        <v>13.149895233788055</v>
      </c>
      <c r="G99" s="7">
        <f>E99-F99-D99</f>
        <v>-10.168395233788033</v>
      </c>
    </row>
    <row r="100" spans="1:7" ht="15">
      <c r="A100" s="1"/>
      <c r="B100" s="1"/>
      <c r="C100" s="3"/>
      <c r="D100" s="4"/>
      <c r="E100" s="1"/>
      <c r="F100" s="4"/>
      <c r="G100" s="7"/>
    </row>
    <row r="101" spans="1:7" ht="15">
      <c r="A101" s="1" t="s">
        <v>86</v>
      </c>
      <c r="B101" s="2" t="s">
        <v>87</v>
      </c>
      <c r="C101" s="3">
        <v>325.13</v>
      </c>
      <c r="D101" s="4">
        <f>C101+C101*15%</f>
        <v>373.8995</v>
      </c>
      <c r="E101" s="1"/>
      <c r="F101" s="4"/>
      <c r="G101" s="7"/>
    </row>
    <row r="102" spans="1:7" ht="15">
      <c r="A102" s="1" t="s">
        <v>86</v>
      </c>
      <c r="B102" s="1" t="s">
        <v>88</v>
      </c>
      <c r="C102" s="3">
        <v>456.67</v>
      </c>
      <c r="D102" s="4">
        <f>C102+C102*15%</f>
        <v>525.1705000000001</v>
      </c>
      <c r="E102" s="1"/>
      <c r="F102" s="4"/>
      <c r="G102" s="7"/>
    </row>
    <row r="103" spans="1:7" ht="15">
      <c r="A103" s="1" t="s">
        <v>86</v>
      </c>
      <c r="B103" s="2" t="s">
        <v>89</v>
      </c>
      <c r="C103" s="3">
        <v>266.9</v>
      </c>
      <c r="D103" s="4">
        <f>C103+C103*15%</f>
        <v>306.93499999999995</v>
      </c>
      <c r="E103" s="1"/>
      <c r="F103" s="4"/>
      <c r="G103" s="7"/>
    </row>
    <row r="104" spans="1:7" ht="15">
      <c r="A104" s="1"/>
      <c r="B104" s="1"/>
      <c r="C104" s="3">
        <f>SUM(C101:C103)</f>
        <v>1048.6999999999998</v>
      </c>
      <c r="D104" s="4">
        <f>SUM(D101:D103)</f>
        <v>1206.005</v>
      </c>
      <c r="E104" s="1">
        <v>1207</v>
      </c>
      <c r="F104" s="4">
        <f>C104*379.68/35577.31</f>
        <v>11.19169538112915</v>
      </c>
      <c r="G104" s="7">
        <f>E104-F104-D104</f>
        <v>-10.196695381129302</v>
      </c>
    </row>
    <row r="105" spans="1:7" ht="15">
      <c r="A105" s="1"/>
      <c r="B105" s="1"/>
      <c r="C105" s="3"/>
      <c r="D105" s="4"/>
      <c r="E105" s="1"/>
      <c r="F105" s="4"/>
      <c r="G105" s="7"/>
    </row>
    <row r="106" spans="1:7" ht="15">
      <c r="A106" s="1" t="s">
        <v>90</v>
      </c>
      <c r="B106" s="1" t="s">
        <v>91</v>
      </c>
      <c r="C106" s="3">
        <v>537.79</v>
      </c>
      <c r="D106" s="4">
        <f>C106+C106*15%</f>
        <v>618.4585</v>
      </c>
      <c r="E106" s="1"/>
      <c r="F106" s="4"/>
      <c r="G106" s="7"/>
    </row>
    <row r="107" spans="1:7" ht="15">
      <c r="A107" s="1" t="s">
        <v>90</v>
      </c>
      <c r="B107" s="1" t="s">
        <v>92</v>
      </c>
      <c r="C107" s="3">
        <v>355.39</v>
      </c>
      <c r="D107" s="4">
        <f>C107+C107*15%</f>
        <v>408.69849999999997</v>
      </c>
      <c r="E107" s="1"/>
      <c r="F107" s="4"/>
      <c r="G107" s="7"/>
    </row>
    <row r="108" spans="1:7" ht="15">
      <c r="A108" s="1" t="s">
        <v>90</v>
      </c>
      <c r="B108" s="1" t="s">
        <v>93</v>
      </c>
      <c r="C108" s="3">
        <v>335.11</v>
      </c>
      <c r="D108" s="4">
        <f>C108+C108*15%</f>
        <v>385.3765</v>
      </c>
      <c r="E108" s="1"/>
      <c r="F108" s="4"/>
      <c r="G108" s="7"/>
    </row>
    <row r="109" spans="1:7" ht="15">
      <c r="A109" s="1"/>
      <c r="B109" s="1"/>
      <c r="C109" s="3">
        <f>SUM(C106:C108)</f>
        <v>1228.29</v>
      </c>
      <c r="D109" s="4">
        <f>SUM(D106:D108)</f>
        <v>1412.5335</v>
      </c>
      <c r="E109" s="1">
        <v>1414</v>
      </c>
      <c r="F109" s="4">
        <f>C109*379.68/35577.31</f>
        <v>13.108274549143824</v>
      </c>
      <c r="G109" s="7">
        <f>E109-F109-D109</f>
        <v>-11.641774549143747</v>
      </c>
    </row>
    <row r="110" spans="1:7" ht="15">
      <c r="A110" s="1"/>
      <c r="B110" s="1"/>
      <c r="C110" s="3"/>
      <c r="D110" s="4"/>
      <c r="E110" s="1"/>
      <c r="F110" s="4"/>
      <c r="G110" s="7"/>
    </row>
    <row r="111" spans="1:7" ht="15">
      <c r="A111" s="1" t="s">
        <v>94</v>
      </c>
      <c r="B111" s="2" t="s">
        <v>95</v>
      </c>
      <c r="C111" s="3">
        <v>383.09</v>
      </c>
      <c r="D111" s="4">
        <f>C111+C111*15%</f>
        <v>440.5535</v>
      </c>
      <c r="E111" s="1"/>
      <c r="F111" s="4"/>
      <c r="G111" s="7"/>
    </row>
    <row r="112" spans="1:7" ht="15">
      <c r="A112" s="1" t="s">
        <v>94</v>
      </c>
      <c r="B112" s="2" t="s">
        <v>96</v>
      </c>
      <c r="C112" s="3">
        <v>298.31</v>
      </c>
      <c r="D112" s="4">
        <f>C112+C112*15%</f>
        <v>343.0565</v>
      </c>
      <c r="E112" s="1"/>
      <c r="F112" s="4"/>
      <c r="G112" s="7"/>
    </row>
    <row r="113" spans="1:7" ht="15">
      <c r="A113" s="1" t="s">
        <v>94</v>
      </c>
      <c r="B113" s="1" t="s">
        <v>97</v>
      </c>
      <c r="C113" s="3">
        <v>259.04</v>
      </c>
      <c r="D113" s="4">
        <f>C113+C113*15%</f>
        <v>297.896</v>
      </c>
      <c r="E113" s="1"/>
      <c r="F113" s="4"/>
      <c r="G113" s="7"/>
    </row>
    <row r="114" spans="1:7" ht="15">
      <c r="A114" s="1" t="s">
        <v>94</v>
      </c>
      <c r="B114" s="2" t="s">
        <v>98</v>
      </c>
      <c r="C114" s="3">
        <v>201.5</v>
      </c>
      <c r="D114" s="4">
        <f>C114+C114*15%</f>
        <v>231.725</v>
      </c>
      <c r="E114" s="1"/>
      <c r="F114" s="4"/>
      <c r="G114" s="7"/>
    </row>
    <row r="115" spans="1:7" ht="15">
      <c r="A115" s="1"/>
      <c r="B115" s="2"/>
      <c r="C115" s="3">
        <f>SUM(C111:C114)</f>
        <v>1141.94</v>
      </c>
      <c r="D115" s="4">
        <f>SUM(D111:D114)</f>
        <v>1313.231</v>
      </c>
      <c r="E115" s="1">
        <v>1315</v>
      </c>
      <c r="F115" s="4">
        <f>C115*379.68/35577.31</f>
        <v>12.186749903238892</v>
      </c>
      <c r="G115" s="7">
        <f>E115-F115-D115</f>
        <v>-10.417749903238928</v>
      </c>
    </row>
    <row r="116" spans="1:7" ht="15">
      <c r="A116" s="1"/>
      <c r="B116" s="2"/>
      <c r="C116" s="3"/>
      <c r="D116" s="4"/>
      <c r="E116" s="1"/>
      <c r="F116" s="4"/>
      <c r="G116" s="7"/>
    </row>
    <row r="117" spans="1:7" ht="15">
      <c r="A117" s="1" t="s">
        <v>99</v>
      </c>
      <c r="B117" s="1" t="s">
        <v>100</v>
      </c>
      <c r="C117" s="3">
        <v>390.49</v>
      </c>
      <c r="D117" s="4">
        <f>C117+C117*15%</f>
        <v>449.0635</v>
      </c>
      <c r="E117" s="1">
        <v>450</v>
      </c>
      <c r="F117" s="4">
        <f>C117*379.68/35577.31</f>
        <v>4.167297729929554</v>
      </c>
      <c r="G117" s="7">
        <f>E117-F117-D117</f>
        <v>-3.2307977299295203</v>
      </c>
    </row>
    <row r="118" spans="1:7" ht="15">
      <c r="A118" s="1"/>
      <c r="B118" s="1"/>
      <c r="C118" s="3"/>
      <c r="D118" s="4"/>
      <c r="E118" s="1"/>
      <c r="F118" s="4"/>
      <c r="G118" s="7"/>
    </row>
    <row r="119" spans="1:7" ht="15">
      <c r="A119" s="1" t="s">
        <v>101</v>
      </c>
      <c r="B119" s="2" t="s">
        <v>102</v>
      </c>
      <c r="C119" s="3">
        <v>1352.35</v>
      </c>
      <c r="D119" s="4">
        <f>C119+C119*15%</f>
        <v>1555.2024999999999</v>
      </c>
      <c r="E119" s="1">
        <v>1556</v>
      </c>
      <c r="F119" s="4">
        <f>C119*379.68/35577.31</f>
        <v>14.43223919964719</v>
      </c>
      <c r="G119" s="7">
        <f>E119-F119-D119</f>
        <v>-13.634739199647129</v>
      </c>
    </row>
    <row r="120" spans="1:7" ht="15">
      <c r="A120" s="1"/>
      <c r="B120" s="2"/>
      <c r="C120" s="3"/>
      <c r="D120" s="4"/>
      <c r="E120" s="1"/>
      <c r="F120" s="4"/>
      <c r="G120" s="7"/>
    </row>
    <row r="121" spans="1:7" ht="15">
      <c r="A121" s="1" t="s">
        <v>103</v>
      </c>
      <c r="B121" s="2" t="s">
        <v>104</v>
      </c>
      <c r="C121" s="3">
        <v>157.29</v>
      </c>
      <c r="D121" s="4">
        <f>C121+C121*15%</f>
        <v>180.8835</v>
      </c>
      <c r="E121" s="1"/>
      <c r="F121" s="4"/>
      <c r="G121" s="7"/>
    </row>
    <row r="122" spans="1:7" ht="15">
      <c r="A122" s="1" t="s">
        <v>103</v>
      </c>
      <c r="B122" s="2" t="s">
        <v>105</v>
      </c>
      <c r="C122" s="3">
        <v>168.14</v>
      </c>
      <c r="D122" s="4">
        <f>C122+C122*15%</f>
        <v>193.361</v>
      </c>
      <c r="E122" s="1"/>
      <c r="F122" s="4"/>
      <c r="G122" s="7"/>
    </row>
    <row r="123" spans="1:7" ht="15">
      <c r="A123" s="1"/>
      <c r="B123" s="2"/>
      <c r="C123" s="3">
        <f>SUM(C121:C122)</f>
        <v>325.42999999999995</v>
      </c>
      <c r="D123" s="4">
        <f>SUM(D121:D122)</f>
        <v>374.2445</v>
      </c>
      <c r="E123" s="1">
        <v>375</v>
      </c>
      <c r="F123" s="4">
        <f>C123*379.68/35577.31</f>
        <v>3.4729793343004287</v>
      </c>
      <c r="G123" s="7">
        <f>E123-F123-D123</f>
        <v>-2.7174793343004353</v>
      </c>
    </row>
    <row r="124" spans="1:7" ht="15">
      <c r="A124" s="1"/>
      <c r="B124" s="2"/>
      <c r="C124" s="3"/>
      <c r="D124" s="4"/>
      <c r="E124" s="1"/>
      <c r="F124" s="4"/>
      <c r="G124" s="7"/>
    </row>
    <row r="125" spans="1:7" ht="15">
      <c r="A125" s="1" t="s">
        <v>106</v>
      </c>
      <c r="B125" s="2" t="s">
        <v>107</v>
      </c>
      <c r="C125" s="3">
        <v>105.19</v>
      </c>
      <c r="D125" s="4">
        <f>C125+C125*15%</f>
        <v>120.96849999999999</v>
      </c>
      <c r="E125" s="1">
        <v>121</v>
      </c>
      <c r="F125" s="4"/>
      <c r="G125" s="7"/>
    </row>
    <row r="126" spans="1:7" ht="15">
      <c r="A126" s="1"/>
      <c r="B126" s="2"/>
      <c r="C126" s="3"/>
      <c r="D126" s="4"/>
      <c r="E126" s="1"/>
      <c r="F126" s="4"/>
      <c r="G126" s="7"/>
    </row>
    <row r="127" spans="1:7" ht="15">
      <c r="A127" s="1" t="s">
        <v>108</v>
      </c>
      <c r="B127" s="2" t="s">
        <v>109</v>
      </c>
      <c r="C127" s="3">
        <v>136.4</v>
      </c>
      <c r="D127" s="4">
        <f>C127+C127*15%</f>
        <v>156.86</v>
      </c>
      <c r="E127" s="1"/>
      <c r="F127" s="4"/>
      <c r="G127" s="7"/>
    </row>
    <row r="128" spans="1:7" ht="15">
      <c r="A128" s="1" t="s">
        <v>108</v>
      </c>
      <c r="B128" s="2" t="s">
        <v>110</v>
      </c>
      <c r="C128" s="3">
        <v>140.8</v>
      </c>
      <c r="D128" s="4">
        <f>C128+C128*15%</f>
        <v>161.92000000000002</v>
      </c>
      <c r="E128" s="1"/>
      <c r="F128" s="4"/>
      <c r="G128" s="7"/>
    </row>
    <row r="129" spans="1:7" ht="15">
      <c r="A129" s="1"/>
      <c r="B129" s="2"/>
      <c r="C129" s="3">
        <f>SUM(C127:C128)</f>
        <v>277.20000000000005</v>
      </c>
      <c r="D129" s="4">
        <f>SUM(D127:D128)</f>
        <v>318.78000000000003</v>
      </c>
      <c r="E129" s="1">
        <v>319</v>
      </c>
      <c r="F129" s="4">
        <f>C129*379.68/35577.31</f>
        <v>2.958270200866789</v>
      </c>
      <c r="G129" s="7">
        <f>E129-F129-D129</f>
        <v>-2.7382702008667934</v>
      </c>
    </row>
    <row r="130" spans="1:7" ht="15">
      <c r="A130" s="1"/>
      <c r="B130" s="2"/>
      <c r="C130" s="3"/>
      <c r="D130" s="4"/>
      <c r="E130" s="1"/>
      <c r="F130" s="4"/>
      <c r="G130" s="7"/>
    </row>
    <row r="131" spans="1:7" ht="15">
      <c r="A131" s="1" t="s">
        <v>111</v>
      </c>
      <c r="B131" s="2" t="s">
        <v>112</v>
      </c>
      <c r="C131" s="3">
        <v>423.14</v>
      </c>
      <c r="D131" s="4">
        <f>C131+C131*15%</f>
        <v>486.611</v>
      </c>
      <c r="E131" s="1">
        <v>487</v>
      </c>
      <c r="F131" s="4">
        <f>C131*379.68/35577.31</f>
        <v>4.5157375641947075</v>
      </c>
      <c r="G131" s="7">
        <f>E131-F131-D131</f>
        <v>-4.126737564194684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2015-09-08T02:09:58Z</dcterms:created>
  <dcterms:modified xsi:type="dcterms:W3CDTF">2015-09-08T02:11:28Z</dcterms:modified>
  <cp:category/>
  <cp:version/>
  <cp:contentType/>
  <cp:contentStatus/>
</cp:coreProperties>
</file>