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<sst xmlns="http://schemas.openxmlformats.org/spreadsheetml/2006/main" count="167" uniqueCount="82">
  <si>
    <t>Candy love</t>
  </si>
  <si>
    <t>Шоколад На Меду 70% какао Мятный 50 гр.</t>
  </si>
  <si>
    <t>Шоколад На Меду 70% какао С Кокосом 50 гр.</t>
  </si>
  <si>
    <t>Шоколад На Меду 70% какао Со Специями 50 гр.</t>
  </si>
  <si>
    <t>Eliese</t>
  </si>
  <si>
    <t>Шоколад На Меду 70% какао С Апельсином 50 гр</t>
  </si>
  <si>
    <t>шоколад На Меду 70% какао С Натуральной Ванилью 50 гр</t>
  </si>
  <si>
    <t>Шоколад На Меду 70% какао С Кофе и Кардамоном 90 гр</t>
  </si>
  <si>
    <t>fev28484</t>
  </si>
  <si>
    <t xml:space="preserve">Шоколад На Меду 70% какао С Апельсином и Имбирем 50 гр. </t>
  </si>
  <si>
    <t>Шоколад На Меду 70% какао С Лаймом и Чили 50 гр.</t>
  </si>
  <si>
    <t xml:space="preserve">Шоколад На Меду 70% какао С Острым перцем 50 гр. </t>
  </si>
  <si>
    <t xml:space="preserve">Шоколад На Меду 70% какао Ягоды Годжи и Какао Крупка 90 гр. </t>
  </si>
  <si>
    <t>Gali4</t>
  </si>
  <si>
    <t>Шоколад На Меду 70% какао С Апельсином и Имбирем 90 гр.</t>
  </si>
  <si>
    <t>Шоколад На Меду 70% какао С Лаймом 90 гр.</t>
  </si>
  <si>
    <t>Шоколад На Меду 70% какао С Натуральной Ванилью 90 гр.</t>
  </si>
  <si>
    <t>HELENUSIK</t>
  </si>
  <si>
    <t>Шоколад На Меду 70% какао С Морской Солью 50 гр.</t>
  </si>
  <si>
    <t>Шоколад На Меду 70% какао С Натуральной Ванилью 50 гр.</t>
  </si>
  <si>
    <t>julary</t>
  </si>
  <si>
    <t>kanamiko</t>
  </si>
  <si>
    <t>Шоколад На Меду 70% какао Мятный 90 гр</t>
  </si>
  <si>
    <t xml:space="preserve">Шоколад На Меду 70% какао С Апельсином 90 гр. </t>
  </si>
  <si>
    <t xml:space="preserve">Шоколад На Меду 70% какао С Натуральной Ванилью 90 гр. </t>
  </si>
  <si>
    <t>kotyanka</t>
  </si>
  <si>
    <t>Шоколад На Меду 70% какао С Изюмом и Семечками 90 гр.</t>
  </si>
  <si>
    <t>Шоколад на меду 54% какао Молочный 90 гр</t>
  </si>
  <si>
    <t>Maria13</t>
  </si>
  <si>
    <t>Шоколад На Меду 70% какао С Розмарином 50 гр.</t>
  </si>
  <si>
    <t>Шоколад На Меду 70% какао С Барбарисом 90 гр.</t>
  </si>
  <si>
    <t>Шоколад На Меду 70% какао С Кокосом 90 гр.</t>
  </si>
  <si>
    <t>Шоколад На Меду 70% какао С Кофе и Кардамоном 90 гр.</t>
  </si>
  <si>
    <t>martat</t>
  </si>
  <si>
    <t>Шоколад На Меду 70% какао С Острым перцем 90 гр.</t>
  </si>
  <si>
    <t>Шоколад На Меду 70% какао С Фундуком 90 гр.</t>
  </si>
  <si>
    <t>Masherka</t>
  </si>
  <si>
    <t xml:space="preserve">Шоколад На Меду 70% какао С Кофе и Кардамоном 50 гр. </t>
  </si>
  <si>
    <t xml:space="preserve">Шоколад На Меду 70% какао С Барбарисом 90 гр. </t>
  </si>
  <si>
    <t xml:space="preserve">Шоколад На Меду 70% какао С Кешью и Базиликом 90 гр. </t>
  </si>
  <si>
    <t>mashz</t>
  </si>
  <si>
    <t>Шоколад На Меду 70% какао С Апельсином и Имбирем 50 гр.</t>
  </si>
  <si>
    <t>Шоколад На Меду 70% какао С Бразильским орехом 50 гр.</t>
  </si>
  <si>
    <t>Шоколад На Меду 70% какао С Кофе и Кардамоном 50 гр.</t>
  </si>
  <si>
    <t>Natalya771</t>
  </si>
  <si>
    <t>Шоколад На Меду 70% какао С Лаймом 50 гр.</t>
  </si>
  <si>
    <t>PARADIZA</t>
  </si>
  <si>
    <t>Шоколад На Меду 70% какао 90 гр.</t>
  </si>
  <si>
    <t xml:space="preserve">Шоколад На Меду 70% какао С Кофе и Кардамоном 90 гр. </t>
  </si>
  <si>
    <t>Шоколад На Меду 70% какао Ягоды Годжи и Какао Крупка 90 гр.</t>
  </si>
  <si>
    <t>Stepola</t>
  </si>
  <si>
    <t>Шоколад На Меду 70% какао С Апельсином 50 гр.</t>
  </si>
  <si>
    <t>Шоколад На Меду 70% какао С Кунжутом 50 гр.</t>
  </si>
  <si>
    <t>SV79</t>
  </si>
  <si>
    <t xml:space="preserve">Шоколад На Меду 70% какао 50 гр. </t>
  </si>
  <si>
    <t>Анна Мак</t>
  </si>
  <si>
    <t>гуля79</t>
  </si>
  <si>
    <t>Шоколад На Меду 70% какао С Острым перцем 50 гр.</t>
  </si>
  <si>
    <t>Екатерина Михайловна</t>
  </si>
  <si>
    <t>Шоколад На Меду 70% какао С Фундуком 50 гр.</t>
  </si>
  <si>
    <t>Елено44ка</t>
  </si>
  <si>
    <t xml:space="preserve">Шоколад На Меду 70% какао С Морской Солью 90 гр. </t>
  </si>
  <si>
    <t xml:space="preserve">Шоколад На Меду 70% какао С Розмарином 90 гр. </t>
  </si>
  <si>
    <t>Клевер удачи</t>
  </si>
  <si>
    <t>Марьяна М</t>
  </si>
  <si>
    <t>Шоколад На Меду 70% какао С Кокосом 90 гр</t>
  </si>
  <si>
    <t>юлюлю</t>
  </si>
  <si>
    <t xml:space="preserve">Шоколад На Меду 70% какао С Натуральной Ванилью 50 гр. </t>
  </si>
  <si>
    <t xml:space="preserve">Шоколад На Меду 70% какао С Изюмом и Семечками 90 гр. </t>
  </si>
  <si>
    <t>Шоколад На Меду 70% какао С Кешью и Базиликом 90 гр.</t>
  </si>
  <si>
    <r>
      <t xml:space="preserve">Шоколад На Меду 70% какао 90 гр </t>
    </r>
    <r>
      <rPr>
        <b/>
        <sz val="11"/>
        <rFont val="Times New Roman"/>
        <family val="1"/>
      </rPr>
      <t>2 шт.</t>
    </r>
  </si>
  <si>
    <r>
      <t>Шоколад На Меду 70% какао С Апельсином 50 гр.</t>
    </r>
    <r>
      <rPr>
        <b/>
        <sz val="11"/>
        <rFont val="Times New Roman"/>
        <family val="1"/>
      </rPr>
      <t xml:space="preserve"> 5 шт.</t>
    </r>
  </si>
  <si>
    <r>
      <t xml:space="preserve">Шоколад На Меду 70% какао С Апельсином и Имбирем 50 гр. </t>
    </r>
    <r>
      <rPr>
        <b/>
        <sz val="11"/>
        <rFont val="Times New Roman"/>
        <family val="1"/>
      </rPr>
      <t>3 шт.</t>
    </r>
  </si>
  <si>
    <r>
      <t xml:space="preserve">Шоколад На Меду 70% какао С Миндалем 50 гр. </t>
    </r>
    <r>
      <rPr>
        <b/>
        <sz val="11"/>
        <rFont val="Times New Roman"/>
        <family val="1"/>
      </rPr>
      <t>3 шт.</t>
    </r>
  </si>
  <si>
    <r>
      <t xml:space="preserve">Шоколад На Меду 70% какао С Натуральной Ванилью 50 гр. </t>
    </r>
    <r>
      <rPr>
        <b/>
        <sz val="11"/>
        <rFont val="Times New Roman"/>
        <family val="1"/>
      </rPr>
      <t>3 шт.</t>
    </r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</si>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</sst>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1" fontId="20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/>
      <protection/>
    </xf>
    <xf numFmtId="1" fontId="38" fillId="0" borderId="10" xfId="0" applyNumberFormat="1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1" fontId="39" fillId="0" borderId="1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22">
      <selection activeCell="K15" sqref="K15"/>
    </sheetView>
  </sheetViews>
  <sheetFormatPr defaultColWidth="9.140625" defaultRowHeight="15"/>
  <cols>
    <col min="1" max="1" width="14.57421875" style="0" customWidth="1"/>
    <col min="2" max="2" width="65.7109375" style="0" customWidth="1"/>
    <col min="4" max="4" width="0" style="0" hidden="1" customWidth="1"/>
    <col min="8" max="8" width="9.140625" style="11" customWidth="1"/>
  </cols>
  <sheetData>
    <row r="1" spans="1:8" ht="15">
      <c r="A1" s="8" t="s">
        <v>75</v>
      </c>
      <c r="B1" s="9" t="s">
        <v>76</v>
      </c>
      <c r="C1" s="9" t="s">
        <v>77</v>
      </c>
      <c r="D1" s="8"/>
      <c r="E1" s="8" t="s">
        <v>78</v>
      </c>
      <c r="F1" s="8" t="s">
        <v>79</v>
      </c>
      <c r="G1" s="3" t="s">
        <v>80</v>
      </c>
      <c r="H1" s="4" t="s">
        <v>81</v>
      </c>
    </row>
    <row r="2" spans="1:8" ht="15">
      <c r="A2" s="1" t="s">
        <v>0</v>
      </c>
      <c r="B2" s="2" t="s">
        <v>1</v>
      </c>
      <c r="C2" s="2">
        <v>77</v>
      </c>
      <c r="D2" s="1">
        <v>15</v>
      </c>
      <c r="E2" s="1">
        <v>89</v>
      </c>
      <c r="F2" s="1"/>
      <c r="G2" s="5"/>
      <c r="H2" s="7"/>
    </row>
    <row r="3" spans="1:8" ht="15">
      <c r="A3" s="1" t="s">
        <v>0</v>
      </c>
      <c r="B3" s="2" t="s">
        <v>2</v>
      </c>
      <c r="C3" s="2">
        <v>85</v>
      </c>
      <c r="D3" s="1">
        <v>15</v>
      </c>
      <c r="E3" s="1">
        <v>98</v>
      </c>
      <c r="F3" s="1"/>
      <c r="G3" s="5"/>
      <c r="H3" s="7"/>
    </row>
    <row r="4" spans="1:8" ht="15">
      <c r="A4" s="1" t="s">
        <v>0</v>
      </c>
      <c r="B4" s="2" t="s">
        <v>3</v>
      </c>
      <c r="C4" s="2">
        <v>85</v>
      </c>
      <c r="D4" s="1">
        <v>15</v>
      </c>
      <c r="E4" s="1">
        <v>98</v>
      </c>
      <c r="F4" s="1"/>
      <c r="G4" s="5"/>
      <c r="H4" s="7"/>
    </row>
    <row r="5" spans="1:8" ht="15">
      <c r="A5" s="1"/>
      <c r="B5" s="2"/>
      <c r="C5" s="2">
        <f>SUM(C2:C4)</f>
        <v>247</v>
      </c>
      <c r="D5" s="1"/>
      <c r="E5" s="1">
        <f>SUM(E2:E4)</f>
        <v>285</v>
      </c>
      <c r="F5" s="1">
        <v>285</v>
      </c>
      <c r="G5" s="5">
        <f>C5*495/11545</f>
        <v>10.590298830662624</v>
      </c>
      <c r="H5" s="10">
        <f>F5-G5-E5</f>
        <v>-10.590298830662618</v>
      </c>
    </row>
    <row r="6" spans="1:8" ht="15">
      <c r="A6" s="1"/>
      <c r="B6" s="2"/>
      <c r="C6" s="2"/>
      <c r="D6" s="1"/>
      <c r="E6" s="1"/>
      <c r="F6" s="1"/>
      <c r="G6" s="5"/>
      <c r="H6" s="10"/>
    </row>
    <row r="7" spans="1:8" ht="15">
      <c r="A7" s="1" t="s">
        <v>4</v>
      </c>
      <c r="B7" s="2" t="s">
        <v>5</v>
      </c>
      <c r="C7" s="2">
        <v>77</v>
      </c>
      <c r="D7" s="1">
        <v>15</v>
      </c>
      <c r="E7" s="1">
        <v>89</v>
      </c>
      <c r="F7" s="1"/>
      <c r="G7" s="5"/>
      <c r="H7" s="10"/>
    </row>
    <row r="8" spans="1:8" ht="15">
      <c r="A8" s="1" t="s">
        <v>4</v>
      </c>
      <c r="B8" s="2" t="s">
        <v>6</v>
      </c>
      <c r="C8" s="2">
        <v>77</v>
      </c>
      <c r="D8" s="1">
        <v>15</v>
      </c>
      <c r="E8" s="1">
        <v>89</v>
      </c>
      <c r="F8" s="1"/>
      <c r="G8" s="5"/>
      <c r="H8" s="10"/>
    </row>
    <row r="9" spans="1:8" ht="15">
      <c r="A9" s="1" t="s">
        <v>4</v>
      </c>
      <c r="B9" s="2" t="s">
        <v>70</v>
      </c>
      <c r="C9" s="2">
        <f>125*2</f>
        <v>250</v>
      </c>
      <c r="D9" s="1">
        <v>15</v>
      </c>
      <c r="E9" s="1">
        <v>288</v>
      </c>
      <c r="F9" s="1"/>
      <c r="G9" s="5"/>
      <c r="H9" s="10"/>
    </row>
    <row r="10" spans="1:8" ht="15">
      <c r="A10" s="1" t="s">
        <v>4</v>
      </c>
      <c r="B10" s="2" t="s">
        <v>7</v>
      </c>
      <c r="C10" s="2">
        <v>130</v>
      </c>
      <c r="D10" s="1">
        <v>15</v>
      </c>
      <c r="E10" s="1">
        <v>150</v>
      </c>
      <c r="F10" s="1"/>
      <c r="G10" s="5"/>
      <c r="H10" s="10"/>
    </row>
    <row r="11" spans="1:8" ht="15">
      <c r="A11" s="1"/>
      <c r="B11" s="2"/>
      <c r="C11" s="2">
        <f>SUM(C7:C10)</f>
        <v>534</v>
      </c>
      <c r="D11" s="1"/>
      <c r="E11" s="1">
        <f>SUM(E7:E10)</f>
        <v>616</v>
      </c>
      <c r="F11" s="1">
        <v>616</v>
      </c>
      <c r="G11" s="5">
        <f>C11*495/11545</f>
        <v>22.895625812039842</v>
      </c>
      <c r="H11" s="10">
        <f>F11-G11-E11</f>
        <v>-22.89562581203984</v>
      </c>
    </row>
    <row r="12" spans="1:8" ht="15">
      <c r="A12" s="1"/>
      <c r="B12" s="2"/>
      <c r="C12" s="2"/>
      <c r="D12" s="1"/>
      <c r="E12" s="1"/>
      <c r="F12" s="1"/>
      <c r="G12" s="5"/>
      <c r="H12" s="10"/>
    </row>
    <row r="13" spans="1:8" ht="15">
      <c r="A13" s="1" t="s">
        <v>8</v>
      </c>
      <c r="B13" s="2" t="s">
        <v>1</v>
      </c>
      <c r="C13" s="2">
        <v>77</v>
      </c>
      <c r="D13" s="1">
        <v>15</v>
      </c>
      <c r="E13" s="1">
        <v>89</v>
      </c>
      <c r="F13" s="1"/>
      <c r="G13" s="5"/>
      <c r="H13" s="10"/>
    </row>
    <row r="14" spans="1:8" ht="15">
      <c r="A14" s="1" t="s">
        <v>8</v>
      </c>
      <c r="B14" s="2" t="s">
        <v>9</v>
      </c>
      <c r="C14" s="2">
        <v>85</v>
      </c>
      <c r="D14" s="1">
        <v>15</v>
      </c>
      <c r="E14" s="1">
        <v>98</v>
      </c>
      <c r="F14" s="1"/>
      <c r="G14" s="5"/>
      <c r="H14" s="10"/>
    </row>
    <row r="15" spans="1:8" ht="15">
      <c r="A15" s="1" t="s">
        <v>8</v>
      </c>
      <c r="B15" s="2" t="s">
        <v>10</v>
      </c>
      <c r="C15" s="2">
        <v>77</v>
      </c>
      <c r="D15" s="1">
        <v>15</v>
      </c>
      <c r="E15" s="1">
        <v>89</v>
      </c>
      <c r="F15" s="1"/>
      <c r="G15" s="5"/>
      <c r="H15" s="10"/>
    </row>
    <row r="16" spans="1:8" ht="15">
      <c r="A16" s="1" t="s">
        <v>8</v>
      </c>
      <c r="B16" s="2" t="s">
        <v>11</v>
      </c>
      <c r="C16" s="2">
        <v>77</v>
      </c>
      <c r="D16" s="1">
        <v>15</v>
      </c>
      <c r="E16" s="1">
        <v>89</v>
      </c>
      <c r="F16" s="1"/>
      <c r="G16" s="5"/>
      <c r="H16" s="10"/>
    </row>
    <row r="17" spans="1:8" ht="15">
      <c r="A17" s="1" t="s">
        <v>8</v>
      </c>
      <c r="B17" s="2" t="s">
        <v>12</v>
      </c>
      <c r="C17" s="2">
        <v>160</v>
      </c>
      <c r="D17" s="1">
        <v>15</v>
      </c>
      <c r="E17" s="1">
        <v>184</v>
      </c>
      <c r="F17" s="1"/>
      <c r="G17" s="5"/>
      <c r="H17" s="10"/>
    </row>
    <row r="18" spans="1:8" ht="15">
      <c r="A18" s="1"/>
      <c r="B18" s="2"/>
      <c r="C18" s="2">
        <f>SUM(C13:C17)</f>
        <v>476</v>
      </c>
      <c r="D18" s="1"/>
      <c r="E18" s="1">
        <f>SUM(E13:E17)</f>
        <v>549</v>
      </c>
      <c r="F18" s="1">
        <v>549</v>
      </c>
      <c r="G18" s="5">
        <f>C18*495/11545</f>
        <v>20.40883499350368</v>
      </c>
      <c r="H18" s="10">
        <f>F18-G18-E18</f>
        <v>-20.40883499350366</v>
      </c>
    </row>
    <row r="19" spans="1:8" ht="15">
      <c r="A19" s="1"/>
      <c r="B19" s="2"/>
      <c r="C19" s="2"/>
      <c r="D19" s="1"/>
      <c r="E19" s="1"/>
      <c r="F19" s="1"/>
      <c r="G19" s="5"/>
      <c r="H19" s="10"/>
    </row>
    <row r="20" spans="1:8" ht="15">
      <c r="A20" s="1" t="s">
        <v>13</v>
      </c>
      <c r="B20" s="2" t="s">
        <v>14</v>
      </c>
      <c r="C20" s="2">
        <v>145</v>
      </c>
      <c r="D20" s="1">
        <v>15</v>
      </c>
      <c r="E20" s="1">
        <v>167</v>
      </c>
      <c r="F20" s="1"/>
      <c r="G20" s="5"/>
      <c r="H20" s="10"/>
    </row>
    <row r="21" spans="1:8" ht="15">
      <c r="A21" s="1" t="s">
        <v>13</v>
      </c>
      <c r="B21" s="2" t="s">
        <v>15</v>
      </c>
      <c r="C21" s="2">
        <v>130</v>
      </c>
      <c r="D21" s="1">
        <v>15</v>
      </c>
      <c r="E21" s="1">
        <v>150</v>
      </c>
      <c r="F21" s="1"/>
      <c r="G21" s="5"/>
      <c r="H21" s="10"/>
    </row>
    <row r="22" spans="1:8" ht="15">
      <c r="A22" s="1" t="s">
        <v>13</v>
      </c>
      <c r="B22" s="2" t="s">
        <v>16</v>
      </c>
      <c r="C22" s="2">
        <v>130</v>
      </c>
      <c r="D22" s="1">
        <v>15</v>
      </c>
      <c r="E22" s="1">
        <v>150</v>
      </c>
      <c r="F22" s="1"/>
      <c r="G22" s="5"/>
      <c r="H22" s="10"/>
    </row>
    <row r="23" spans="1:8" ht="15">
      <c r="A23" s="1"/>
      <c r="B23" s="2"/>
      <c r="C23" s="2">
        <f>SUM(C20:C22)</f>
        <v>405</v>
      </c>
      <c r="D23" s="1"/>
      <c r="E23" s="1">
        <f>SUM(E20:E22)</f>
        <v>467</v>
      </c>
      <c r="F23" s="1">
        <v>467</v>
      </c>
      <c r="G23" s="5">
        <f>C23*495/11545</f>
        <v>17.364660025985273</v>
      </c>
      <c r="H23" s="10">
        <f>F23-G23-E23</f>
        <v>-17.364660025985245</v>
      </c>
    </row>
    <row r="24" spans="1:8" ht="15">
      <c r="A24" s="1"/>
      <c r="B24" s="2"/>
      <c r="C24" s="2"/>
      <c r="D24" s="1"/>
      <c r="E24" s="1"/>
      <c r="F24" s="1"/>
      <c r="G24" s="5"/>
      <c r="H24" s="10"/>
    </row>
    <row r="25" spans="1:8" ht="15">
      <c r="A25" s="1" t="s">
        <v>17</v>
      </c>
      <c r="B25" s="2" t="s">
        <v>2</v>
      </c>
      <c r="C25" s="2">
        <v>85</v>
      </c>
      <c r="D25" s="1">
        <v>15</v>
      </c>
      <c r="E25" s="5">
        <f>C25+C25*1%</f>
        <v>85.85</v>
      </c>
      <c r="F25" s="1"/>
      <c r="G25" s="5"/>
      <c r="H25" s="10"/>
    </row>
    <row r="26" spans="1:8" ht="15">
      <c r="A26" s="1" t="s">
        <v>17</v>
      </c>
      <c r="B26" s="2" t="s">
        <v>18</v>
      </c>
      <c r="C26" s="2">
        <v>85</v>
      </c>
      <c r="D26" s="1">
        <v>15</v>
      </c>
      <c r="E26" s="5">
        <f>C26+C26*1%</f>
        <v>85.85</v>
      </c>
      <c r="F26" s="1"/>
      <c r="G26" s="5"/>
      <c r="H26" s="10"/>
    </row>
    <row r="27" spans="1:8" ht="15">
      <c r="A27" s="1" t="s">
        <v>17</v>
      </c>
      <c r="B27" s="2" t="s">
        <v>19</v>
      </c>
      <c r="C27" s="2">
        <v>77</v>
      </c>
      <c r="D27" s="1">
        <v>15</v>
      </c>
      <c r="E27" s="5">
        <f>C27+C27*1%</f>
        <v>77.77</v>
      </c>
      <c r="F27" s="1"/>
      <c r="G27" s="5"/>
      <c r="H27" s="10"/>
    </row>
    <row r="28" spans="1:8" ht="15">
      <c r="A28" s="1"/>
      <c r="B28" s="2"/>
      <c r="C28" s="2">
        <f>SUM(C25:C27)</f>
        <v>247</v>
      </c>
      <c r="D28" s="1"/>
      <c r="E28" s="5">
        <f>SUM(E25:E27)</f>
        <v>249.46999999999997</v>
      </c>
      <c r="F28" s="1">
        <v>250</v>
      </c>
      <c r="G28" s="5">
        <f>C28*495/11545</f>
        <v>10.590298830662624</v>
      </c>
      <c r="H28" s="10">
        <f>F28-G28-E28</f>
        <v>-10.060298830662589</v>
      </c>
    </row>
    <row r="29" spans="1:8" ht="15">
      <c r="A29" s="1"/>
      <c r="B29" s="2"/>
      <c r="C29" s="2"/>
      <c r="D29" s="1"/>
      <c r="E29" s="1"/>
      <c r="F29" s="1"/>
      <c r="G29" s="5"/>
      <c r="H29" s="10"/>
    </row>
    <row r="30" spans="1:8" ht="15">
      <c r="A30" s="1" t="s">
        <v>20</v>
      </c>
      <c r="B30" s="2" t="s">
        <v>71</v>
      </c>
      <c r="C30" s="2">
        <f>77*5</f>
        <v>385</v>
      </c>
      <c r="D30" s="1">
        <v>15</v>
      </c>
      <c r="E30" s="1">
        <v>436</v>
      </c>
      <c r="F30" s="1"/>
      <c r="G30" s="5"/>
      <c r="H30" s="10"/>
    </row>
    <row r="31" spans="1:8" ht="15">
      <c r="A31" s="1" t="s">
        <v>20</v>
      </c>
      <c r="B31" s="2" t="s">
        <v>72</v>
      </c>
      <c r="C31" s="2">
        <f>85*3</f>
        <v>255</v>
      </c>
      <c r="D31" s="1">
        <v>15</v>
      </c>
      <c r="E31" s="1">
        <v>289</v>
      </c>
      <c r="F31" s="1"/>
      <c r="G31" s="5"/>
      <c r="H31" s="10"/>
    </row>
    <row r="32" spans="1:8" ht="15">
      <c r="A32" s="1" t="s">
        <v>20</v>
      </c>
      <c r="B32" s="2" t="s">
        <v>73</v>
      </c>
      <c r="C32" s="2">
        <f>99*3</f>
        <v>297</v>
      </c>
      <c r="D32" s="1">
        <v>15</v>
      </c>
      <c r="E32" s="1">
        <v>336</v>
      </c>
      <c r="F32" s="1"/>
      <c r="G32" s="5"/>
      <c r="H32" s="10"/>
    </row>
    <row r="33" spans="1:8" ht="15">
      <c r="A33" s="1" t="s">
        <v>20</v>
      </c>
      <c r="B33" s="2" t="s">
        <v>74</v>
      </c>
      <c r="C33" s="2">
        <f>77*3</f>
        <v>231</v>
      </c>
      <c r="D33" s="1">
        <v>15</v>
      </c>
      <c r="E33" s="1">
        <v>262</v>
      </c>
      <c r="F33" s="1"/>
      <c r="G33" s="5"/>
      <c r="H33" s="10"/>
    </row>
    <row r="34" spans="1:8" ht="15">
      <c r="A34" s="1"/>
      <c r="B34" s="2"/>
      <c r="C34" s="2">
        <f>SUM(C30:C33)</f>
        <v>1168</v>
      </c>
      <c r="D34" s="1"/>
      <c r="E34" s="1">
        <f>SUM(E30:E33)</f>
        <v>1323</v>
      </c>
      <c r="F34" s="1">
        <v>1345</v>
      </c>
      <c r="G34" s="5">
        <f>C34*495/11545</f>
        <v>50.078822000866175</v>
      </c>
      <c r="H34" s="10">
        <f>F34-G34-E34</f>
        <v>-28.07882200086624</v>
      </c>
    </row>
    <row r="35" spans="1:8" ht="15">
      <c r="A35" s="1"/>
      <c r="B35" s="2"/>
      <c r="C35" s="2"/>
      <c r="D35" s="1"/>
      <c r="E35" s="1"/>
      <c r="F35" s="1"/>
      <c r="G35" s="5"/>
      <c r="H35" s="10"/>
    </row>
    <row r="36" spans="1:8" ht="15">
      <c r="A36" s="1" t="s">
        <v>21</v>
      </c>
      <c r="B36" s="2" t="s">
        <v>22</v>
      </c>
      <c r="C36" s="2">
        <v>130</v>
      </c>
      <c r="D36" s="1">
        <v>15</v>
      </c>
      <c r="E36" s="1">
        <v>150</v>
      </c>
      <c r="F36" s="1"/>
      <c r="G36" s="5"/>
      <c r="H36" s="10"/>
    </row>
    <row r="37" spans="1:8" ht="15">
      <c r="A37" s="1" t="s">
        <v>21</v>
      </c>
      <c r="B37" s="2" t="s">
        <v>23</v>
      </c>
      <c r="C37" s="2">
        <v>130</v>
      </c>
      <c r="D37" s="1">
        <v>15</v>
      </c>
      <c r="E37" s="1">
        <v>150</v>
      </c>
      <c r="F37" s="1"/>
      <c r="G37" s="5"/>
      <c r="H37" s="10"/>
    </row>
    <row r="38" spans="1:8" ht="15">
      <c r="A38" s="1" t="s">
        <v>21</v>
      </c>
      <c r="B38" s="2" t="s">
        <v>24</v>
      </c>
      <c r="C38" s="2">
        <v>130</v>
      </c>
      <c r="D38" s="1">
        <v>15</v>
      </c>
      <c r="E38" s="1">
        <v>150</v>
      </c>
      <c r="F38" s="1"/>
      <c r="G38" s="5"/>
      <c r="H38" s="10"/>
    </row>
    <row r="39" spans="1:8" ht="15">
      <c r="A39" s="1"/>
      <c r="B39" s="2"/>
      <c r="C39" s="2">
        <f>SUM(C36:C38)</f>
        <v>390</v>
      </c>
      <c r="D39" s="1"/>
      <c r="E39" s="1">
        <f>SUM(E36:E38)</f>
        <v>450</v>
      </c>
      <c r="F39" s="1">
        <v>450</v>
      </c>
      <c r="G39" s="5">
        <f>C39*495/11545</f>
        <v>16.7215244694673</v>
      </c>
      <c r="H39" s="10">
        <f>F39-G39-E39</f>
        <v>-16.721524469467283</v>
      </c>
    </row>
    <row r="40" spans="1:8" ht="15">
      <c r="A40" s="1"/>
      <c r="B40" s="2"/>
      <c r="C40" s="2"/>
      <c r="D40" s="1"/>
      <c r="E40" s="1"/>
      <c r="F40" s="1"/>
      <c r="G40" s="5"/>
      <c r="H40" s="10"/>
    </row>
    <row r="41" spans="1:8" ht="15">
      <c r="A41" s="1" t="s">
        <v>25</v>
      </c>
      <c r="B41" s="2" t="s">
        <v>26</v>
      </c>
      <c r="C41" s="2">
        <v>160</v>
      </c>
      <c r="D41" s="1">
        <v>15</v>
      </c>
      <c r="E41" s="1">
        <v>184</v>
      </c>
      <c r="F41" s="1"/>
      <c r="G41" s="5"/>
      <c r="H41" s="10"/>
    </row>
    <row r="42" spans="1:8" ht="15">
      <c r="A42" s="1" t="s">
        <v>25</v>
      </c>
      <c r="B42" s="2" t="s">
        <v>16</v>
      </c>
      <c r="C42" s="2">
        <v>130</v>
      </c>
      <c r="D42" s="1">
        <v>15</v>
      </c>
      <c r="E42" s="1">
        <v>150</v>
      </c>
      <c r="F42" s="1"/>
      <c r="G42" s="5"/>
      <c r="H42" s="10"/>
    </row>
    <row r="43" spans="1:8" ht="15">
      <c r="A43" s="6" t="s">
        <v>25</v>
      </c>
      <c r="B43" s="2" t="s">
        <v>27</v>
      </c>
      <c r="C43" s="2">
        <v>145</v>
      </c>
      <c r="D43" s="1"/>
      <c r="E43" s="1">
        <v>167</v>
      </c>
      <c r="F43" s="1"/>
      <c r="G43" s="5"/>
      <c r="H43" s="10"/>
    </row>
    <row r="44" spans="1:8" ht="15">
      <c r="A44" s="6"/>
      <c r="B44" s="2"/>
      <c r="C44" s="2">
        <f>SUM(C41:C43)</f>
        <v>435</v>
      </c>
      <c r="D44" s="1"/>
      <c r="E44" s="1">
        <f>SUM(E41:E43)</f>
        <v>501</v>
      </c>
      <c r="F44" s="1">
        <v>501</v>
      </c>
      <c r="G44" s="5">
        <f>C44*495/11545</f>
        <v>18.65093113902122</v>
      </c>
      <c r="H44" s="10">
        <f>F44-G44-E44</f>
        <v>-18.650931139021225</v>
      </c>
    </row>
    <row r="45" spans="1:8" ht="15">
      <c r="A45" s="6"/>
      <c r="B45" s="2"/>
      <c r="C45" s="2"/>
      <c r="D45" s="1"/>
      <c r="E45" s="1"/>
      <c r="F45" s="1"/>
      <c r="G45" s="5"/>
      <c r="H45" s="10"/>
    </row>
    <row r="46" spans="1:8" ht="15">
      <c r="A46" s="1" t="s">
        <v>28</v>
      </c>
      <c r="B46" s="2" t="s">
        <v>10</v>
      </c>
      <c r="C46" s="2">
        <v>77</v>
      </c>
      <c r="D46" s="1">
        <v>15</v>
      </c>
      <c r="E46" s="1">
        <v>89</v>
      </c>
      <c r="F46" s="1"/>
      <c r="G46" s="5"/>
      <c r="H46" s="10"/>
    </row>
    <row r="47" spans="1:8" ht="15">
      <c r="A47" s="1" t="s">
        <v>28</v>
      </c>
      <c r="B47" s="2" t="s">
        <v>29</v>
      </c>
      <c r="C47" s="2">
        <v>77</v>
      </c>
      <c r="D47" s="1">
        <v>15</v>
      </c>
      <c r="E47" s="1">
        <v>89</v>
      </c>
      <c r="F47" s="1"/>
      <c r="G47" s="5"/>
      <c r="H47" s="10"/>
    </row>
    <row r="48" spans="1:8" ht="15">
      <c r="A48" s="1" t="s">
        <v>28</v>
      </c>
      <c r="B48" s="2" t="s">
        <v>22</v>
      </c>
      <c r="C48" s="2">
        <v>130</v>
      </c>
      <c r="D48" s="1">
        <v>15</v>
      </c>
      <c r="E48" s="1">
        <v>150</v>
      </c>
      <c r="F48" s="1"/>
      <c r="G48" s="5"/>
      <c r="H48" s="10"/>
    </row>
    <row r="49" spans="1:8" ht="15">
      <c r="A49" s="1" t="s">
        <v>28</v>
      </c>
      <c r="B49" s="2" t="s">
        <v>30</v>
      </c>
      <c r="C49" s="2">
        <v>160</v>
      </c>
      <c r="D49" s="1">
        <v>15</v>
      </c>
      <c r="E49" s="1">
        <v>184</v>
      </c>
      <c r="F49" s="1"/>
      <c r="G49" s="5"/>
      <c r="H49" s="10"/>
    </row>
    <row r="50" spans="1:8" ht="15">
      <c r="A50" s="1" t="s">
        <v>28</v>
      </c>
      <c r="B50" s="2" t="s">
        <v>31</v>
      </c>
      <c r="C50" s="2">
        <v>145</v>
      </c>
      <c r="D50" s="1">
        <v>15</v>
      </c>
      <c r="E50" s="1">
        <v>167</v>
      </c>
      <c r="F50" s="1"/>
      <c r="G50" s="5"/>
      <c r="H50" s="10"/>
    </row>
    <row r="51" spans="1:8" ht="15">
      <c r="A51" s="1" t="s">
        <v>28</v>
      </c>
      <c r="B51" s="2" t="s">
        <v>32</v>
      </c>
      <c r="C51" s="2">
        <v>130</v>
      </c>
      <c r="D51" s="1">
        <v>15</v>
      </c>
      <c r="E51" s="1">
        <v>150</v>
      </c>
      <c r="F51" s="1"/>
      <c r="G51" s="5"/>
      <c r="H51" s="10"/>
    </row>
    <row r="52" spans="1:8" ht="15">
      <c r="A52" s="1"/>
      <c r="B52" s="2"/>
      <c r="C52" s="2">
        <f>SUM(C46:C51)</f>
        <v>719</v>
      </c>
      <c r="D52" s="1"/>
      <c r="E52" s="1">
        <f>SUM(E46:E51)</f>
        <v>829</v>
      </c>
      <c r="F52" s="1">
        <v>829</v>
      </c>
      <c r="G52" s="5">
        <f>C52*495/11545</f>
        <v>30.827631009094848</v>
      </c>
      <c r="H52" s="10">
        <f>F52-G52-E52</f>
        <v>-30.82763100909483</v>
      </c>
    </row>
    <row r="53" spans="1:8" ht="15">
      <c r="A53" s="1"/>
      <c r="B53" s="2"/>
      <c r="C53" s="2"/>
      <c r="D53" s="1"/>
      <c r="E53" s="1"/>
      <c r="F53" s="1"/>
      <c r="G53" s="5"/>
      <c r="H53" s="10"/>
    </row>
    <row r="54" spans="1:8" ht="15">
      <c r="A54" s="1" t="s">
        <v>33</v>
      </c>
      <c r="B54" s="2" t="s">
        <v>31</v>
      </c>
      <c r="C54" s="2">
        <v>145</v>
      </c>
      <c r="D54" s="1">
        <v>13</v>
      </c>
      <c r="E54" s="1">
        <v>164</v>
      </c>
      <c r="F54" s="1"/>
      <c r="G54" s="5"/>
      <c r="H54" s="10"/>
    </row>
    <row r="55" spans="1:8" ht="15">
      <c r="A55" s="1" t="s">
        <v>33</v>
      </c>
      <c r="B55" s="2" t="s">
        <v>34</v>
      </c>
      <c r="C55" s="2">
        <v>130</v>
      </c>
      <c r="D55" s="1">
        <v>13</v>
      </c>
      <c r="E55" s="1">
        <v>147</v>
      </c>
      <c r="F55" s="1"/>
      <c r="G55" s="5"/>
      <c r="H55" s="10"/>
    </row>
    <row r="56" spans="1:8" ht="15">
      <c r="A56" s="1" t="s">
        <v>33</v>
      </c>
      <c r="B56" s="2" t="s">
        <v>35</v>
      </c>
      <c r="C56" s="2">
        <v>175</v>
      </c>
      <c r="D56" s="1">
        <v>13</v>
      </c>
      <c r="E56" s="1">
        <v>198</v>
      </c>
      <c r="F56" s="1"/>
      <c r="G56" s="5"/>
      <c r="H56" s="10"/>
    </row>
    <row r="57" spans="1:8" ht="15">
      <c r="A57" s="1"/>
      <c r="B57" s="2"/>
      <c r="C57" s="2">
        <f>SUM(C54:C56)</f>
        <v>450</v>
      </c>
      <c r="D57" s="1"/>
      <c r="E57" s="1">
        <f>SUM(E54:E56)</f>
        <v>509</v>
      </c>
      <c r="F57" s="1">
        <v>509</v>
      </c>
      <c r="G57" s="5">
        <f>C57*495/11545</f>
        <v>19.294066695539193</v>
      </c>
      <c r="H57" s="10">
        <f>F57-G57-E57</f>
        <v>-19.294066695539186</v>
      </c>
    </row>
    <row r="58" spans="1:8" ht="15">
      <c r="A58" s="1"/>
      <c r="B58" s="2"/>
      <c r="C58" s="2"/>
      <c r="D58" s="1"/>
      <c r="E58" s="1"/>
      <c r="F58" s="1"/>
      <c r="G58" s="5"/>
      <c r="H58" s="10"/>
    </row>
    <row r="59" spans="1:8" ht="15">
      <c r="A59" s="1" t="s">
        <v>36</v>
      </c>
      <c r="B59" s="2" t="s">
        <v>37</v>
      </c>
      <c r="C59" s="2">
        <v>77</v>
      </c>
      <c r="D59" s="1">
        <v>15</v>
      </c>
      <c r="E59" s="1">
        <v>89</v>
      </c>
      <c r="F59" s="1"/>
      <c r="G59" s="5"/>
      <c r="H59" s="10"/>
    </row>
    <row r="60" spans="1:8" ht="15">
      <c r="A60" s="1" t="s">
        <v>36</v>
      </c>
      <c r="B60" s="2" t="s">
        <v>18</v>
      </c>
      <c r="C60" s="2">
        <v>85</v>
      </c>
      <c r="D60" s="1">
        <v>15</v>
      </c>
      <c r="E60" s="1">
        <v>98</v>
      </c>
      <c r="F60" s="1"/>
      <c r="G60" s="5"/>
      <c r="H60" s="10"/>
    </row>
    <row r="61" spans="1:8" ht="15">
      <c r="A61" s="1" t="s">
        <v>36</v>
      </c>
      <c r="B61" s="2" t="s">
        <v>38</v>
      </c>
      <c r="C61" s="2">
        <v>160</v>
      </c>
      <c r="D61" s="1">
        <v>15</v>
      </c>
      <c r="E61" s="1">
        <v>184</v>
      </c>
      <c r="F61" s="1"/>
      <c r="G61" s="5"/>
      <c r="H61" s="10"/>
    </row>
    <row r="62" spans="1:8" ht="15">
      <c r="A62" s="1" t="s">
        <v>36</v>
      </c>
      <c r="B62" s="2" t="s">
        <v>39</v>
      </c>
      <c r="C62" s="2">
        <v>175</v>
      </c>
      <c r="D62" s="1">
        <v>15</v>
      </c>
      <c r="E62" s="1">
        <v>202</v>
      </c>
      <c r="F62" s="1"/>
      <c r="G62" s="5"/>
      <c r="H62" s="10"/>
    </row>
    <row r="63" spans="1:8" ht="15">
      <c r="A63" s="1"/>
      <c r="B63" s="2"/>
      <c r="C63" s="2">
        <f>SUM(C59:C62)</f>
        <v>497</v>
      </c>
      <c r="D63" s="1"/>
      <c r="E63" s="1">
        <f>SUM(E59:E62)</f>
        <v>573</v>
      </c>
      <c r="F63" s="1">
        <v>573</v>
      </c>
      <c r="G63" s="5">
        <f>C63*495/11545</f>
        <v>21.309224772628845</v>
      </c>
      <c r="H63" s="10">
        <f>F63-G63-E63</f>
        <v>-21.309224772628795</v>
      </c>
    </row>
    <row r="64" spans="1:8" ht="15">
      <c r="A64" s="1"/>
      <c r="B64" s="2"/>
      <c r="C64" s="2"/>
      <c r="D64" s="1"/>
      <c r="E64" s="1"/>
      <c r="F64" s="1"/>
      <c r="G64" s="5"/>
      <c r="H64" s="10"/>
    </row>
    <row r="65" spans="1:8" ht="15">
      <c r="A65" s="1" t="s">
        <v>40</v>
      </c>
      <c r="B65" s="2" t="s">
        <v>1</v>
      </c>
      <c r="C65" s="2">
        <v>77</v>
      </c>
      <c r="D65" s="1">
        <v>15</v>
      </c>
      <c r="E65" s="1">
        <v>89</v>
      </c>
      <c r="F65" s="1"/>
      <c r="G65" s="5"/>
      <c r="H65" s="10"/>
    </row>
    <row r="66" spans="1:8" ht="15">
      <c r="A66" s="1" t="s">
        <v>40</v>
      </c>
      <c r="B66" s="2" t="s">
        <v>41</v>
      </c>
      <c r="C66" s="2">
        <v>85</v>
      </c>
      <c r="D66" s="1">
        <v>15</v>
      </c>
      <c r="E66" s="1">
        <v>98</v>
      </c>
      <c r="F66" s="1"/>
      <c r="G66" s="5"/>
      <c r="H66" s="10"/>
    </row>
    <row r="67" spans="1:8" ht="15">
      <c r="A67" s="1" t="s">
        <v>40</v>
      </c>
      <c r="B67" s="2" t="s">
        <v>42</v>
      </c>
      <c r="C67" s="2">
        <v>99</v>
      </c>
      <c r="D67" s="1">
        <v>15</v>
      </c>
      <c r="E67" s="1">
        <v>114</v>
      </c>
      <c r="F67" s="1"/>
      <c r="G67" s="5"/>
      <c r="H67" s="10"/>
    </row>
    <row r="68" spans="1:8" ht="15">
      <c r="A68" s="1" t="s">
        <v>40</v>
      </c>
      <c r="B68" s="2" t="s">
        <v>43</v>
      </c>
      <c r="C68" s="2">
        <v>77</v>
      </c>
      <c r="D68" s="1">
        <v>15</v>
      </c>
      <c r="E68" s="1">
        <v>89</v>
      </c>
      <c r="F68" s="1"/>
      <c r="G68" s="5"/>
      <c r="H68" s="10"/>
    </row>
    <row r="69" spans="1:8" ht="15">
      <c r="A69" s="1" t="s">
        <v>40</v>
      </c>
      <c r="B69" s="2" t="s">
        <v>30</v>
      </c>
      <c r="C69" s="2">
        <v>160</v>
      </c>
      <c r="D69" s="1">
        <v>15</v>
      </c>
      <c r="E69" s="1">
        <v>184</v>
      </c>
      <c r="F69" s="1"/>
      <c r="G69" s="5"/>
      <c r="H69" s="10"/>
    </row>
    <row r="70" spans="1:8" ht="15">
      <c r="A70" s="1"/>
      <c r="B70" s="2"/>
      <c r="C70" s="2">
        <f>SUM(C65:C69)</f>
        <v>498</v>
      </c>
      <c r="D70" s="1"/>
      <c r="E70" s="1">
        <f>SUM(E65:E69)</f>
        <v>574</v>
      </c>
      <c r="F70" s="1">
        <v>574</v>
      </c>
      <c r="G70" s="5">
        <f>C70*495/11545</f>
        <v>21.352100476396707</v>
      </c>
      <c r="H70" s="10">
        <f>F70-G70-E70</f>
        <v>-21.352100476396686</v>
      </c>
    </row>
    <row r="71" spans="1:8" ht="15">
      <c r="A71" s="1"/>
      <c r="B71" s="2"/>
      <c r="C71" s="2"/>
      <c r="D71" s="1"/>
      <c r="E71" s="1"/>
      <c r="F71" s="1"/>
      <c r="G71" s="5"/>
      <c r="H71" s="10"/>
    </row>
    <row r="72" spans="1:8" ht="15">
      <c r="A72" s="1" t="s">
        <v>44</v>
      </c>
      <c r="B72" s="2" t="s">
        <v>1</v>
      </c>
      <c r="C72" s="2">
        <v>77</v>
      </c>
      <c r="D72" s="1">
        <v>15</v>
      </c>
      <c r="E72" s="1">
        <v>89</v>
      </c>
      <c r="F72" s="1"/>
      <c r="G72" s="5"/>
      <c r="H72" s="10"/>
    </row>
    <row r="73" spans="1:8" ht="15">
      <c r="A73" s="1" t="s">
        <v>44</v>
      </c>
      <c r="B73" s="2" t="s">
        <v>43</v>
      </c>
      <c r="C73" s="2">
        <v>77</v>
      </c>
      <c r="D73" s="1">
        <v>15</v>
      </c>
      <c r="E73" s="1">
        <v>89</v>
      </c>
      <c r="F73" s="1"/>
      <c r="G73" s="5"/>
      <c r="H73" s="10"/>
    </row>
    <row r="74" spans="1:8" ht="15">
      <c r="A74" s="1" t="s">
        <v>44</v>
      </c>
      <c r="B74" s="2" t="s">
        <v>45</v>
      </c>
      <c r="C74" s="2">
        <v>77</v>
      </c>
      <c r="D74" s="1">
        <v>15</v>
      </c>
      <c r="E74" s="1">
        <v>89</v>
      </c>
      <c r="F74" s="1"/>
      <c r="G74" s="5"/>
      <c r="H74" s="10"/>
    </row>
    <row r="75" spans="1:8" ht="15">
      <c r="A75" s="1"/>
      <c r="B75" s="2"/>
      <c r="C75" s="2">
        <f>SUM(C72:C74)</f>
        <v>231</v>
      </c>
      <c r="D75" s="1"/>
      <c r="E75" s="1">
        <f>SUM(E72:E74)</f>
        <v>267</v>
      </c>
      <c r="F75" s="1">
        <v>267</v>
      </c>
      <c r="G75" s="5">
        <f>C75*495/11545</f>
        <v>9.904287570376786</v>
      </c>
      <c r="H75" s="10">
        <f>F75-G75-E75</f>
        <v>-9.904287570376766</v>
      </c>
    </row>
    <row r="76" spans="1:8" ht="15">
      <c r="A76" s="1"/>
      <c r="B76" s="2"/>
      <c r="C76" s="2"/>
      <c r="D76" s="1"/>
      <c r="E76" s="1"/>
      <c r="F76" s="1"/>
      <c r="G76" s="5"/>
      <c r="H76" s="10"/>
    </row>
    <row r="77" spans="1:8" ht="15">
      <c r="A77" s="1" t="s">
        <v>46</v>
      </c>
      <c r="B77" s="2" t="s">
        <v>47</v>
      </c>
      <c r="C77" s="2">
        <v>125</v>
      </c>
      <c r="D77" s="1">
        <v>15</v>
      </c>
      <c r="E77" s="1">
        <v>144</v>
      </c>
      <c r="F77" s="1"/>
      <c r="G77" s="5"/>
      <c r="H77" s="10"/>
    </row>
    <row r="78" spans="1:8" ht="15">
      <c r="A78" s="1" t="s">
        <v>46</v>
      </c>
      <c r="B78" s="2" t="s">
        <v>14</v>
      </c>
      <c r="C78" s="2">
        <v>145</v>
      </c>
      <c r="D78" s="1">
        <v>15</v>
      </c>
      <c r="E78" s="1">
        <v>167</v>
      </c>
      <c r="F78" s="1"/>
      <c r="G78" s="5"/>
      <c r="H78" s="10"/>
    </row>
    <row r="79" spans="1:8" ht="15">
      <c r="A79" s="1" t="s">
        <v>46</v>
      </c>
      <c r="B79" s="2" t="s">
        <v>48</v>
      </c>
      <c r="C79" s="2">
        <v>130</v>
      </c>
      <c r="D79" s="1">
        <v>15</v>
      </c>
      <c r="E79" s="1">
        <v>150</v>
      </c>
      <c r="F79" s="1"/>
      <c r="G79" s="5"/>
      <c r="H79" s="10"/>
    </row>
    <row r="80" spans="1:8" ht="15">
      <c r="A80" s="1" t="s">
        <v>46</v>
      </c>
      <c r="B80" s="2" t="s">
        <v>49</v>
      </c>
      <c r="C80" s="2">
        <v>160</v>
      </c>
      <c r="D80" s="1">
        <v>15</v>
      </c>
      <c r="E80" s="1">
        <v>184</v>
      </c>
      <c r="F80" s="1"/>
      <c r="G80" s="5"/>
      <c r="H80" s="10"/>
    </row>
    <row r="81" spans="1:8" ht="15">
      <c r="A81" s="1"/>
      <c r="B81" s="2"/>
      <c r="C81" s="2">
        <f>SUM(C77:C80)</f>
        <v>560</v>
      </c>
      <c r="D81" s="1"/>
      <c r="E81" s="1">
        <f>SUM(E77:E80)</f>
        <v>645</v>
      </c>
      <c r="F81" s="1">
        <v>645</v>
      </c>
      <c r="G81" s="5">
        <f>C81*495/11545</f>
        <v>24.01039411000433</v>
      </c>
      <c r="H81" s="10">
        <f>F81-G81-E81</f>
        <v>-24.010394110004313</v>
      </c>
    </row>
    <row r="82" spans="1:8" ht="15">
      <c r="A82" s="1"/>
      <c r="B82" s="2"/>
      <c r="C82" s="2"/>
      <c r="D82" s="1"/>
      <c r="E82" s="1"/>
      <c r="F82" s="1"/>
      <c r="G82" s="5"/>
      <c r="H82" s="10"/>
    </row>
    <row r="83" spans="1:8" ht="15">
      <c r="A83" s="1" t="s">
        <v>50</v>
      </c>
      <c r="B83" s="2" t="s">
        <v>51</v>
      </c>
      <c r="C83" s="2">
        <v>77</v>
      </c>
      <c r="D83" s="1">
        <v>14</v>
      </c>
      <c r="E83" s="1">
        <v>88</v>
      </c>
      <c r="F83" s="1"/>
      <c r="G83" s="5"/>
      <c r="H83" s="10"/>
    </row>
    <row r="84" spans="1:8" ht="15">
      <c r="A84" s="1" t="s">
        <v>50</v>
      </c>
      <c r="B84" s="2" t="s">
        <v>2</v>
      </c>
      <c r="C84" s="2">
        <v>85</v>
      </c>
      <c r="D84" s="1">
        <v>14</v>
      </c>
      <c r="E84" s="1">
        <v>97</v>
      </c>
      <c r="F84" s="1"/>
      <c r="G84" s="5"/>
      <c r="H84" s="10"/>
    </row>
    <row r="85" spans="1:8" ht="15">
      <c r="A85" s="1" t="s">
        <v>50</v>
      </c>
      <c r="B85" s="2" t="s">
        <v>52</v>
      </c>
      <c r="C85" s="2">
        <v>85</v>
      </c>
      <c r="D85" s="1">
        <v>14</v>
      </c>
      <c r="E85" s="1">
        <v>97</v>
      </c>
      <c r="F85" s="1"/>
      <c r="G85" s="5"/>
      <c r="H85" s="10"/>
    </row>
    <row r="86" spans="1:8" ht="15">
      <c r="A86" s="1" t="s">
        <v>50</v>
      </c>
      <c r="B86" s="2" t="s">
        <v>19</v>
      </c>
      <c r="C86" s="2">
        <v>77</v>
      </c>
      <c r="D86" s="1">
        <v>14</v>
      </c>
      <c r="E86" s="1">
        <v>88</v>
      </c>
      <c r="F86" s="1"/>
      <c r="G86" s="5"/>
      <c r="H86" s="10"/>
    </row>
    <row r="87" spans="1:8" ht="15">
      <c r="A87" s="1"/>
      <c r="B87" s="2"/>
      <c r="C87" s="2">
        <f>SUM(C83:C86)</f>
        <v>324</v>
      </c>
      <c r="D87" s="1"/>
      <c r="E87" s="1">
        <f>SUM(E83:E86)</f>
        <v>370</v>
      </c>
      <c r="F87" s="1">
        <v>370</v>
      </c>
      <c r="G87" s="5">
        <f>C87*495/11545</f>
        <v>13.89172802078822</v>
      </c>
      <c r="H87" s="10">
        <f>F87-G87-E87</f>
        <v>-13.891728020788207</v>
      </c>
    </row>
    <row r="88" spans="1:8" ht="15">
      <c r="A88" s="1"/>
      <c r="B88" s="2"/>
      <c r="C88" s="2"/>
      <c r="D88" s="1"/>
      <c r="E88" s="1"/>
      <c r="F88" s="1"/>
      <c r="G88" s="5"/>
      <c r="H88" s="10"/>
    </row>
    <row r="89" spans="1:8" ht="15">
      <c r="A89" s="1" t="s">
        <v>53</v>
      </c>
      <c r="B89" s="2" t="s">
        <v>54</v>
      </c>
      <c r="C89" s="2">
        <v>75</v>
      </c>
      <c r="D89" s="1">
        <v>11</v>
      </c>
      <c r="E89" s="1">
        <v>84</v>
      </c>
      <c r="F89" s="1"/>
      <c r="G89" s="5"/>
      <c r="H89" s="10"/>
    </row>
    <row r="90" spans="1:8" ht="15">
      <c r="A90" s="1" t="s">
        <v>53</v>
      </c>
      <c r="B90" s="2" t="s">
        <v>2</v>
      </c>
      <c r="C90" s="2">
        <v>85</v>
      </c>
      <c r="D90" s="1">
        <v>11</v>
      </c>
      <c r="E90" s="1">
        <v>95</v>
      </c>
      <c r="F90" s="1"/>
      <c r="G90" s="5"/>
      <c r="H90" s="10"/>
    </row>
    <row r="91" spans="1:8" ht="15">
      <c r="A91" s="1" t="s">
        <v>53</v>
      </c>
      <c r="B91" s="2" t="s">
        <v>43</v>
      </c>
      <c r="C91" s="2">
        <v>77</v>
      </c>
      <c r="D91" s="1">
        <v>11</v>
      </c>
      <c r="E91" s="1">
        <v>86</v>
      </c>
      <c r="F91" s="1"/>
      <c r="G91" s="5"/>
      <c r="H91" s="10"/>
    </row>
    <row r="92" spans="1:8" ht="15">
      <c r="A92" s="1"/>
      <c r="B92" s="2"/>
      <c r="C92" s="2">
        <f>SUM(C89:C91)</f>
        <v>237</v>
      </c>
      <c r="D92" s="1"/>
      <c r="E92" s="1">
        <f>SUM(E89:E91)</f>
        <v>265</v>
      </c>
      <c r="F92" s="1">
        <v>265</v>
      </c>
      <c r="G92" s="5">
        <f>C92*495/11545</f>
        <v>10.161541792983975</v>
      </c>
      <c r="H92" s="10">
        <f>F92-G92-E92</f>
        <v>-10.161541792983968</v>
      </c>
    </row>
    <row r="93" spans="1:8" ht="15">
      <c r="A93" s="1"/>
      <c r="B93" s="2"/>
      <c r="C93" s="2"/>
      <c r="D93" s="1"/>
      <c r="E93" s="1"/>
      <c r="F93" s="1"/>
      <c r="G93" s="5"/>
      <c r="H93" s="10"/>
    </row>
    <row r="94" spans="1:8" ht="15">
      <c r="A94" s="1" t="s">
        <v>55</v>
      </c>
      <c r="B94" s="2" t="s">
        <v>18</v>
      </c>
      <c r="C94" s="2">
        <v>85</v>
      </c>
      <c r="D94" s="1">
        <v>15</v>
      </c>
      <c r="E94" s="1">
        <v>98</v>
      </c>
      <c r="F94" s="1"/>
      <c r="G94" s="5"/>
      <c r="H94" s="10"/>
    </row>
    <row r="95" spans="1:8" ht="15">
      <c r="A95" s="1" t="s">
        <v>55</v>
      </c>
      <c r="B95" s="2" t="s">
        <v>19</v>
      </c>
      <c r="C95" s="2">
        <v>77</v>
      </c>
      <c r="D95" s="1">
        <v>15</v>
      </c>
      <c r="E95" s="1">
        <v>89</v>
      </c>
      <c r="F95" s="1"/>
      <c r="G95" s="5"/>
      <c r="H95" s="10"/>
    </row>
    <row r="96" spans="1:8" ht="15">
      <c r="A96" s="1"/>
      <c r="B96" s="2"/>
      <c r="C96" s="2">
        <f>SUM(C94:C95)</f>
        <v>162</v>
      </c>
      <c r="D96" s="1"/>
      <c r="E96" s="1">
        <f>SUM(E94:E95)</f>
        <v>187</v>
      </c>
      <c r="F96" s="1">
        <v>187</v>
      </c>
      <c r="G96" s="5">
        <f>C96*495/11545</f>
        <v>6.94586401039411</v>
      </c>
      <c r="H96" s="10">
        <f>F96-G96-E96</f>
        <v>-6.945864010394104</v>
      </c>
    </row>
    <row r="97" spans="1:8" ht="15">
      <c r="A97" s="1"/>
      <c r="B97" s="2"/>
      <c r="C97" s="2"/>
      <c r="D97" s="1"/>
      <c r="E97" s="1"/>
      <c r="F97" s="1"/>
      <c r="G97" s="5"/>
      <c r="H97" s="10"/>
    </row>
    <row r="98" spans="1:8" ht="15">
      <c r="A98" s="1" t="s">
        <v>56</v>
      </c>
      <c r="B98" s="2" t="s">
        <v>10</v>
      </c>
      <c r="C98" s="2">
        <v>77</v>
      </c>
      <c r="D98" s="1">
        <v>15</v>
      </c>
      <c r="E98" s="1">
        <v>89</v>
      </c>
      <c r="F98" s="1"/>
      <c r="G98" s="5"/>
      <c r="H98" s="10"/>
    </row>
    <row r="99" spans="1:8" ht="15">
      <c r="A99" s="1" t="s">
        <v>56</v>
      </c>
      <c r="B99" s="2" t="s">
        <v>18</v>
      </c>
      <c r="C99" s="2">
        <v>85</v>
      </c>
      <c r="D99" s="1">
        <v>15</v>
      </c>
      <c r="E99" s="1">
        <v>98</v>
      </c>
      <c r="F99" s="1"/>
      <c r="G99" s="5"/>
      <c r="H99" s="10"/>
    </row>
    <row r="100" spans="1:8" ht="15">
      <c r="A100" s="1" t="s">
        <v>56</v>
      </c>
      <c r="B100" s="2" t="s">
        <v>57</v>
      </c>
      <c r="C100" s="2">
        <v>77</v>
      </c>
      <c r="D100" s="1">
        <v>15</v>
      </c>
      <c r="E100" s="1">
        <v>89</v>
      </c>
      <c r="F100" s="1"/>
      <c r="G100" s="5"/>
      <c r="H100" s="10"/>
    </row>
    <row r="101" spans="1:8" ht="15">
      <c r="A101" s="1"/>
      <c r="B101" s="2"/>
      <c r="C101" s="2">
        <f>SUM(C98:C100)</f>
        <v>239</v>
      </c>
      <c r="D101" s="1"/>
      <c r="E101" s="1">
        <f>SUM(E98:E100)</f>
        <v>276</v>
      </c>
      <c r="F101" s="1">
        <v>276</v>
      </c>
      <c r="G101" s="5">
        <f>C101*495/11545</f>
        <v>10.247293200519705</v>
      </c>
      <c r="H101" s="10">
        <f>F101-G101-E101</f>
        <v>-10.24729320051972</v>
      </c>
    </row>
    <row r="102" spans="1:8" ht="15">
      <c r="A102" s="1"/>
      <c r="B102" s="2"/>
      <c r="C102" s="2"/>
      <c r="D102" s="1"/>
      <c r="E102" s="1"/>
      <c r="F102" s="1"/>
      <c r="G102" s="5"/>
      <c r="H102" s="10"/>
    </row>
    <row r="103" spans="1:8" ht="15">
      <c r="A103" s="1" t="s">
        <v>58</v>
      </c>
      <c r="B103" s="2" t="s">
        <v>43</v>
      </c>
      <c r="C103" s="2">
        <v>77</v>
      </c>
      <c r="D103" s="1">
        <v>15</v>
      </c>
      <c r="E103" s="1">
        <v>89</v>
      </c>
      <c r="F103" s="1"/>
      <c r="G103" s="5"/>
      <c r="H103" s="10"/>
    </row>
    <row r="104" spans="1:8" ht="15">
      <c r="A104" s="1" t="s">
        <v>58</v>
      </c>
      <c r="B104" s="2" t="s">
        <v>59</v>
      </c>
      <c r="C104" s="2">
        <v>99</v>
      </c>
      <c r="D104" s="1">
        <v>15</v>
      </c>
      <c r="E104" s="1">
        <v>114</v>
      </c>
      <c r="F104" s="1"/>
      <c r="G104" s="5"/>
      <c r="H104" s="10"/>
    </row>
    <row r="105" spans="1:8" ht="15">
      <c r="A105" s="1" t="s">
        <v>58</v>
      </c>
      <c r="B105" s="2" t="s">
        <v>3</v>
      </c>
      <c r="C105" s="2">
        <v>85</v>
      </c>
      <c r="D105" s="1">
        <v>15</v>
      </c>
      <c r="E105" s="1">
        <v>98</v>
      </c>
      <c r="F105" s="1"/>
      <c r="G105" s="5"/>
      <c r="H105" s="10"/>
    </row>
    <row r="106" spans="1:8" ht="15">
      <c r="A106" s="1" t="s">
        <v>58</v>
      </c>
      <c r="B106" s="2" t="s">
        <v>47</v>
      </c>
      <c r="C106" s="2">
        <v>125</v>
      </c>
      <c r="D106" s="1">
        <v>15</v>
      </c>
      <c r="E106" s="1">
        <v>144</v>
      </c>
      <c r="F106" s="1"/>
      <c r="G106" s="5"/>
      <c r="H106" s="10"/>
    </row>
    <row r="107" spans="1:8" ht="15">
      <c r="A107" s="6" t="s">
        <v>58</v>
      </c>
      <c r="B107" s="2" t="s">
        <v>27</v>
      </c>
      <c r="C107" s="2">
        <v>145</v>
      </c>
      <c r="D107" s="1"/>
      <c r="E107" s="1">
        <v>167</v>
      </c>
      <c r="F107" s="1"/>
      <c r="G107" s="5"/>
      <c r="H107" s="10"/>
    </row>
    <row r="108" spans="1:8" ht="15">
      <c r="A108" s="6"/>
      <c r="B108" s="2"/>
      <c r="C108" s="2">
        <f>SUM(C103:C107)</f>
        <v>531</v>
      </c>
      <c r="D108" s="1"/>
      <c r="E108" s="1">
        <f>SUM(E103:E107)</f>
        <v>612</v>
      </c>
      <c r="F108" s="1">
        <v>612</v>
      </c>
      <c r="G108" s="5">
        <f>C108*495/11545</f>
        <v>22.76699870073625</v>
      </c>
      <c r="H108" s="10">
        <f>F108-G108-E108</f>
        <v>-22.76699870073628</v>
      </c>
    </row>
    <row r="109" spans="1:8" ht="15">
      <c r="A109" s="6"/>
      <c r="B109" s="2"/>
      <c r="C109" s="2"/>
      <c r="D109" s="1"/>
      <c r="E109" s="1"/>
      <c r="F109" s="1"/>
      <c r="G109" s="5"/>
      <c r="H109" s="10"/>
    </row>
    <row r="110" spans="1:8" ht="15">
      <c r="A110" s="1" t="s">
        <v>60</v>
      </c>
      <c r="B110" s="2" t="s">
        <v>22</v>
      </c>
      <c r="C110" s="2">
        <v>130</v>
      </c>
      <c r="D110" s="1">
        <v>11</v>
      </c>
      <c r="E110" s="1">
        <v>145</v>
      </c>
      <c r="F110" s="1"/>
      <c r="G110" s="5"/>
      <c r="H110" s="10"/>
    </row>
    <row r="111" spans="1:8" ht="15">
      <c r="A111" s="1" t="s">
        <v>60</v>
      </c>
      <c r="B111" s="2" t="s">
        <v>61</v>
      </c>
      <c r="C111" s="2">
        <v>145</v>
      </c>
      <c r="D111" s="1">
        <v>11</v>
      </c>
      <c r="E111" s="1">
        <v>161</v>
      </c>
      <c r="F111" s="1"/>
      <c r="G111" s="5"/>
      <c r="H111" s="10"/>
    </row>
    <row r="112" spans="1:8" ht="15">
      <c r="A112" s="1" t="s">
        <v>60</v>
      </c>
      <c r="B112" s="2" t="s">
        <v>62</v>
      </c>
      <c r="C112" s="2">
        <v>130</v>
      </c>
      <c r="D112" s="1">
        <v>11</v>
      </c>
      <c r="E112" s="1">
        <v>145</v>
      </c>
      <c r="F112" s="1"/>
      <c r="G112" s="5"/>
      <c r="H112" s="10"/>
    </row>
    <row r="113" spans="1:8" ht="15">
      <c r="A113" s="1"/>
      <c r="B113" s="2"/>
      <c r="C113" s="2">
        <f>SUM(C110:C112)</f>
        <v>405</v>
      </c>
      <c r="D113" s="1"/>
      <c r="E113" s="1">
        <f>SUM(E110:E112)</f>
        <v>451</v>
      </c>
      <c r="F113" s="1">
        <v>451</v>
      </c>
      <c r="G113" s="5">
        <f>C113*495/11545</f>
        <v>17.364660025985273</v>
      </c>
      <c r="H113" s="10">
        <f>F113-G113-E113</f>
        <v>-17.364660025985245</v>
      </c>
    </row>
    <row r="114" spans="1:8" ht="15">
      <c r="A114" s="1"/>
      <c r="B114" s="2"/>
      <c r="C114" s="2"/>
      <c r="D114" s="1"/>
      <c r="E114" s="1"/>
      <c r="F114" s="1"/>
      <c r="G114" s="5"/>
      <c r="H114" s="10"/>
    </row>
    <row r="115" spans="1:8" ht="15">
      <c r="A115" s="1" t="s">
        <v>63</v>
      </c>
      <c r="B115" s="2" t="s">
        <v>47</v>
      </c>
      <c r="C115" s="2">
        <v>125</v>
      </c>
      <c r="D115" s="1">
        <v>15</v>
      </c>
      <c r="E115" s="1">
        <v>144</v>
      </c>
      <c r="F115" s="1">
        <v>144</v>
      </c>
      <c r="G115" s="5">
        <f>C115*495/11545</f>
        <v>5.35946297098311</v>
      </c>
      <c r="H115" s="10">
        <f>F115-G115-E115</f>
        <v>-5.359462970983117</v>
      </c>
    </row>
    <row r="116" spans="1:8" ht="15">
      <c r="A116" s="1"/>
      <c r="B116" s="2"/>
      <c r="C116" s="2"/>
      <c r="D116" s="1"/>
      <c r="E116" s="1"/>
      <c r="F116" s="1"/>
      <c r="G116" s="5"/>
      <c r="H116" s="10"/>
    </row>
    <row r="117" spans="1:8" ht="15">
      <c r="A117" s="1" t="s">
        <v>64</v>
      </c>
      <c r="B117" s="2" t="s">
        <v>30</v>
      </c>
      <c r="C117" s="2">
        <v>160</v>
      </c>
      <c r="D117" s="1">
        <v>15</v>
      </c>
      <c r="E117" s="1">
        <v>184</v>
      </c>
      <c r="F117" s="1"/>
      <c r="G117" s="5"/>
      <c r="H117" s="10"/>
    </row>
    <row r="118" spans="1:8" ht="15">
      <c r="A118" s="1" t="s">
        <v>64</v>
      </c>
      <c r="B118" s="2" t="s">
        <v>65</v>
      </c>
      <c r="C118" s="2">
        <v>145</v>
      </c>
      <c r="D118" s="1">
        <v>15</v>
      </c>
      <c r="E118" s="1">
        <v>167</v>
      </c>
      <c r="F118" s="1"/>
      <c r="G118" s="5"/>
      <c r="H118" s="10"/>
    </row>
    <row r="119" spans="1:8" ht="15">
      <c r="A119" s="1"/>
      <c r="B119" s="2"/>
      <c r="C119" s="2">
        <f>SUM(C117:C118)</f>
        <v>305</v>
      </c>
      <c r="D119" s="1"/>
      <c r="E119" s="1">
        <f>SUM(E117:E118)</f>
        <v>351</v>
      </c>
      <c r="F119" s="1">
        <v>351</v>
      </c>
      <c r="G119" s="5">
        <f>C119*495/11545</f>
        <v>13.077089649198788</v>
      </c>
      <c r="H119" s="10">
        <f>F119-G119-E119</f>
        <v>-13.077089649198797</v>
      </c>
    </row>
    <row r="120" spans="1:8" ht="15">
      <c r="A120" s="1"/>
      <c r="B120" s="2"/>
      <c r="C120" s="2"/>
      <c r="D120" s="1"/>
      <c r="E120" s="1"/>
      <c r="F120" s="1"/>
      <c r="G120" s="5"/>
      <c r="H120" s="10"/>
    </row>
    <row r="121" spans="1:8" ht="15">
      <c r="A121" s="1" t="s">
        <v>66</v>
      </c>
      <c r="B121" s="2" t="s">
        <v>67</v>
      </c>
      <c r="C121" s="2">
        <v>77</v>
      </c>
      <c r="D121" s="1">
        <v>15</v>
      </c>
      <c r="E121" s="1">
        <v>89</v>
      </c>
      <c r="F121" s="1"/>
      <c r="G121" s="5"/>
      <c r="H121" s="10"/>
    </row>
    <row r="122" spans="1:8" ht="15">
      <c r="A122" s="1" t="s">
        <v>66</v>
      </c>
      <c r="B122" s="2" t="s">
        <v>29</v>
      </c>
      <c r="C122" s="2">
        <v>77</v>
      </c>
      <c r="D122" s="1">
        <v>15</v>
      </c>
      <c r="E122" s="1">
        <v>89</v>
      </c>
      <c r="F122" s="1"/>
      <c r="G122" s="5"/>
      <c r="H122" s="10"/>
    </row>
    <row r="123" spans="1:8" ht="15">
      <c r="A123" s="1" t="s">
        <v>66</v>
      </c>
      <c r="B123" s="2" t="s">
        <v>68</v>
      </c>
      <c r="C123" s="2">
        <v>160</v>
      </c>
      <c r="D123" s="1">
        <v>15</v>
      </c>
      <c r="E123" s="1">
        <v>184</v>
      </c>
      <c r="F123" s="1"/>
      <c r="G123" s="5"/>
      <c r="H123" s="10"/>
    </row>
    <row r="124" spans="1:8" ht="15">
      <c r="A124" s="1" t="s">
        <v>66</v>
      </c>
      <c r="B124" s="2" t="s">
        <v>69</v>
      </c>
      <c r="C124" s="2">
        <v>175</v>
      </c>
      <c r="D124" s="1">
        <v>15</v>
      </c>
      <c r="E124" s="1">
        <v>202</v>
      </c>
      <c r="F124" s="1"/>
      <c r="G124" s="5"/>
      <c r="H124" s="10"/>
    </row>
    <row r="125" spans="1:8" ht="15">
      <c r="A125" s="1"/>
      <c r="B125" s="2"/>
      <c r="C125" s="2">
        <f>SUM(C121:C124)</f>
        <v>489</v>
      </c>
      <c r="D125" s="1"/>
      <c r="E125" s="1">
        <f>SUM(E121:E124)</f>
        <v>564</v>
      </c>
      <c r="F125" s="1">
        <v>564</v>
      </c>
      <c r="G125" s="5">
        <f>C125*495/11545</f>
        <v>20.966219142485926</v>
      </c>
      <c r="H125" s="10">
        <f>F125-G125-E125</f>
        <v>-20.966219142485897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2015-11-25T05:33:55Z</dcterms:created>
  <dcterms:modified xsi:type="dcterms:W3CDTF">2015-11-25T05:35:56Z</dcterms:modified>
  <cp:category/>
  <cp:version/>
  <cp:contentType/>
  <cp:contentStatus/>
</cp:coreProperties>
</file>