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<sst xmlns="http://schemas.openxmlformats.org/spreadsheetml/2006/main" count="233" uniqueCount="145">
  <si>
    <t>CHER16</t>
  </si>
  <si>
    <t>FREEDOM Бермуды 6 р.140</t>
  </si>
  <si>
    <t xml:space="preserve">ROCK DUZY Шорты 8 р.134 </t>
  </si>
  <si>
    <t>Flarisa</t>
  </si>
  <si>
    <t>KICIUS блузка 11 р.92</t>
  </si>
  <si>
    <t>foxbat007</t>
  </si>
  <si>
    <t xml:space="preserve">BIEGUN Брюки 8 128р. </t>
  </si>
  <si>
    <t>IRISCHKA44444</t>
  </si>
  <si>
    <t xml:space="preserve">BASIC Футболка 4 р.140 </t>
  </si>
  <si>
    <t>SZKOLNA LIGA поло 5 р.146</t>
  </si>
  <si>
    <t>APARAT брюки 9 р.92</t>
  </si>
  <si>
    <t>LODOWIEC брюки дрес. 10 р.146</t>
  </si>
  <si>
    <t>NEW ENGLAND брюки 7A р.152</t>
  </si>
  <si>
    <t>julia3075</t>
  </si>
  <si>
    <t xml:space="preserve">"Chmurka"капри 3 р 86 </t>
  </si>
  <si>
    <t xml:space="preserve">PINGWINKI Юбка 11 86р. </t>
  </si>
  <si>
    <t xml:space="preserve">WENECJA Платье 4 р.86 </t>
  </si>
  <si>
    <t>Lidkra</t>
  </si>
  <si>
    <t>MORSKI REJS Брюки 8 р.140</t>
  </si>
  <si>
    <t>SWEET JEANS Блузка 4 р.134</t>
  </si>
  <si>
    <t>lya</t>
  </si>
  <si>
    <t xml:space="preserve">ЗАЙЧИК Боди кор.рукав роз.2 р.86 </t>
  </si>
  <si>
    <t>МОРСКОЕ ЧУДО Козулька гранат 20 р.80</t>
  </si>
  <si>
    <t xml:space="preserve">ROMANTYCZNA Блузка 6 р.80 </t>
  </si>
  <si>
    <t>ZACZAROWANY LAS юбка 7В р.80</t>
  </si>
  <si>
    <t>"Muszelka" Топ 6 р.80</t>
  </si>
  <si>
    <t>maksh_a</t>
  </si>
  <si>
    <t>ZIMORODEK юбка 10 р.152</t>
  </si>
  <si>
    <t>FIOLETOWA Колготки 9 р.XXXXL</t>
  </si>
  <si>
    <t>GOLDEN Колготки 8 р.XXXXL 89,93</t>
  </si>
  <si>
    <t>KORONKOWY SWIAT туника 5 р.152</t>
  </si>
  <si>
    <t>Mechanik Боди 11 74р.</t>
  </si>
  <si>
    <t xml:space="preserve">WERONIKA Брюки 14 158 </t>
  </si>
  <si>
    <t>MamaЮ.</t>
  </si>
  <si>
    <t>PANDA Брюки 11 р. 146 587,49</t>
  </si>
  <si>
    <t xml:space="preserve">MISS POPULAR DUZA Блузка 11 р.146 </t>
  </si>
  <si>
    <t xml:space="preserve">MISS POPULAR DUZA Шорты 5 р.146 </t>
  </si>
  <si>
    <t xml:space="preserve">Scottie Блузка 14 146р </t>
  </si>
  <si>
    <t>STELLA Гетры 10 146р.</t>
  </si>
  <si>
    <t xml:space="preserve">Блузка розовая 146 </t>
  </si>
  <si>
    <t>Maro_19720911</t>
  </si>
  <si>
    <t>F315-07 СЛАДОСТЬ ФИЛИМОНА Кофточка р.62</t>
  </si>
  <si>
    <t>SYRENKA Свитер бел. 21 р.68</t>
  </si>
  <si>
    <t>МАЛЕНЬКИЙ ФИЛИМОН Комбинезон велюр р.68</t>
  </si>
  <si>
    <t>Мишка зимой Кофточка бел. р.62</t>
  </si>
  <si>
    <t>Прнцесса Боди-круги дл.рук. р.56</t>
  </si>
  <si>
    <t>САД ФИЛИМОНА Блуза велюр 13 р.68</t>
  </si>
  <si>
    <t>САД ФИЛИМОНА Боди платье 19 р.68</t>
  </si>
  <si>
    <t>САД ФИЛИМОНА Комбинезон 7 р.62</t>
  </si>
  <si>
    <t>САД ФИЛИМОНА Повязка бел. 16 р.36-38</t>
  </si>
  <si>
    <t>САД ФИЛИМОНА Ползунки кор. 9 р.62</t>
  </si>
  <si>
    <t>Nik255</t>
  </si>
  <si>
    <t xml:space="preserve">SPADOCHRON куртка 1A р.134 </t>
  </si>
  <si>
    <t>shishova.</t>
  </si>
  <si>
    <t>ATLANTIS Ж илет 13 р.122</t>
  </si>
  <si>
    <t>MONT BLANC Шапка 9 146-158</t>
  </si>
  <si>
    <t>Zwierzyniec Блуза 6 74</t>
  </si>
  <si>
    <t xml:space="preserve">APARAT брюки 3B р.128 </t>
  </si>
  <si>
    <t>ПАРУСНАЯ АКАДЕМИЯ Блуза дрес. 22 р.128</t>
  </si>
  <si>
    <t>Surpris</t>
  </si>
  <si>
    <t xml:space="preserve">POLOWANIE поло 3 р.116 </t>
  </si>
  <si>
    <t>Yfnfkmz</t>
  </si>
  <si>
    <t>ZAJACZEK Блузка 3 р.104</t>
  </si>
  <si>
    <t>ZAJACZEK Юбка 14 р.104</t>
  </si>
  <si>
    <t>GRANAT Блузка 5 р.104</t>
  </si>
  <si>
    <t>GRANAT Юбка 4 р. 98</t>
  </si>
  <si>
    <t>JEANS MALA Блузка 6 р.104</t>
  </si>
  <si>
    <t>KLARA Блузка 5 р.104</t>
  </si>
  <si>
    <t>Авдейка</t>
  </si>
  <si>
    <t>BUTTERFLY Блузка 9 р.74 176,98</t>
  </si>
  <si>
    <t xml:space="preserve">CIRCUS DZIEW Огроднички 18 р.68 </t>
  </si>
  <si>
    <t xml:space="preserve">MAKOWECZKA Блузка 10 р.74 </t>
  </si>
  <si>
    <t>МОРСКОЕ ЧУДО Боди дл.рукав кимоно 5 р.56</t>
  </si>
  <si>
    <t xml:space="preserve">МОРСКОЕ ЧУДО Комбинезон кор.рукав 11 р.62 </t>
  </si>
  <si>
    <t>МОРСКОЕ ЧУДО Повязка гол.30 р.42-44</t>
  </si>
  <si>
    <t xml:space="preserve">МОРСКОЕ ЧУДО Шорты 21 р.92 </t>
  </si>
  <si>
    <t>"Chmurka"Полукомбинезон 5 р 92</t>
  </si>
  <si>
    <t xml:space="preserve">ANTONINA Панама 5 р.62-74 </t>
  </si>
  <si>
    <t xml:space="preserve">ANTONINA Шорты 4 р.68 </t>
  </si>
  <si>
    <t xml:space="preserve">KSIEZNICZKA ROZOWA огороднички 3 р.68 </t>
  </si>
  <si>
    <t xml:space="preserve">NELA Блузка 12А 68р. </t>
  </si>
  <si>
    <t xml:space="preserve">POLNE KWIATY Брюки 16А 86р. </t>
  </si>
  <si>
    <t>Бельская А.</t>
  </si>
  <si>
    <t>Pierwsza randka - К-т(шапка+шарф) р.128</t>
  </si>
  <si>
    <t>Swietna zabawa -Комплект(шап+шарф) р.122</t>
  </si>
  <si>
    <t>Виктория-Вероника</t>
  </si>
  <si>
    <t>VARSITY Блузка 8 р.128</t>
  </si>
  <si>
    <t>Евгеничка</t>
  </si>
  <si>
    <t>DINOZAURY Джемпер 3 р.80</t>
  </si>
  <si>
    <t>DOG MALY Брюки 9 р. 92</t>
  </si>
  <si>
    <t>LEW джемпер 6 р.86</t>
  </si>
  <si>
    <t>LUKRECJA Гетры 2 р 134</t>
  </si>
  <si>
    <t>MALWINA Джемпер 11 р.140</t>
  </si>
  <si>
    <t>TOKYO Водолазка 4В 80р</t>
  </si>
  <si>
    <t>VIRGINIA футболка 8 р.134</t>
  </si>
  <si>
    <t>WROTKI Брюки 9В р.134</t>
  </si>
  <si>
    <t>Иннна</t>
  </si>
  <si>
    <t xml:space="preserve">MAGICZNE DRZEWO платье 2 р.62 </t>
  </si>
  <si>
    <t>SWIATECZNA DZIEW. Блузка 3 р.62</t>
  </si>
  <si>
    <t>SWIATECZNA DZIEW. Повязка 14 р.104</t>
  </si>
  <si>
    <t xml:space="preserve">SWIATECZNA DZIEW. Сарафан 10 р.68 </t>
  </si>
  <si>
    <t>лексика</t>
  </si>
  <si>
    <t>Stokrotka Жакет р.146</t>
  </si>
  <si>
    <t>MM LOVE Рубашка 3 р.134</t>
  </si>
  <si>
    <t>KRATKA Капри 3В 134р.</t>
  </si>
  <si>
    <t>Любава09</t>
  </si>
  <si>
    <t>ZIMOWA MAGIA плащ 1C р. 128</t>
  </si>
  <si>
    <t>НастюшаСолнышко</t>
  </si>
  <si>
    <t xml:space="preserve">SZKOLNA LIGA поло 5 р.98 </t>
  </si>
  <si>
    <t>Сладкоежка08</t>
  </si>
  <si>
    <t>BOWLING Блузка 8 р.122</t>
  </si>
  <si>
    <t>4*4 Подкозулька 4с 134р</t>
  </si>
  <si>
    <t>BASIC Футболка 4W_ 3 р.128</t>
  </si>
  <si>
    <t>IDAHO Блуза 9 152 р.</t>
  </si>
  <si>
    <t>Mongolskie pustowie2 Куртка тк№2 134р  хаки</t>
  </si>
  <si>
    <t>NEPTUN Шапка 20 р.62-74</t>
  </si>
  <si>
    <t>Pilot Брюки 2В 146р</t>
  </si>
  <si>
    <t>POLOWANIE брюки 9A р.152</t>
  </si>
  <si>
    <t>POTWORKI Джемпер 3 р.128</t>
  </si>
  <si>
    <t>TRAKTOR Комбинезон 1А 80</t>
  </si>
  <si>
    <t>ПРИКЛЮЧЕНИЕ Шапка 17 р.46-48</t>
  </si>
  <si>
    <t>Татьяна04</t>
  </si>
  <si>
    <t>Шапка вяз."Жакард" бордо</t>
  </si>
  <si>
    <t>SYRENKA Брюки ткан. 20 р.98</t>
  </si>
  <si>
    <t xml:space="preserve">ZACZAROWANY LAS сарафан 6В р.98 </t>
  </si>
  <si>
    <t>Тач</t>
  </si>
  <si>
    <t xml:space="preserve">KOMPAS Водолазка 11В 68 </t>
  </si>
  <si>
    <t>MARYNARSKA Боди без.рук.бел.1 р.62</t>
  </si>
  <si>
    <t xml:space="preserve">MARYNARSKA Боди кор.рук.голуб.4 р.56 </t>
  </si>
  <si>
    <t xml:space="preserve">Mechanik Боди 12 62р. </t>
  </si>
  <si>
    <t>Mechanik Ползунки 14 62</t>
  </si>
  <si>
    <t>PRZYJACIELE Брюки дрес 7 р. 68</t>
  </si>
  <si>
    <t xml:space="preserve">WESOLY MIS комбинезон 13 р.56 </t>
  </si>
  <si>
    <t xml:space="preserve">ПАРУСНАЯ АКАДЕМИЯ Боди безрукавник 1 р.62 </t>
  </si>
  <si>
    <t xml:space="preserve">Рекс Победитель Боди сер.дл.рук. р.56 </t>
  </si>
  <si>
    <t xml:space="preserve">Рекс Победитель Ползунки корот. р.56 </t>
  </si>
  <si>
    <t xml:space="preserve">MAGICZNE DRZEWO брюки 5A р.68 </t>
  </si>
  <si>
    <t xml:space="preserve">MAGICZNE DRZEWO гетры 4A р.62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</si>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</sst>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/>
    </xf>
    <xf numFmtId="0" fontId="40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9.421875" style="0" customWidth="1"/>
    <col min="2" max="2" width="45.28125" style="0" customWidth="1"/>
    <col min="7" max="7" width="9.140625" style="9" customWidth="1"/>
  </cols>
  <sheetData>
    <row r="1" spans="1:7" ht="15">
      <c r="A1" s="6" t="s">
        <v>138</v>
      </c>
      <c r="B1" s="6" t="s">
        <v>139</v>
      </c>
      <c r="C1" s="6" t="s">
        <v>140</v>
      </c>
      <c r="D1" s="6" t="s">
        <v>141</v>
      </c>
      <c r="E1" s="6" t="s">
        <v>142</v>
      </c>
      <c r="F1" s="6" t="s">
        <v>143</v>
      </c>
      <c r="G1" s="6" t="s">
        <v>144</v>
      </c>
    </row>
    <row r="2" spans="1:7" ht="15">
      <c r="A2" s="4" t="s">
        <v>0</v>
      </c>
      <c r="B2" s="1" t="s">
        <v>1</v>
      </c>
      <c r="C2" s="1">
        <v>700.16</v>
      </c>
      <c r="D2" s="5">
        <f>C2+C2*15%</f>
        <v>805.184</v>
      </c>
      <c r="E2" s="4"/>
      <c r="F2" s="5"/>
      <c r="G2" s="7"/>
    </row>
    <row r="3" spans="1:7" ht="15">
      <c r="A3" s="4" t="s">
        <v>0</v>
      </c>
      <c r="B3" s="1" t="s">
        <v>2</v>
      </c>
      <c r="C3" s="1">
        <v>325.07</v>
      </c>
      <c r="D3" s="5">
        <f>C3+C3*15%</f>
        <v>373.8305</v>
      </c>
      <c r="E3" s="4"/>
      <c r="F3" s="5"/>
      <c r="G3" s="7"/>
    </row>
    <row r="4" spans="1:7" ht="15">
      <c r="A4" s="4"/>
      <c r="B4" s="1"/>
      <c r="C4" s="1">
        <f>SUM(C2:C3)</f>
        <v>1025.23</v>
      </c>
      <c r="D4" s="5">
        <f>SUM(D2:D3)</f>
        <v>1179.0145</v>
      </c>
      <c r="E4" s="4">
        <v>1189</v>
      </c>
      <c r="F4" s="5">
        <f>C4*627.3/43640.97</f>
        <v>14.736766368850187</v>
      </c>
      <c r="G4" s="8">
        <f>E4-F4-D4</f>
        <v>-4.751266368850111</v>
      </c>
    </row>
    <row r="5" spans="1:7" ht="15">
      <c r="A5" s="4"/>
      <c r="B5" s="1"/>
      <c r="C5" s="1"/>
      <c r="D5" s="5"/>
      <c r="E5" s="4"/>
      <c r="F5" s="5"/>
      <c r="G5" s="8"/>
    </row>
    <row r="6" spans="1:7" ht="15">
      <c r="A6" s="1" t="s">
        <v>3</v>
      </c>
      <c r="B6" s="1" t="s">
        <v>4</v>
      </c>
      <c r="C6" s="1">
        <v>266.9</v>
      </c>
      <c r="D6" s="5">
        <f>C6+C6*15%</f>
        <v>306.93499999999995</v>
      </c>
      <c r="E6" s="4">
        <v>307</v>
      </c>
      <c r="F6" s="5">
        <f>C6*627.3/43640.97</f>
        <v>3.8364493273178844</v>
      </c>
      <c r="G6" s="8">
        <f>E6-F6-D6</f>
        <v>-3.771449327317839</v>
      </c>
    </row>
    <row r="7" spans="1:7" ht="15">
      <c r="A7" s="1"/>
      <c r="B7" s="1"/>
      <c r="C7" s="1"/>
      <c r="D7" s="5"/>
      <c r="E7" s="4"/>
      <c r="F7" s="5"/>
      <c r="G7" s="8"/>
    </row>
    <row r="8" spans="1:7" ht="15">
      <c r="A8" s="4" t="s">
        <v>5</v>
      </c>
      <c r="B8" s="1" t="s">
        <v>6</v>
      </c>
      <c r="C8" s="1">
        <v>477.75</v>
      </c>
      <c r="D8" s="5">
        <f>C8+C8*15%</f>
        <v>549.4125</v>
      </c>
      <c r="E8" s="4">
        <v>550</v>
      </c>
      <c r="F8" s="5">
        <f>C8*627.3/43640.97</f>
        <v>6.867229921791379</v>
      </c>
      <c r="G8" s="8">
        <f>E8-F8-D8</f>
        <v>-6.279729921791386</v>
      </c>
    </row>
    <row r="9" spans="1:7" ht="15">
      <c r="A9" s="4"/>
      <c r="B9" s="1"/>
      <c r="C9" s="1"/>
      <c r="D9" s="5"/>
      <c r="E9" s="4"/>
      <c r="F9" s="5"/>
      <c r="G9" s="8"/>
    </row>
    <row r="10" spans="1:7" ht="15">
      <c r="A10" s="4" t="s">
        <v>7</v>
      </c>
      <c r="B10" s="1" t="s">
        <v>8</v>
      </c>
      <c r="C10" s="1">
        <v>249.05</v>
      </c>
      <c r="D10" s="5">
        <f>C10+C10*15%</f>
        <v>286.4075</v>
      </c>
      <c r="E10" s="4"/>
      <c r="F10" s="5"/>
      <c r="G10" s="8"/>
    </row>
    <row r="11" spans="1:7" ht="15">
      <c r="A11" s="4" t="s">
        <v>7</v>
      </c>
      <c r="B11" s="1" t="s">
        <v>9</v>
      </c>
      <c r="C11" s="1">
        <v>541.43</v>
      </c>
      <c r="D11" s="5">
        <f>C11+C11*15%</f>
        <v>622.6444999999999</v>
      </c>
      <c r="E11" s="4"/>
      <c r="F11" s="5"/>
      <c r="G11" s="8"/>
    </row>
    <row r="12" spans="1:7" ht="15">
      <c r="A12" s="1" t="s">
        <v>7</v>
      </c>
      <c r="B12" s="1" t="s">
        <v>10</v>
      </c>
      <c r="C12" s="1">
        <v>282.48</v>
      </c>
      <c r="D12" s="5">
        <f>C12+C12*15%</f>
        <v>324.85200000000003</v>
      </c>
      <c r="E12" s="4"/>
      <c r="F12" s="5"/>
      <c r="G12" s="8"/>
    </row>
    <row r="13" spans="1:7" ht="15">
      <c r="A13" s="1" t="s">
        <v>7</v>
      </c>
      <c r="B13" s="1" t="s">
        <v>11</v>
      </c>
      <c r="C13" s="1">
        <v>423.92</v>
      </c>
      <c r="D13" s="5">
        <f>C13+C13*15%</f>
        <v>487.50800000000004</v>
      </c>
      <c r="E13" s="4"/>
      <c r="F13" s="5"/>
      <c r="G13" s="8"/>
    </row>
    <row r="14" spans="1:7" ht="15">
      <c r="A14" s="1" t="s">
        <v>7</v>
      </c>
      <c r="B14" s="1" t="s">
        <v>12</v>
      </c>
      <c r="C14" s="1">
        <v>816.41</v>
      </c>
      <c r="D14" s="5">
        <f>C14+C14*15%</f>
        <v>938.8715</v>
      </c>
      <c r="E14" s="4"/>
      <c r="F14" s="5"/>
      <c r="G14" s="8"/>
    </row>
    <row r="15" spans="1:7" ht="15">
      <c r="A15" s="1"/>
      <c r="B15" s="1"/>
      <c r="C15" s="1">
        <f>SUM(C10:C14)</f>
        <v>2313.29</v>
      </c>
      <c r="D15" s="5">
        <f>SUM(D10:D14)</f>
        <v>2660.2835</v>
      </c>
      <c r="E15" s="1">
        <v>2662</v>
      </c>
      <c r="F15" s="5">
        <f>C15*627.3/43640.97</f>
        <v>33.251479446950874</v>
      </c>
      <c r="G15" s="8">
        <f>E15-F15-D15</f>
        <v>-31.53497944695073</v>
      </c>
    </row>
    <row r="16" spans="1:7" ht="15">
      <c r="A16" s="1"/>
      <c r="B16" s="1"/>
      <c r="C16" s="1"/>
      <c r="D16" s="5"/>
      <c r="E16" s="4"/>
      <c r="F16" s="5"/>
      <c r="G16" s="8"/>
    </row>
    <row r="17" spans="1:7" ht="15">
      <c r="A17" s="1" t="s">
        <v>13</v>
      </c>
      <c r="B17" s="1" t="s">
        <v>14</v>
      </c>
      <c r="C17" s="1">
        <v>211.25</v>
      </c>
      <c r="D17" s="5">
        <f>C17+C17*15%</f>
        <v>242.9375</v>
      </c>
      <c r="E17" s="4"/>
      <c r="F17" s="5"/>
      <c r="G17" s="8"/>
    </row>
    <row r="18" spans="1:7" ht="15">
      <c r="A18" s="1" t="s">
        <v>13</v>
      </c>
      <c r="B18" s="1" t="s">
        <v>15</v>
      </c>
      <c r="C18" s="1">
        <v>314.56</v>
      </c>
      <c r="D18" s="5">
        <f>C18+C18*15%</f>
        <v>361.744</v>
      </c>
      <c r="E18" s="4"/>
      <c r="F18" s="5"/>
      <c r="G18" s="8"/>
    </row>
    <row r="19" spans="1:7" ht="15">
      <c r="A19" s="1" t="s">
        <v>13</v>
      </c>
      <c r="B19" s="1" t="s">
        <v>16</v>
      </c>
      <c r="C19" s="1">
        <v>428.81</v>
      </c>
      <c r="D19" s="5">
        <f>C19+C19*15%</f>
        <v>493.1315</v>
      </c>
      <c r="E19" s="4"/>
      <c r="F19" s="5"/>
      <c r="G19" s="8"/>
    </row>
    <row r="20" spans="1:7" ht="15">
      <c r="A20" s="1"/>
      <c r="B20" s="1"/>
      <c r="C20" s="1">
        <f>SUM(C17:C19)</f>
        <v>954.6199999999999</v>
      </c>
      <c r="D20" s="5">
        <f>SUM(D17:D19)</f>
        <v>1097.813</v>
      </c>
      <c r="E20" s="4">
        <v>1099</v>
      </c>
      <c r="F20" s="5">
        <f>C20*627.3/43640.97</f>
        <v>13.721810628865489</v>
      </c>
      <c r="G20" s="8">
        <f>E20-F20-D20</f>
        <v>-12.53481062886567</v>
      </c>
    </row>
    <row r="21" spans="1:7" ht="15">
      <c r="A21" s="1"/>
      <c r="B21" s="1"/>
      <c r="C21" s="1"/>
      <c r="D21" s="5"/>
      <c r="E21" s="4"/>
      <c r="F21" s="5"/>
      <c r="G21" s="8"/>
    </row>
    <row r="22" spans="1:7" ht="15">
      <c r="A22" s="4" t="s">
        <v>17</v>
      </c>
      <c r="B22" s="1" t="s">
        <v>18</v>
      </c>
      <c r="C22" s="1">
        <v>853.37</v>
      </c>
      <c r="D22" s="5">
        <f>C22+C22*15%</f>
        <v>981.3755</v>
      </c>
      <c r="E22" s="4"/>
      <c r="F22" s="5"/>
      <c r="G22" s="8"/>
    </row>
    <row r="23" spans="1:7" ht="15">
      <c r="A23" s="4" t="s">
        <v>17</v>
      </c>
      <c r="B23" s="1" t="s">
        <v>19</v>
      </c>
      <c r="C23" s="1">
        <v>375.69</v>
      </c>
      <c r="D23" s="5">
        <f>C23+C23*15%</f>
        <v>432.0435</v>
      </c>
      <c r="E23" s="4"/>
      <c r="F23" s="5"/>
      <c r="G23" s="8"/>
    </row>
    <row r="24" spans="1:7" ht="15">
      <c r="A24" s="4"/>
      <c r="B24" s="1"/>
      <c r="C24" s="1">
        <f>SUM(C22:C23)</f>
        <v>1229.06</v>
      </c>
      <c r="D24" s="5">
        <f>SUM(D22:D23)</f>
        <v>1413.4189999999999</v>
      </c>
      <c r="E24" s="4">
        <v>1415</v>
      </c>
      <c r="F24" s="5">
        <f>C24*627.3/43640.97</f>
        <v>17.666640727738177</v>
      </c>
      <c r="G24" s="8">
        <f>E24-F24-D24</f>
        <v>-16.08564072773811</v>
      </c>
    </row>
    <row r="25" spans="1:7" ht="15">
      <c r="A25" s="4"/>
      <c r="B25" s="1"/>
      <c r="C25" s="1"/>
      <c r="D25" s="5"/>
      <c r="E25" s="4"/>
      <c r="F25" s="5"/>
      <c r="G25" s="8"/>
    </row>
    <row r="26" spans="1:7" ht="15">
      <c r="A26" s="4" t="s">
        <v>20</v>
      </c>
      <c r="B26" s="1" t="s">
        <v>21</v>
      </c>
      <c r="C26" s="1">
        <v>192.29</v>
      </c>
      <c r="D26" s="5">
        <f>C26+C26*15%</f>
        <v>221.1335</v>
      </c>
      <c r="E26" s="4"/>
      <c r="F26" s="5"/>
      <c r="G26" s="8"/>
    </row>
    <row r="27" spans="1:7" ht="15">
      <c r="A27" s="4" t="s">
        <v>20</v>
      </c>
      <c r="B27" s="1" t="s">
        <v>22</v>
      </c>
      <c r="C27" s="1">
        <v>195.33</v>
      </c>
      <c r="D27" s="5">
        <f>C27+C27*15%</f>
        <v>224.6295</v>
      </c>
      <c r="E27" s="4"/>
      <c r="F27" s="5"/>
      <c r="G27" s="8"/>
    </row>
    <row r="28" spans="1:7" ht="15">
      <c r="A28" s="1" t="s">
        <v>20</v>
      </c>
      <c r="B28" s="1" t="s">
        <v>23</v>
      </c>
      <c r="C28" s="1">
        <v>207.54</v>
      </c>
      <c r="D28" s="5">
        <f>C28+C28*15%</f>
        <v>238.671</v>
      </c>
      <c r="E28" s="4"/>
      <c r="F28" s="5"/>
      <c r="G28" s="8"/>
    </row>
    <row r="29" spans="1:7" ht="15">
      <c r="A29" s="1" t="s">
        <v>20</v>
      </c>
      <c r="B29" s="1" t="s">
        <v>24</v>
      </c>
      <c r="C29" s="1">
        <v>299.14</v>
      </c>
      <c r="D29" s="5">
        <f>C29+C29*15%</f>
        <v>344.01099999999997</v>
      </c>
      <c r="E29" s="4"/>
      <c r="F29" s="5"/>
      <c r="G29" s="8"/>
    </row>
    <row r="30" spans="1:7" ht="15">
      <c r="A30" s="1" t="s">
        <v>20</v>
      </c>
      <c r="B30" s="1" t="s">
        <v>25</v>
      </c>
      <c r="C30" s="1">
        <v>133.25</v>
      </c>
      <c r="D30" s="5">
        <f>C30+C30*15%</f>
        <v>153.2375</v>
      </c>
      <c r="E30" s="4"/>
      <c r="F30" s="5"/>
      <c r="G30" s="8"/>
    </row>
    <row r="31" spans="1:7" ht="15">
      <c r="A31" s="1"/>
      <c r="B31" s="1"/>
      <c r="C31" s="1">
        <f>SUM(C26:C30)</f>
        <v>1027.55</v>
      </c>
      <c r="D31" s="5">
        <f>SUM(D26:D30)</f>
        <v>1181.6825</v>
      </c>
      <c r="E31" s="1">
        <v>1185</v>
      </c>
      <c r="F31" s="5">
        <f>C31*627.3/43640.97</f>
        <v>14.770114298559355</v>
      </c>
      <c r="G31" s="8">
        <f>E31-F31-D31</f>
        <v>-11.452614298559183</v>
      </c>
    </row>
    <row r="32" spans="1:7" ht="15">
      <c r="A32" s="1"/>
      <c r="B32" s="1"/>
      <c r="C32" s="1"/>
      <c r="D32" s="5"/>
      <c r="E32" s="4"/>
      <c r="F32" s="5"/>
      <c r="G32" s="8"/>
    </row>
    <row r="33" spans="1:7" ht="15">
      <c r="A33" s="4" t="s">
        <v>26</v>
      </c>
      <c r="B33" s="1" t="s">
        <v>27</v>
      </c>
      <c r="C33" s="1">
        <v>549.12</v>
      </c>
      <c r="D33" s="5">
        <f>C33+C33*15%</f>
        <v>631.488</v>
      </c>
      <c r="E33" s="4"/>
      <c r="F33" s="5"/>
      <c r="G33" s="8"/>
    </row>
    <row r="34" spans="1:7" ht="15">
      <c r="A34" s="1" t="s">
        <v>26</v>
      </c>
      <c r="B34" s="1" t="s">
        <v>28</v>
      </c>
      <c r="C34" s="1">
        <v>91</v>
      </c>
      <c r="D34" s="5">
        <f>C34+C34*15%</f>
        <v>104.65</v>
      </c>
      <c r="E34" s="4"/>
      <c r="F34" s="5"/>
      <c r="G34" s="8"/>
    </row>
    <row r="35" spans="1:7" ht="15">
      <c r="A35" s="1" t="s">
        <v>26</v>
      </c>
      <c r="B35" s="1" t="s">
        <v>29</v>
      </c>
      <c r="C35" s="1">
        <v>89.93</v>
      </c>
      <c r="D35" s="5">
        <f>C35+C35*15%</f>
        <v>103.41950000000001</v>
      </c>
      <c r="E35" s="4"/>
      <c r="F35" s="5"/>
      <c r="G35" s="8"/>
    </row>
    <row r="36" spans="1:7" ht="15">
      <c r="A36" s="1" t="s">
        <v>26</v>
      </c>
      <c r="B36" s="1" t="s">
        <v>30</v>
      </c>
      <c r="C36" s="1">
        <v>832.09</v>
      </c>
      <c r="D36" s="5">
        <f>C36+C36*15%</f>
        <v>956.9035</v>
      </c>
      <c r="E36" s="4"/>
      <c r="F36" s="5"/>
      <c r="G36" s="8"/>
    </row>
    <row r="37" spans="1:7" ht="15">
      <c r="A37" s="1" t="s">
        <v>26</v>
      </c>
      <c r="B37" s="1" t="s">
        <v>31</v>
      </c>
      <c r="C37" s="1">
        <v>202.15</v>
      </c>
      <c r="D37" s="5">
        <f>C37+C37*8%</f>
        <v>218.322</v>
      </c>
      <c r="E37" s="4"/>
      <c r="F37" s="5"/>
      <c r="G37" s="8"/>
    </row>
    <row r="38" spans="1:7" ht="15">
      <c r="A38" s="1" t="s">
        <v>26</v>
      </c>
      <c r="B38" s="1" t="s">
        <v>32</v>
      </c>
      <c r="C38" s="1">
        <v>661.64</v>
      </c>
      <c r="D38" s="5">
        <f>C38+C38*15%</f>
        <v>760.886</v>
      </c>
      <c r="E38" s="4"/>
      <c r="F38" s="5"/>
      <c r="G38" s="8"/>
    </row>
    <row r="39" spans="1:7" ht="15">
      <c r="A39" s="1"/>
      <c r="B39" s="1"/>
      <c r="C39" s="1">
        <f>SUM(C33:C38)</f>
        <v>2425.93</v>
      </c>
      <c r="D39" s="5">
        <f>SUM(D33:D38)</f>
        <v>2775.669</v>
      </c>
      <c r="E39" s="1">
        <v>2778</v>
      </c>
      <c r="F39" s="5">
        <f>C39*627.3/43640.97</f>
        <v>34.87057893076162</v>
      </c>
      <c r="G39" s="8">
        <f>E39-F39-D39</f>
        <v>-32.53957893076131</v>
      </c>
    </row>
    <row r="40" spans="1:7" ht="15">
      <c r="A40" s="1"/>
      <c r="B40" s="1"/>
      <c r="C40" s="1"/>
      <c r="D40" s="5"/>
      <c r="E40" s="4"/>
      <c r="F40" s="5"/>
      <c r="G40" s="8"/>
    </row>
    <row r="41" spans="1:7" ht="15">
      <c r="A41" s="4" t="s">
        <v>33</v>
      </c>
      <c r="B41" s="2" t="s">
        <v>34</v>
      </c>
      <c r="C41" s="1">
        <v>587.49</v>
      </c>
      <c r="D41" s="5">
        <f aca="true" t="shared" si="0" ref="D41:D46">C41+C41*15%</f>
        <v>675.6135</v>
      </c>
      <c r="E41" s="4"/>
      <c r="F41" s="5"/>
      <c r="G41" s="8"/>
    </row>
    <row r="42" spans="1:7" ht="15">
      <c r="A42" s="1" t="s">
        <v>33</v>
      </c>
      <c r="B42" s="1" t="s">
        <v>35</v>
      </c>
      <c r="C42" s="1">
        <v>345.39</v>
      </c>
      <c r="D42" s="5">
        <f t="shared" si="0"/>
        <v>397.19849999999997</v>
      </c>
      <c r="E42" s="4"/>
      <c r="F42" s="5"/>
      <c r="G42" s="8"/>
    </row>
    <row r="43" spans="1:7" ht="15">
      <c r="A43" s="1" t="s">
        <v>33</v>
      </c>
      <c r="B43" s="1" t="s">
        <v>36</v>
      </c>
      <c r="C43" s="1">
        <v>680.48</v>
      </c>
      <c r="D43" s="5">
        <f t="shared" si="0"/>
        <v>782.552</v>
      </c>
      <c r="E43" s="4"/>
      <c r="F43" s="5"/>
      <c r="G43" s="8"/>
    </row>
    <row r="44" spans="1:7" ht="15">
      <c r="A44" s="1" t="s">
        <v>33</v>
      </c>
      <c r="B44" s="1" t="s">
        <v>37</v>
      </c>
      <c r="C44" s="1">
        <v>289.28</v>
      </c>
      <c r="D44" s="5">
        <f t="shared" si="0"/>
        <v>332.67199999999997</v>
      </c>
      <c r="E44" s="4"/>
      <c r="F44" s="5"/>
      <c r="G44" s="8"/>
    </row>
    <row r="45" spans="1:7" ht="15">
      <c r="A45" s="1" t="s">
        <v>33</v>
      </c>
      <c r="B45" s="1" t="s">
        <v>38</v>
      </c>
      <c r="C45" s="1">
        <v>238.87</v>
      </c>
      <c r="D45" s="5">
        <f t="shared" si="0"/>
        <v>274.70050000000003</v>
      </c>
      <c r="E45" s="4"/>
      <c r="F45" s="5"/>
      <c r="G45" s="8"/>
    </row>
    <row r="46" spans="1:7" ht="15">
      <c r="A46" s="1" t="s">
        <v>33</v>
      </c>
      <c r="B46" s="1" t="s">
        <v>39</v>
      </c>
      <c r="C46" s="1">
        <v>297.66</v>
      </c>
      <c r="D46" s="5">
        <f t="shared" si="0"/>
        <v>342.309</v>
      </c>
      <c r="E46" s="4"/>
      <c r="F46" s="5"/>
      <c r="G46" s="8"/>
    </row>
    <row r="47" spans="1:7" ht="15">
      <c r="A47" s="1"/>
      <c r="B47" s="1"/>
      <c r="C47" s="1">
        <f>SUM(C41:C46)</f>
        <v>2439.17</v>
      </c>
      <c r="D47" s="5">
        <f>SUM(D41:D46)</f>
        <v>2805.0455</v>
      </c>
      <c r="E47" s="4">
        <v>2808</v>
      </c>
      <c r="F47" s="5">
        <f>C47*627.3/43640.97</f>
        <v>35.06089211582602</v>
      </c>
      <c r="G47" s="8">
        <f>E47-F47-D47</f>
        <v>-32.10639211582611</v>
      </c>
    </row>
    <row r="48" spans="1:7" ht="15">
      <c r="A48" s="1"/>
      <c r="B48" s="1"/>
      <c r="C48" s="1"/>
      <c r="D48" s="5"/>
      <c r="E48" s="4"/>
      <c r="F48" s="5"/>
      <c r="G48" s="8"/>
    </row>
    <row r="49" spans="1:7" ht="15">
      <c r="A49" s="4" t="s">
        <v>40</v>
      </c>
      <c r="B49" s="1" t="s">
        <v>41</v>
      </c>
      <c r="C49" s="1">
        <v>245.99</v>
      </c>
      <c r="D49" s="5">
        <f aca="true" t="shared" si="1" ref="D49:D58">C49+C49*15%</f>
        <v>282.8885</v>
      </c>
      <c r="E49" s="4"/>
      <c r="F49" s="5"/>
      <c r="G49" s="8"/>
    </row>
    <row r="50" spans="1:7" ht="15">
      <c r="A50" s="4" t="s">
        <v>40</v>
      </c>
      <c r="B50" s="1" t="s">
        <v>42</v>
      </c>
      <c r="C50" s="1">
        <v>241.6</v>
      </c>
      <c r="D50" s="5">
        <f t="shared" si="1"/>
        <v>277.84</v>
      </c>
      <c r="E50" s="4"/>
      <c r="F50" s="5"/>
      <c r="G50" s="8"/>
    </row>
    <row r="51" spans="1:7" ht="15">
      <c r="A51" s="4" t="s">
        <v>40</v>
      </c>
      <c r="B51" s="1" t="s">
        <v>43</v>
      </c>
      <c r="C51" s="1">
        <v>365.3</v>
      </c>
      <c r="D51" s="5">
        <f t="shared" si="1"/>
        <v>420.095</v>
      </c>
      <c r="E51" s="4"/>
      <c r="F51" s="5"/>
      <c r="G51" s="8"/>
    </row>
    <row r="52" spans="1:7" ht="15">
      <c r="A52" s="4" t="s">
        <v>40</v>
      </c>
      <c r="B52" s="1" t="s">
        <v>44</v>
      </c>
      <c r="C52" s="1">
        <v>236.8</v>
      </c>
      <c r="D52" s="5">
        <f t="shared" si="1"/>
        <v>272.32</v>
      </c>
      <c r="E52" s="4"/>
      <c r="F52" s="5"/>
      <c r="G52" s="8"/>
    </row>
    <row r="53" spans="1:7" ht="15">
      <c r="A53" s="4" t="s">
        <v>40</v>
      </c>
      <c r="B53" s="1" t="s">
        <v>45</v>
      </c>
      <c r="C53" s="1">
        <v>155.61</v>
      </c>
      <c r="D53" s="5">
        <f t="shared" si="1"/>
        <v>178.9515</v>
      </c>
      <c r="E53" s="4"/>
      <c r="F53" s="5"/>
      <c r="G53" s="8"/>
    </row>
    <row r="54" spans="1:7" ht="15">
      <c r="A54" s="4" t="s">
        <v>40</v>
      </c>
      <c r="B54" s="1" t="s">
        <v>46</v>
      </c>
      <c r="C54" s="1">
        <v>393.53</v>
      </c>
      <c r="D54" s="5">
        <f t="shared" si="1"/>
        <v>452.55949999999996</v>
      </c>
      <c r="E54" s="4"/>
      <c r="F54" s="5"/>
      <c r="G54" s="8"/>
    </row>
    <row r="55" spans="1:7" ht="15">
      <c r="A55" s="4" t="s">
        <v>40</v>
      </c>
      <c r="B55" s="1" t="s">
        <v>47</v>
      </c>
      <c r="C55" s="1">
        <v>251.78</v>
      </c>
      <c r="D55" s="5">
        <f t="shared" si="1"/>
        <v>289.547</v>
      </c>
      <c r="E55" s="4"/>
      <c r="F55" s="5"/>
      <c r="G55" s="8"/>
    </row>
    <row r="56" spans="1:7" ht="15">
      <c r="A56" s="4" t="s">
        <v>40</v>
      </c>
      <c r="B56" s="1" t="s">
        <v>48</v>
      </c>
      <c r="C56" s="1">
        <v>325.73</v>
      </c>
      <c r="D56" s="5">
        <f t="shared" si="1"/>
        <v>374.58950000000004</v>
      </c>
      <c r="E56" s="4"/>
      <c r="F56" s="5"/>
      <c r="G56" s="8"/>
    </row>
    <row r="57" spans="1:7" ht="15">
      <c r="A57" s="4" t="s">
        <v>40</v>
      </c>
      <c r="B57" s="1" t="s">
        <v>49</v>
      </c>
      <c r="C57" s="1">
        <v>80.54</v>
      </c>
      <c r="D57" s="5">
        <f t="shared" si="1"/>
        <v>92.62100000000001</v>
      </c>
      <c r="E57" s="4"/>
      <c r="F57" s="5"/>
      <c r="G57" s="8"/>
    </row>
    <row r="58" spans="1:7" ht="15">
      <c r="A58" s="4" t="s">
        <v>40</v>
      </c>
      <c r="B58" s="1" t="s">
        <v>50</v>
      </c>
      <c r="C58" s="1">
        <v>189.92</v>
      </c>
      <c r="D58" s="5">
        <f t="shared" si="1"/>
        <v>218.408</v>
      </c>
      <c r="E58" s="4"/>
      <c r="F58" s="5"/>
      <c r="G58" s="8"/>
    </row>
    <row r="59" spans="1:7" ht="15">
      <c r="A59" s="4"/>
      <c r="B59" s="1"/>
      <c r="C59" s="1">
        <f>SUM(C49:C58)</f>
        <v>2486.8</v>
      </c>
      <c r="D59" s="5">
        <f>SUM(D49:D58)</f>
        <v>2859.8199999999997</v>
      </c>
      <c r="E59" s="4">
        <v>2864</v>
      </c>
      <c r="F59" s="5">
        <f>C59*627.3/43640.97</f>
        <v>35.74553086239833</v>
      </c>
      <c r="G59" s="8">
        <f>E59-F59-D59</f>
        <v>-31.56553086239819</v>
      </c>
    </row>
    <row r="60" spans="1:7" ht="15">
      <c r="A60" s="4"/>
      <c r="B60" s="1"/>
      <c r="C60" s="1"/>
      <c r="D60" s="5"/>
      <c r="E60" s="4"/>
      <c r="F60" s="5"/>
      <c r="G60" s="8"/>
    </row>
    <row r="61" spans="1:7" ht="15">
      <c r="A61" s="1" t="s">
        <v>51</v>
      </c>
      <c r="B61" s="1" t="s">
        <v>52</v>
      </c>
      <c r="C61" s="1">
        <v>1334.51</v>
      </c>
      <c r="D61" s="5">
        <f>C61+C61*15%</f>
        <v>1534.6865</v>
      </c>
      <c r="E61" s="4">
        <v>1536</v>
      </c>
      <c r="F61" s="5">
        <f>C61*627.3/43640.97</f>
        <v>19.182390377665754</v>
      </c>
      <c r="G61" s="8">
        <f>E61-F61-D61</f>
        <v>-17.86889037766582</v>
      </c>
    </row>
    <row r="62" spans="1:7" ht="15">
      <c r="A62" s="1"/>
      <c r="B62" s="1"/>
      <c r="C62" s="1"/>
      <c r="D62" s="5"/>
      <c r="E62" s="4"/>
      <c r="F62" s="5"/>
      <c r="G62" s="8"/>
    </row>
    <row r="63" spans="1:7" ht="15">
      <c r="A63" s="4" t="s">
        <v>53</v>
      </c>
      <c r="B63" s="1" t="s">
        <v>54</v>
      </c>
      <c r="C63" s="1">
        <v>577.45</v>
      </c>
      <c r="D63" s="5">
        <f>C63+C63*15%</f>
        <v>664.0675000000001</v>
      </c>
      <c r="E63" s="4"/>
      <c r="F63" s="5"/>
      <c r="G63" s="8"/>
    </row>
    <row r="64" spans="1:7" ht="15">
      <c r="A64" s="4" t="s">
        <v>53</v>
      </c>
      <c r="B64" s="1" t="s">
        <v>55</v>
      </c>
      <c r="C64" s="1">
        <v>237.53</v>
      </c>
      <c r="D64" s="5">
        <f>C64+C64*15%</f>
        <v>273.1595</v>
      </c>
      <c r="E64" s="4"/>
      <c r="F64" s="5"/>
      <c r="G64" s="8"/>
    </row>
    <row r="65" spans="1:7" ht="15">
      <c r="A65" s="4" t="s">
        <v>53</v>
      </c>
      <c r="B65" s="1" t="s">
        <v>56</v>
      </c>
      <c r="C65" s="1">
        <v>191.1</v>
      </c>
      <c r="D65" s="5">
        <f>C65+C65*15%</f>
        <v>219.765</v>
      </c>
      <c r="E65" s="4"/>
      <c r="F65" s="5"/>
      <c r="G65" s="8"/>
    </row>
    <row r="66" spans="1:7" ht="15">
      <c r="A66" s="1" t="s">
        <v>53</v>
      </c>
      <c r="B66" s="1" t="s">
        <v>57</v>
      </c>
      <c r="C66" s="1">
        <v>768.99</v>
      </c>
      <c r="D66" s="5">
        <f>C66+C66*15%</f>
        <v>884.3385000000001</v>
      </c>
      <c r="E66" s="4"/>
      <c r="F66" s="5"/>
      <c r="G66" s="8"/>
    </row>
    <row r="67" spans="1:7" ht="15">
      <c r="A67" s="1" t="s">
        <v>53</v>
      </c>
      <c r="B67" s="1" t="s">
        <v>58</v>
      </c>
      <c r="C67" s="1">
        <v>498.15</v>
      </c>
      <c r="D67" s="5">
        <f>C67+C67*15%</f>
        <v>572.8725</v>
      </c>
      <c r="E67" s="4"/>
      <c r="F67" s="5"/>
      <c r="G67" s="8"/>
    </row>
    <row r="68" spans="1:7" ht="15">
      <c r="A68" s="1"/>
      <c r="B68" s="1"/>
      <c r="C68" s="1">
        <f>SUM(C63:C67)</f>
        <v>2273.2200000000003</v>
      </c>
      <c r="D68" s="5">
        <f>SUM(D63:D67)</f>
        <v>2614.2030000000004</v>
      </c>
      <c r="E68" s="1">
        <v>2617</v>
      </c>
      <c r="F68" s="5">
        <f>C68*627.3/43640.97</f>
        <v>32.675508954086034</v>
      </c>
      <c r="G68" s="8">
        <f>E68-F68-D68</f>
        <v>-29.878508954086556</v>
      </c>
    </row>
    <row r="69" spans="1:7" ht="15">
      <c r="A69" s="1"/>
      <c r="B69" s="1"/>
      <c r="C69" s="1"/>
      <c r="D69" s="5"/>
      <c r="E69" s="4"/>
      <c r="F69" s="5"/>
      <c r="G69" s="8"/>
    </row>
    <row r="70" spans="1:7" ht="15">
      <c r="A70" s="4" t="s">
        <v>59</v>
      </c>
      <c r="B70" s="1" t="s">
        <v>60</v>
      </c>
      <c r="C70" s="1">
        <v>416.06</v>
      </c>
      <c r="D70" s="5">
        <f>C70+C70*15%</f>
        <v>478.469</v>
      </c>
      <c r="E70" s="4">
        <v>479</v>
      </c>
      <c r="F70" s="5">
        <f>C70*627.3/43640.97</f>
        <v>5.980491221895388</v>
      </c>
      <c r="G70" s="8">
        <f>E70-F70-D70</f>
        <v>-5.449491221895357</v>
      </c>
    </row>
    <row r="71" spans="1:7" ht="15">
      <c r="A71" s="4"/>
      <c r="B71" s="1"/>
      <c r="C71" s="1"/>
      <c r="D71" s="5"/>
      <c r="E71" s="4"/>
      <c r="F71" s="5"/>
      <c r="G71" s="8"/>
    </row>
    <row r="72" spans="1:7" ht="15">
      <c r="A72" s="1" t="s">
        <v>61</v>
      </c>
      <c r="B72" s="1" t="s">
        <v>62</v>
      </c>
      <c r="C72" s="1">
        <v>253.85</v>
      </c>
      <c r="D72" s="5">
        <f aca="true" t="shared" si="2" ref="D72:D77">C72+C72*15%</f>
        <v>291.9275</v>
      </c>
      <c r="E72" s="4"/>
      <c r="F72" s="5"/>
      <c r="G72" s="8"/>
    </row>
    <row r="73" spans="1:7" ht="15">
      <c r="A73" s="1" t="s">
        <v>61</v>
      </c>
      <c r="B73" s="1" t="s">
        <v>63</v>
      </c>
      <c r="C73" s="1">
        <v>578.9</v>
      </c>
      <c r="D73" s="5">
        <f t="shared" si="2"/>
        <v>665.735</v>
      </c>
      <c r="E73" s="4"/>
      <c r="F73" s="5"/>
      <c r="G73" s="8"/>
    </row>
    <row r="74" spans="1:7" ht="15">
      <c r="A74" s="1" t="s">
        <v>61</v>
      </c>
      <c r="B74" s="1" t="s">
        <v>64</v>
      </c>
      <c r="C74" s="1">
        <v>335.07</v>
      </c>
      <c r="D74" s="5">
        <f t="shared" si="2"/>
        <v>385.3305</v>
      </c>
      <c r="E74" s="4"/>
      <c r="F74" s="5"/>
      <c r="G74" s="8"/>
    </row>
    <row r="75" spans="1:7" ht="15">
      <c r="A75" s="1" t="s">
        <v>61</v>
      </c>
      <c r="B75" s="1" t="s">
        <v>65</v>
      </c>
      <c r="C75" s="1">
        <v>599.07</v>
      </c>
      <c r="D75" s="5">
        <f t="shared" si="2"/>
        <v>688.9305</v>
      </c>
      <c r="E75" s="4"/>
      <c r="F75" s="5"/>
      <c r="G75" s="8"/>
    </row>
    <row r="76" spans="1:7" ht="15">
      <c r="A76" s="1" t="s">
        <v>61</v>
      </c>
      <c r="B76" s="1" t="s">
        <v>66</v>
      </c>
      <c r="C76" s="1">
        <v>365.54</v>
      </c>
      <c r="D76" s="5">
        <f t="shared" si="2"/>
        <v>420.37100000000004</v>
      </c>
      <c r="E76" s="4"/>
      <c r="F76" s="5"/>
      <c r="G76" s="8"/>
    </row>
    <row r="77" spans="1:7" ht="15">
      <c r="A77" s="1" t="s">
        <v>61</v>
      </c>
      <c r="B77" s="1" t="s">
        <v>67</v>
      </c>
      <c r="C77" s="1">
        <v>375.69</v>
      </c>
      <c r="D77" s="5">
        <f t="shared" si="2"/>
        <v>432.0435</v>
      </c>
      <c r="E77" s="4"/>
      <c r="F77" s="5"/>
      <c r="G77" s="8"/>
    </row>
    <row r="78" spans="1:7" ht="15">
      <c r="A78" s="1"/>
      <c r="B78" s="1"/>
      <c r="C78" s="1">
        <f>SUM(C72:C77)</f>
        <v>2508.12</v>
      </c>
      <c r="D78" s="5">
        <f>SUM(D72:D77)</f>
        <v>2884.3379999999997</v>
      </c>
      <c r="E78" s="4">
        <v>2887</v>
      </c>
      <c r="F78" s="5">
        <f>C78*627.3/43640.97</f>
        <v>36.051986837139495</v>
      </c>
      <c r="G78" s="8">
        <f>E78-F78-D78</f>
        <v>-33.38998683713908</v>
      </c>
    </row>
    <row r="79" spans="1:7" ht="15">
      <c r="A79" s="1"/>
      <c r="B79" s="1"/>
      <c r="C79" s="1"/>
      <c r="D79" s="5"/>
      <c r="E79" s="4"/>
      <c r="F79" s="5"/>
      <c r="G79" s="8"/>
    </row>
    <row r="80" spans="1:7" ht="15">
      <c r="A80" s="4" t="s">
        <v>68</v>
      </c>
      <c r="B80" s="1" t="s">
        <v>69</v>
      </c>
      <c r="C80" s="4">
        <v>176.98</v>
      </c>
      <c r="D80" s="5">
        <f aca="true" t="shared" si="3" ref="D80:D92">C80+C80*15%</f>
        <v>203.527</v>
      </c>
      <c r="E80" s="4"/>
      <c r="F80" s="5"/>
      <c r="G80" s="8"/>
    </row>
    <row r="81" spans="1:7" ht="15">
      <c r="A81" s="4" t="s">
        <v>68</v>
      </c>
      <c r="B81" s="1" t="s">
        <v>70</v>
      </c>
      <c r="C81" s="4">
        <v>345.39</v>
      </c>
      <c r="D81" s="5">
        <f t="shared" si="3"/>
        <v>397.19849999999997</v>
      </c>
      <c r="E81" s="4"/>
      <c r="F81" s="5"/>
      <c r="G81" s="8"/>
    </row>
    <row r="82" spans="1:7" ht="15">
      <c r="A82" s="4" t="s">
        <v>68</v>
      </c>
      <c r="B82" s="1" t="s">
        <v>71</v>
      </c>
      <c r="C82" s="3">
        <v>210.72</v>
      </c>
      <c r="D82" s="5">
        <f t="shared" si="3"/>
        <v>242.328</v>
      </c>
      <c r="E82" s="4"/>
      <c r="F82" s="5"/>
      <c r="G82" s="8"/>
    </row>
    <row r="83" spans="1:7" ht="15">
      <c r="A83" s="4" t="s">
        <v>68</v>
      </c>
      <c r="B83" s="1" t="s">
        <v>72</v>
      </c>
      <c r="C83" s="4">
        <v>224.78</v>
      </c>
      <c r="D83" s="5">
        <f t="shared" si="3"/>
        <v>258.497</v>
      </c>
      <c r="E83" s="4"/>
      <c r="F83" s="5"/>
      <c r="G83" s="8"/>
    </row>
    <row r="84" spans="1:7" ht="15">
      <c r="A84" s="4" t="s">
        <v>68</v>
      </c>
      <c r="B84" s="1" t="s">
        <v>73</v>
      </c>
      <c r="C84" s="4">
        <v>275.23</v>
      </c>
      <c r="D84" s="5">
        <f t="shared" si="3"/>
        <v>316.5145</v>
      </c>
      <c r="E84" s="4"/>
      <c r="F84" s="5"/>
      <c r="G84" s="8"/>
    </row>
    <row r="85" spans="1:7" ht="15">
      <c r="A85" s="4" t="s">
        <v>68</v>
      </c>
      <c r="B85" s="1" t="s">
        <v>74</v>
      </c>
      <c r="C85" s="4">
        <v>80.54</v>
      </c>
      <c r="D85" s="5">
        <f t="shared" si="3"/>
        <v>92.62100000000001</v>
      </c>
      <c r="E85" s="4"/>
      <c r="F85" s="5"/>
      <c r="G85" s="8"/>
    </row>
    <row r="86" spans="1:7" ht="15">
      <c r="A86" s="4" t="s">
        <v>68</v>
      </c>
      <c r="B86" s="1" t="s">
        <v>75</v>
      </c>
      <c r="C86" s="4">
        <v>216.96</v>
      </c>
      <c r="D86" s="5">
        <f t="shared" si="3"/>
        <v>249.50400000000002</v>
      </c>
      <c r="E86" s="4"/>
      <c r="F86" s="5"/>
      <c r="G86" s="8"/>
    </row>
    <row r="87" spans="1:7" ht="15">
      <c r="A87" s="4" t="s">
        <v>68</v>
      </c>
      <c r="B87" s="1" t="s">
        <v>76</v>
      </c>
      <c r="C87" s="1">
        <v>295.75</v>
      </c>
      <c r="D87" s="5">
        <f t="shared" si="3"/>
        <v>340.1125</v>
      </c>
      <c r="E87" s="4"/>
      <c r="F87" s="5"/>
      <c r="G87" s="8"/>
    </row>
    <row r="88" spans="1:7" ht="15">
      <c r="A88" s="4" t="s">
        <v>68</v>
      </c>
      <c r="B88" s="1" t="s">
        <v>77</v>
      </c>
      <c r="C88" s="1">
        <v>107.41</v>
      </c>
      <c r="D88" s="5">
        <f t="shared" si="3"/>
        <v>123.5215</v>
      </c>
      <c r="E88" s="4"/>
      <c r="F88" s="5"/>
      <c r="G88" s="8"/>
    </row>
    <row r="89" spans="1:7" ht="15">
      <c r="A89" s="4" t="s">
        <v>68</v>
      </c>
      <c r="B89" s="1" t="s">
        <v>78</v>
      </c>
      <c r="C89" s="1">
        <v>214.83</v>
      </c>
      <c r="D89" s="5">
        <f t="shared" si="3"/>
        <v>247.05450000000002</v>
      </c>
      <c r="E89" s="4"/>
      <c r="F89" s="5"/>
      <c r="G89" s="8"/>
    </row>
    <row r="90" spans="1:7" ht="15">
      <c r="A90" s="4" t="s">
        <v>68</v>
      </c>
      <c r="B90" s="1" t="s">
        <v>79</v>
      </c>
      <c r="C90" s="1">
        <v>232.51</v>
      </c>
      <c r="D90" s="5">
        <f t="shared" si="3"/>
        <v>267.3865</v>
      </c>
      <c r="E90" s="4"/>
      <c r="F90" s="5"/>
      <c r="G90" s="8"/>
    </row>
    <row r="91" spans="1:7" ht="15">
      <c r="A91" s="4" t="s">
        <v>68</v>
      </c>
      <c r="B91" s="1" t="s">
        <v>80</v>
      </c>
      <c r="C91" s="1">
        <v>152.88</v>
      </c>
      <c r="D91" s="5">
        <f t="shared" si="3"/>
        <v>175.81199999999998</v>
      </c>
      <c r="E91" s="4"/>
      <c r="F91" s="5"/>
      <c r="G91" s="8"/>
    </row>
    <row r="92" spans="1:7" ht="15">
      <c r="A92" s="4" t="s">
        <v>68</v>
      </c>
      <c r="B92" s="1" t="s">
        <v>81</v>
      </c>
      <c r="C92" s="1">
        <v>371.35</v>
      </c>
      <c r="D92" s="5">
        <f t="shared" si="3"/>
        <v>427.0525</v>
      </c>
      <c r="E92" s="4"/>
      <c r="F92" s="5"/>
      <c r="G92" s="8"/>
    </row>
    <row r="93" spans="1:7" ht="15">
      <c r="A93" s="4"/>
      <c r="B93" s="1"/>
      <c r="C93" s="1">
        <f>SUM(C80:C92)</f>
        <v>2905.3300000000004</v>
      </c>
      <c r="D93" s="5">
        <f>SUM(D80:D92)</f>
        <v>3341.1295</v>
      </c>
      <c r="E93" s="4">
        <v>3349</v>
      </c>
      <c r="F93" s="5">
        <f>C93*627.3/43640.97</f>
        <v>41.761526130147885</v>
      </c>
      <c r="G93" s="8">
        <f>E93-F93-D93</f>
        <v>-33.89102613014802</v>
      </c>
    </row>
    <row r="94" spans="1:7" ht="15">
      <c r="A94" s="4"/>
      <c r="B94" s="1"/>
      <c r="C94" s="1"/>
      <c r="D94" s="5"/>
      <c r="E94" s="4"/>
      <c r="F94" s="5"/>
      <c r="G94" s="8"/>
    </row>
    <row r="95" spans="1:7" ht="15">
      <c r="A95" s="4" t="s">
        <v>82</v>
      </c>
      <c r="B95" s="1" t="s">
        <v>83</v>
      </c>
      <c r="C95" s="1">
        <v>340</v>
      </c>
      <c r="D95" s="5">
        <f>C95+C95*15%</f>
        <v>391</v>
      </c>
      <c r="E95" s="4"/>
      <c r="F95" s="5"/>
      <c r="G95" s="8"/>
    </row>
    <row r="96" spans="1:7" ht="15">
      <c r="A96" s="4" t="s">
        <v>82</v>
      </c>
      <c r="B96" s="1" t="s">
        <v>84</v>
      </c>
      <c r="C96" s="1">
        <v>367.5</v>
      </c>
      <c r="D96" s="5">
        <f>C96+C96*15%</f>
        <v>422.625</v>
      </c>
      <c r="E96" s="4"/>
      <c r="F96" s="5"/>
      <c r="G96" s="8"/>
    </row>
    <row r="97" spans="1:7" ht="15">
      <c r="A97" s="4"/>
      <c r="B97" s="1"/>
      <c r="C97" s="1">
        <f>SUM(C95:C96)</f>
        <v>707.5</v>
      </c>
      <c r="D97" s="5">
        <f>SUM(D95:D96)</f>
        <v>813.625</v>
      </c>
      <c r="E97" s="4">
        <v>814</v>
      </c>
      <c r="F97" s="5">
        <f>C97*627.3/43640.97</f>
        <v>10.169681150533545</v>
      </c>
      <c r="G97" s="8">
        <f>E97-F97-D97</f>
        <v>-9.794681150533506</v>
      </c>
    </row>
    <row r="98" spans="1:7" ht="15">
      <c r="A98" s="4"/>
      <c r="B98" s="1"/>
      <c r="C98" s="1"/>
      <c r="D98" s="5"/>
      <c r="E98" s="4"/>
      <c r="F98" s="5"/>
      <c r="G98" s="8"/>
    </row>
    <row r="99" spans="1:7" ht="15">
      <c r="A99" s="1" t="s">
        <v>85</v>
      </c>
      <c r="B99" s="1" t="s">
        <v>86</v>
      </c>
      <c r="C99" s="1">
        <v>163.62</v>
      </c>
      <c r="D99" s="5">
        <f>C99+C99*15%</f>
        <v>188.163</v>
      </c>
      <c r="E99" s="4">
        <v>200</v>
      </c>
      <c r="F99" s="5">
        <f>C99*627.3/43640.97</f>
        <v>2.351891490954486</v>
      </c>
      <c r="G99" s="8">
        <f>E99-F99-D99</f>
        <v>9.485108509045517</v>
      </c>
    </row>
    <row r="100" spans="1:7" ht="15">
      <c r="A100" s="1"/>
      <c r="B100" s="1"/>
      <c r="C100" s="1"/>
      <c r="D100" s="5"/>
      <c r="E100" s="4"/>
      <c r="F100" s="5"/>
      <c r="G100" s="8"/>
    </row>
    <row r="101" spans="1:7" ht="15">
      <c r="A101" s="1" t="s">
        <v>87</v>
      </c>
      <c r="B101" s="1" t="s">
        <v>88</v>
      </c>
      <c r="C101" s="1">
        <v>242.14</v>
      </c>
      <c r="D101" s="5">
        <f aca="true" t="shared" si="4" ref="D101:D108">C101+C101*15%</f>
        <v>278.461</v>
      </c>
      <c r="E101" s="4"/>
      <c r="F101" s="5"/>
      <c r="G101" s="8"/>
    </row>
    <row r="102" spans="1:7" ht="15">
      <c r="A102" s="1" t="s">
        <v>87</v>
      </c>
      <c r="B102" s="1" t="s">
        <v>89</v>
      </c>
      <c r="C102" s="1">
        <v>355.43</v>
      </c>
      <c r="D102" s="5">
        <f t="shared" si="4"/>
        <v>408.7445</v>
      </c>
      <c r="E102" s="4"/>
      <c r="F102" s="5"/>
      <c r="G102" s="8"/>
    </row>
    <row r="103" spans="1:7" ht="15">
      <c r="A103" s="1" t="s">
        <v>87</v>
      </c>
      <c r="B103" s="1" t="s">
        <v>90</v>
      </c>
      <c r="C103" s="1">
        <v>258.96</v>
      </c>
      <c r="D103" s="5">
        <f t="shared" si="4"/>
        <v>297.804</v>
      </c>
      <c r="E103" s="4"/>
      <c r="F103" s="5"/>
      <c r="G103" s="8"/>
    </row>
    <row r="104" spans="1:7" ht="15">
      <c r="A104" s="1" t="s">
        <v>87</v>
      </c>
      <c r="B104" s="1" t="s">
        <v>91</v>
      </c>
      <c r="C104" s="1">
        <v>265.8</v>
      </c>
      <c r="D104" s="5">
        <f t="shared" si="4"/>
        <v>305.67</v>
      </c>
      <c r="E104" s="4"/>
      <c r="F104" s="5"/>
      <c r="G104" s="8"/>
    </row>
    <row r="105" spans="1:7" ht="15">
      <c r="A105" s="1" t="s">
        <v>87</v>
      </c>
      <c r="B105" s="1" t="s">
        <v>92</v>
      </c>
      <c r="C105" s="1">
        <v>214.42</v>
      </c>
      <c r="D105" s="5">
        <f t="shared" si="4"/>
        <v>246.58299999999997</v>
      </c>
      <c r="E105" s="4"/>
      <c r="F105" s="5"/>
      <c r="G105" s="8"/>
    </row>
    <row r="106" spans="1:7" ht="15">
      <c r="A106" s="1" t="s">
        <v>87</v>
      </c>
      <c r="B106" s="1" t="s">
        <v>93</v>
      </c>
      <c r="C106" s="1">
        <v>151.86</v>
      </c>
      <c r="D106" s="5">
        <f t="shared" si="4"/>
        <v>174.639</v>
      </c>
      <c r="E106" s="4"/>
      <c r="F106" s="5"/>
      <c r="G106" s="8"/>
    </row>
    <row r="107" spans="1:7" ht="15">
      <c r="A107" s="1" t="s">
        <v>87</v>
      </c>
      <c r="B107" s="1" t="s">
        <v>94</v>
      </c>
      <c r="C107" s="1">
        <v>242.07</v>
      </c>
      <c r="D107" s="5">
        <f t="shared" si="4"/>
        <v>278.3805</v>
      </c>
      <c r="E107" s="4"/>
      <c r="F107" s="5"/>
      <c r="G107" s="8"/>
    </row>
    <row r="108" spans="1:7" ht="15">
      <c r="A108" s="1" t="s">
        <v>87</v>
      </c>
      <c r="B108" s="1" t="s">
        <v>95</v>
      </c>
      <c r="C108" s="1">
        <v>542.95</v>
      </c>
      <c r="D108" s="5">
        <f t="shared" si="4"/>
        <v>624.3925</v>
      </c>
      <c r="E108" s="4"/>
      <c r="F108" s="5"/>
      <c r="G108" s="8"/>
    </row>
    <row r="109" spans="1:7" ht="15">
      <c r="A109" s="1"/>
      <c r="B109" s="1"/>
      <c r="C109" s="1">
        <f>SUM(C101:C108)</f>
        <v>2273.63</v>
      </c>
      <c r="D109" s="5">
        <f>SUM(D101:D108)</f>
        <v>2614.6745</v>
      </c>
      <c r="E109" s="4">
        <v>2618</v>
      </c>
      <c r="F109" s="5">
        <f>C109*627.3/43640.97</f>
        <v>32.68140233821567</v>
      </c>
      <c r="G109" s="8">
        <f>E109-F109-D109</f>
        <v>-29.355902338215856</v>
      </c>
    </row>
    <row r="110" spans="1:7" ht="15">
      <c r="A110" s="1"/>
      <c r="B110" s="1"/>
      <c r="C110" s="1"/>
      <c r="D110" s="5"/>
      <c r="E110" s="4"/>
      <c r="F110" s="5"/>
      <c r="G110" s="8"/>
    </row>
    <row r="111" spans="1:7" ht="15">
      <c r="A111" s="4" t="s">
        <v>96</v>
      </c>
      <c r="B111" s="1" t="s">
        <v>136</v>
      </c>
      <c r="C111" s="1">
        <v>455.29</v>
      </c>
      <c r="D111" s="5">
        <f aca="true" t="shared" si="5" ref="D111:D116">C111+C111*15%</f>
        <v>523.5835</v>
      </c>
      <c r="E111" s="4"/>
      <c r="F111" s="5"/>
      <c r="G111" s="8"/>
    </row>
    <row r="112" spans="1:7" ht="15">
      <c r="A112" s="4" t="s">
        <v>96</v>
      </c>
      <c r="B112" s="1" t="s">
        <v>137</v>
      </c>
      <c r="C112" s="1">
        <v>149.15</v>
      </c>
      <c r="D112" s="5">
        <f t="shared" si="5"/>
        <v>171.5225</v>
      </c>
      <c r="E112" s="4"/>
      <c r="F112" s="5"/>
      <c r="G112" s="8"/>
    </row>
    <row r="113" spans="1:7" ht="15">
      <c r="A113" s="4" t="s">
        <v>96</v>
      </c>
      <c r="B113" s="1" t="s">
        <v>97</v>
      </c>
      <c r="C113" s="1">
        <v>329.69</v>
      </c>
      <c r="D113" s="5">
        <f t="shared" si="5"/>
        <v>379.1435</v>
      </c>
      <c r="E113" s="4"/>
      <c r="F113" s="5"/>
      <c r="G113" s="8"/>
    </row>
    <row r="114" spans="1:7" ht="15">
      <c r="A114" s="4" t="s">
        <v>96</v>
      </c>
      <c r="B114" s="1" t="s">
        <v>98</v>
      </c>
      <c r="C114" s="1">
        <v>213.01</v>
      </c>
      <c r="D114" s="5">
        <f t="shared" si="5"/>
        <v>244.9615</v>
      </c>
      <c r="E114" s="4"/>
      <c r="F114" s="5"/>
      <c r="G114" s="8"/>
    </row>
    <row r="115" spans="1:7" ht="15">
      <c r="A115" s="4" t="s">
        <v>96</v>
      </c>
      <c r="B115" s="1" t="s">
        <v>99</v>
      </c>
      <c r="C115" s="1">
        <v>81.45</v>
      </c>
      <c r="D115" s="5">
        <f t="shared" si="5"/>
        <v>93.6675</v>
      </c>
      <c r="E115" s="4"/>
      <c r="F115" s="5"/>
      <c r="G115" s="8"/>
    </row>
    <row r="116" spans="1:7" ht="15">
      <c r="A116" s="4" t="s">
        <v>96</v>
      </c>
      <c r="B116" s="1" t="s">
        <v>100</v>
      </c>
      <c r="C116" s="1">
        <v>369.62</v>
      </c>
      <c r="D116" s="5">
        <f t="shared" si="5"/>
        <v>425.063</v>
      </c>
      <c r="E116" s="4"/>
      <c r="F116" s="5"/>
      <c r="G116" s="8"/>
    </row>
    <row r="117" spans="1:7" ht="15">
      <c r="A117" s="4"/>
      <c r="B117" s="1"/>
      <c r="C117" s="1">
        <f>SUM(C111:C116)</f>
        <v>1598.21</v>
      </c>
      <c r="D117" s="5">
        <f>SUM(D111:D116)</f>
        <v>1837.9415</v>
      </c>
      <c r="E117" s="4">
        <v>1841</v>
      </c>
      <c r="F117" s="5">
        <f>C117*627.3/43640.97</f>
        <v>22.972842560557197</v>
      </c>
      <c r="G117" s="8">
        <f>E117-F117-D117</f>
        <v>-19.91434256055709</v>
      </c>
    </row>
    <row r="118" spans="1:7" ht="15">
      <c r="A118" s="4"/>
      <c r="B118" s="1"/>
      <c r="C118" s="1"/>
      <c r="D118" s="5"/>
      <c r="E118" s="4"/>
      <c r="F118" s="5"/>
      <c r="G118" s="8"/>
    </row>
    <row r="119" spans="1:7" ht="15">
      <c r="A119" s="4" t="s">
        <v>101</v>
      </c>
      <c r="B119" s="1" t="s">
        <v>102</v>
      </c>
      <c r="C119" s="1">
        <v>464.75</v>
      </c>
      <c r="D119" s="5">
        <f>C119+C119*15%</f>
        <v>534.4625</v>
      </c>
      <c r="E119" s="4"/>
      <c r="F119" s="5"/>
      <c r="G119" s="8"/>
    </row>
    <row r="120" spans="1:7" ht="15">
      <c r="A120" s="1" t="s">
        <v>101</v>
      </c>
      <c r="B120" s="1" t="s">
        <v>103</v>
      </c>
      <c r="C120" s="1">
        <v>342.62</v>
      </c>
      <c r="D120" s="5">
        <f>C120+C120*15%</f>
        <v>394.01300000000003</v>
      </c>
      <c r="E120" s="4"/>
      <c r="F120" s="5"/>
      <c r="G120" s="8"/>
    </row>
    <row r="121" spans="1:7" ht="15">
      <c r="A121" s="1" t="s">
        <v>101</v>
      </c>
      <c r="B121" s="1" t="s">
        <v>104</v>
      </c>
      <c r="C121" s="1">
        <v>470.59</v>
      </c>
      <c r="D121" s="5">
        <f>C121+C121*15%</f>
        <v>541.1785</v>
      </c>
      <c r="E121" s="4"/>
      <c r="F121" s="5"/>
      <c r="G121" s="8"/>
    </row>
    <row r="122" spans="1:7" ht="15">
      <c r="A122" s="1"/>
      <c r="B122" s="1"/>
      <c r="C122" s="1">
        <f>SUM(C119:C121)</f>
        <v>1277.96</v>
      </c>
      <c r="D122" s="5">
        <f>SUM(D119:D121)</f>
        <v>1469.654</v>
      </c>
      <c r="E122" s="1">
        <v>1472</v>
      </c>
      <c r="F122" s="5">
        <f>C122*627.3/43640.97</f>
        <v>18.369534591004737</v>
      </c>
      <c r="G122" s="8">
        <f>E122-F122-D122</f>
        <v>-16.023534591004818</v>
      </c>
    </row>
    <row r="123" spans="1:7" ht="15">
      <c r="A123" s="1"/>
      <c r="B123" s="1"/>
      <c r="C123" s="1"/>
      <c r="D123" s="5"/>
      <c r="E123" s="4"/>
      <c r="F123" s="5"/>
      <c r="G123" s="8"/>
    </row>
    <row r="124" spans="1:7" ht="15">
      <c r="A124" s="1" t="s">
        <v>105</v>
      </c>
      <c r="B124" s="1" t="s">
        <v>106</v>
      </c>
      <c r="C124" s="1">
        <v>1978.2</v>
      </c>
      <c r="D124" s="5">
        <f>C124+C124*15%</f>
        <v>2274.9300000000003</v>
      </c>
      <c r="E124" s="4">
        <v>2275</v>
      </c>
      <c r="F124" s="5">
        <f>C124*627.3/43640.97</f>
        <v>28.43485972012079</v>
      </c>
      <c r="G124" s="8">
        <f>E124-F124-D124</f>
        <v>-28.364859720120876</v>
      </c>
    </row>
    <row r="125" spans="1:7" ht="15">
      <c r="A125" s="1"/>
      <c r="B125" s="1"/>
      <c r="C125" s="1"/>
      <c r="D125" s="5"/>
      <c r="E125" s="4"/>
      <c r="F125" s="5"/>
      <c r="G125" s="8"/>
    </row>
    <row r="126" spans="1:7" ht="15">
      <c r="A126" s="4" t="s">
        <v>107</v>
      </c>
      <c r="B126" s="1" t="s">
        <v>108</v>
      </c>
      <c r="C126" s="1">
        <v>423.73</v>
      </c>
      <c r="D126" s="5">
        <f>C126+C126*15%</f>
        <v>487.28950000000003</v>
      </c>
      <c r="E126" s="4">
        <v>500</v>
      </c>
      <c r="F126" s="5">
        <f>C126*627.3/43640.97</f>
        <v>6.090740627442515</v>
      </c>
      <c r="G126" s="8">
        <f>E126-F126-D126</f>
        <v>6.619759372557439</v>
      </c>
    </row>
    <row r="127" spans="1:7" ht="15">
      <c r="A127" s="4"/>
      <c r="B127" s="1"/>
      <c r="C127" s="1"/>
      <c r="D127" s="5"/>
      <c r="E127" s="4"/>
      <c r="F127" s="5"/>
      <c r="G127" s="8"/>
    </row>
    <row r="128" spans="1:7" ht="15">
      <c r="A128" s="4" t="s">
        <v>109</v>
      </c>
      <c r="B128" s="1" t="s">
        <v>110</v>
      </c>
      <c r="C128" s="1">
        <v>418.51</v>
      </c>
      <c r="D128" s="5">
        <f>C128+C128*12%</f>
        <v>468.7312</v>
      </c>
      <c r="E128" s="4"/>
      <c r="F128" s="5"/>
      <c r="G128" s="8"/>
    </row>
    <row r="129" spans="1:7" ht="15">
      <c r="A129" s="1" t="s">
        <v>109</v>
      </c>
      <c r="B129" s="1" t="s">
        <v>111</v>
      </c>
      <c r="C129" s="1">
        <v>213.15</v>
      </c>
      <c r="D129" s="5">
        <f aca="true" t="shared" si="6" ref="D129:D138">C129+C129*12%</f>
        <v>238.728</v>
      </c>
      <c r="E129" s="4"/>
      <c r="F129" s="5"/>
      <c r="G129" s="8"/>
    </row>
    <row r="130" spans="1:7" ht="15">
      <c r="A130" s="1" t="s">
        <v>109</v>
      </c>
      <c r="B130" s="1" t="s">
        <v>112</v>
      </c>
      <c r="C130" s="1">
        <v>581.12</v>
      </c>
      <c r="D130" s="5">
        <f t="shared" si="6"/>
        <v>650.8543999999999</v>
      </c>
      <c r="E130" s="4"/>
      <c r="F130" s="5"/>
      <c r="G130" s="8"/>
    </row>
    <row r="131" spans="1:7" ht="15">
      <c r="A131" s="1" t="s">
        <v>109</v>
      </c>
      <c r="B131" s="1" t="s">
        <v>113</v>
      </c>
      <c r="C131" s="1">
        <v>427.7</v>
      </c>
      <c r="D131" s="5">
        <f t="shared" si="6"/>
        <v>479.024</v>
      </c>
      <c r="E131" s="4"/>
      <c r="F131" s="5"/>
      <c r="G131" s="8"/>
    </row>
    <row r="132" spans="1:7" ht="15">
      <c r="A132" s="1" t="s">
        <v>109</v>
      </c>
      <c r="B132" s="1" t="s">
        <v>114</v>
      </c>
      <c r="C132" s="1">
        <v>1120.5</v>
      </c>
      <c r="D132" s="5">
        <f t="shared" si="6"/>
        <v>1254.96</v>
      </c>
      <c r="E132" s="4"/>
      <c r="F132" s="5"/>
      <c r="G132" s="8"/>
    </row>
    <row r="133" spans="1:7" ht="15">
      <c r="A133" s="1" t="s">
        <v>109</v>
      </c>
      <c r="B133" s="1" t="s">
        <v>115</v>
      </c>
      <c r="C133" s="1">
        <v>107.39</v>
      </c>
      <c r="D133" s="5">
        <f t="shared" si="6"/>
        <v>120.2768</v>
      </c>
      <c r="E133" s="4"/>
      <c r="F133" s="5"/>
      <c r="G133" s="8"/>
    </row>
    <row r="134" spans="1:7" ht="15">
      <c r="A134" s="1" t="s">
        <v>109</v>
      </c>
      <c r="B134" s="1" t="s">
        <v>116</v>
      </c>
      <c r="C134" s="1">
        <v>630.5</v>
      </c>
      <c r="D134" s="5">
        <f t="shared" si="6"/>
        <v>706.16</v>
      </c>
      <c r="E134" s="4"/>
      <c r="F134" s="5"/>
      <c r="G134" s="8"/>
    </row>
    <row r="135" spans="1:7" ht="15">
      <c r="A135" s="1" t="s">
        <v>109</v>
      </c>
      <c r="B135" s="1" t="s">
        <v>117</v>
      </c>
      <c r="C135" s="1">
        <v>653.13</v>
      </c>
      <c r="D135" s="5">
        <f t="shared" si="6"/>
        <v>731.5056</v>
      </c>
      <c r="E135" s="4"/>
      <c r="F135" s="5"/>
      <c r="G135" s="8"/>
    </row>
    <row r="136" spans="1:7" ht="15">
      <c r="A136" s="1" t="s">
        <v>109</v>
      </c>
      <c r="B136" s="1" t="s">
        <v>118</v>
      </c>
      <c r="C136" s="1">
        <v>311.37</v>
      </c>
      <c r="D136" s="5">
        <f t="shared" si="6"/>
        <v>348.7344</v>
      </c>
      <c r="E136" s="4"/>
      <c r="F136" s="5"/>
      <c r="G136" s="8"/>
    </row>
    <row r="137" spans="1:7" ht="15">
      <c r="A137" s="1" t="s">
        <v>109</v>
      </c>
      <c r="B137" s="1" t="s">
        <v>119</v>
      </c>
      <c r="C137" s="1">
        <v>1232.89</v>
      </c>
      <c r="D137" s="5">
        <f t="shared" si="6"/>
        <v>1380.8368</v>
      </c>
      <c r="E137" s="4"/>
      <c r="F137" s="5"/>
      <c r="G137" s="8"/>
    </row>
    <row r="138" spans="1:7" ht="15">
      <c r="A138" s="1" t="s">
        <v>109</v>
      </c>
      <c r="B138" s="1" t="s">
        <v>120</v>
      </c>
      <c r="C138" s="1">
        <v>143.54</v>
      </c>
      <c r="D138" s="5">
        <f t="shared" si="6"/>
        <v>160.76479999999998</v>
      </c>
      <c r="E138" s="4"/>
      <c r="F138" s="5"/>
      <c r="G138" s="8"/>
    </row>
    <row r="139" spans="1:7" ht="15">
      <c r="A139" s="1"/>
      <c r="B139" s="1"/>
      <c r="C139" s="1">
        <f>SUM(C128:C138)</f>
        <v>5839.8</v>
      </c>
      <c r="D139" s="5">
        <f>SUM(D128:D138)</f>
        <v>6540.576</v>
      </c>
      <c r="E139" s="4">
        <v>6545</v>
      </c>
      <c r="F139" s="5">
        <f>C139*627.3/43640.97</f>
        <v>83.94191375672905</v>
      </c>
      <c r="G139" s="8">
        <f>E139-F139-D139</f>
        <v>-79.51791375672929</v>
      </c>
    </row>
    <row r="140" spans="1:7" ht="15">
      <c r="A140" s="1"/>
      <c r="B140" s="1"/>
      <c r="C140" s="1"/>
      <c r="D140" s="5"/>
      <c r="E140" s="4"/>
      <c r="F140" s="5"/>
      <c r="G140" s="8"/>
    </row>
    <row r="141" spans="1:7" ht="15">
      <c r="A141" s="4" t="s">
        <v>121</v>
      </c>
      <c r="B141" s="1" t="s">
        <v>122</v>
      </c>
      <c r="C141" s="1">
        <v>104</v>
      </c>
      <c r="D141" s="5">
        <f>C141+C141*15%</f>
        <v>119.6</v>
      </c>
      <c r="E141" s="4"/>
      <c r="F141" s="5"/>
      <c r="G141" s="8"/>
    </row>
    <row r="142" spans="1:7" ht="15">
      <c r="A142" s="1" t="s">
        <v>121</v>
      </c>
      <c r="B142" s="1" t="s">
        <v>123</v>
      </c>
      <c r="C142" s="1">
        <v>237.2</v>
      </c>
      <c r="D142" s="5">
        <f>C142+C142*15%</f>
        <v>272.78</v>
      </c>
      <c r="E142" s="4"/>
      <c r="F142" s="5"/>
      <c r="G142" s="8"/>
    </row>
    <row r="143" spans="1:7" ht="15">
      <c r="A143" s="1" t="s">
        <v>121</v>
      </c>
      <c r="B143" s="1" t="s">
        <v>124</v>
      </c>
      <c r="C143" s="1">
        <v>525.59</v>
      </c>
      <c r="D143" s="5">
        <f>C143+C143*15%</f>
        <v>604.4285</v>
      </c>
      <c r="E143" s="4"/>
      <c r="F143" s="5"/>
      <c r="G143" s="8"/>
    </row>
    <row r="144" spans="1:7" ht="15">
      <c r="A144" s="1"/>
      <c r="B144" s="1"/>
      <c r="C144" s="1">
        <f>SUM(C141:C143)</f>
        <v>866.79</v>
      </c>
      <c r="D144" s="5">
        <f>SUM(D141:D143)</f>
        <v>996.8085</v>
      </c>
      <c r="E144" s="4">
        <v>998</v>
      </c>
      <c r="F144" s="5">
        <f>C144*627.3/43640.97</f>
        <v>12.459332755436003</v>
      </c>
      <c r="G144" s="8">
        <f>E144-F144-D144</f>
        <v>-11.267832755435961</v>
      </c>
    </row>
    <row r="145" spans="1:7" ht="15">
      <c r="A145" s="1"/>
      <c r="B145" s="1"/>
      <c r="C145" s="1"/>
      <c r="D145" s="5"/>
      <c r="E145" s="4"/>
      <c r="F145" s="5"/>
      <c r="G145" s="8"/>
    </row>
    <row r="146" spans="1:7" ht="15">
      <c r="A146" s="1" t="s">
        <v>125</v>
      </c>
      <c r="B146" s="1" t="s">
        <v>126</v>
      </c>
      <c r="C146" s="1">
        <v>135.59</v>
      </c>
      <c r="D146" s="5">
        <f aca="true" t="shared" si="7" ref="D146:D155">C146+C146*15%</f>
        <v>155.9285</v>
      </c>
      <c r="E146" s="4"/>
      <c r="F146" s="5"/>
      <c r="G146" s="8"/>
    </row>
    <row r="147" spans="1:7" ht="15">
      <c r="A147" s="1" t="s">
        <v>125</v>
      </c>
      <c r="B147" s="1" t="s">
        <v>127</v>
      </c>
      <c r="C147" s="1">
        <v>135.08</v>
      </c>
      <c r="D147" s="5">
        <f t="shared" si="7"/>
        <v>155.342</v>
      </c>
      <c r="E147" s="4"/>
      <c r="F147" s="5"/>
      <c r="G147" s="8"/>
    </row>
    <row r="148" spans="1:7" ht="15">
      <c r="A148" s="1" t="s">
        <v>125</v>
      </c>
      <c r="B148" s="1" t="s">
        <v>128</v>
      </c>
      <c r="C148" s="1">
        <v>142.77</v>
      </c>
      <c r="D148" s="5">
        <f t="shared" si="7"/>
        <v>164.18550000000002</v>
      </c>
      <c r="E148" s="4"/>
      <c r="F148" s="5"/>
      <c r="G148" s="8"/>
    </row>
    <row r="149" spans="1:7" ht="15">
      <c r="A149" s="1" t="s">
        <v>125</v>
      </c>
      <c r="B149" s="1" t="s">
        <v>129</v>
      </c>
      <c r="C149" s="1">
        <v>182</v>
      </c>
      <c r="D149" s="5">
        <f t="shared" si="7"/>
        <v>209.3</v>
      </c>
      <c r="E149" s="4"/>
      <c r="F149" s="5"/>
      <c r="G149" s="8"/>
    </row>
    <row r="150" spans="1:7" ht="15">
      <c r="A150" s="1" t="s">
        <v>125</v>
      </c>
      <c r="B150" s="1" t="s">
        <v>130</v>
      </c>
      <c r="C150" s="1">
        <v>213.85</v>
      </c>
      <c r="D150" s="5">
        <f t="shared" si="7"/>
        <v>245.9275</v>
      </c>
      <c r="E150" s="4"/>
      <c r="F150" s="5"/>
      <c r="G150" s="8"/>
    </row>
    <row r="151" spans="1:7" ht="15">
      <c r="A151" s="1" t="s">
        <v>125</v>
      </c>
      <c r="B151" s="1" t="s">
        <v>131</v>
      </c>
      <c r="C151" s="1">
        <v>176.82</v>
      </c>
      <c r="D151" s="5">
        <f t="shared" si="7"/>
        <v>203.343</v>
      </c>
      <c r="E151" s="4"/>
      <c r="F151" s="5"/>
      <c r="G151" s="8"/>
    </row>
    <row r="152" spans="1:7" ht="15">
      <c r="A152" s="1" t="s">
        <v>125</v>
      </c>
      <c r="B152" s="1" t="s">
        <v>132</v>
      </c>
      <c r="C152" s="1">
        <v>973.4</v>
      </c>
      <c r="D152" s="5">
        <f t="shared" si="7"/>
        <v>1119.4099999999999</v>
      </c>
      <c r="E152" s="4"/>
      <c r="F152" s="5"/>
      <c r="G152" s="8"/>
    </row>
    <row r="153" spans="1:7" ht="15">
      <c r="A153" s="1" t="s">
        <v>125</v>
      </c>
      <c r="B153" s="1" t="s">
        <v>133</v>
      </c>
      <c r="C153" s="1">
        <v>179.09</v>
      </c>
      <c r="D153" s="5">
        <f t="shared" si="7"/>
        <v>205.9535</v>
      </c>
      <c r="E153" s="4"/>
      <c r="F153" s="5"/>
      <c r="G153" s="8"/>
    </row>
    <row r="154" spans="1:7" ht="15">
      <c r="A154" s="1" t="s">
        <v>125</v>
      </c>
      <c r="B154" s="1" t="s">
        <v>134</v>
      </c>
      <c r="C154" s="1">
        <v>183.43</v>
      </c>
      <c r="D154" s="5">
        <f t="shared" si="7"/>
        <v>210.9445</v>
      </c>
      <c r="E154" s="4"/>
      <c r="F154" s="5"/>
      <c r="G154" s="8"/>
    </row>
    <row r="155" spans="1:7" ht="15">
      <c r="A155" s="1" t="s">
        <v>125</v>
      </c>
      <c r="B155" s="1" t="s">
        <v>135</v>
      </c>
      <c r="C155" s="1">
        <v>138.94</v>
      </c>
      <c r="D155" s="5">
        <f t="shared" si="7"/>
        <v>159.781</v>
      </c>
      <c r="E155" s="4"/>
      <c r="F155" s="5"/>
      <c r="G155" s="8"/>
    </row>
    <row r="156" spans="1:7" ht="15">
      <c r="A156" s="1"/>
      <c r="B156" s="1"/>
      <c r="C156" s="1">
        <f>SUM(C146:C155)</f>
        <v>2460.9700000000003</v>
      </c>
      <c r="D156" s="5">
        <f>SUM(D146:D155)</f>
        <v>2830.1155</v>
      </c>
      <c r="E156" s="4">
        <v>2900</v>
      </c>
      <c r="F156" s="5">
        <f>C156*627.3/43640.97</f>
        <v>35.374247662231156</v>
      </c>
      <c r="G156" s="8">
        <f>E156-F156-D156</f>
        <v>34.51025233776909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2015-10-27T10:47:09Z</dcterms:created>
  <dcterms:modified xsi:type="dcterms:W3CDTF">2015-10-27T10:49:20Z</dcterms:modified>
  <cp:category/>
  <cp:version/>
  <cp:contentType/>
  <cp:contentStatus/>
</cp:coreProperties>
</file>