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10%" sheetId="1" r:id="rId1"/>
  </sheets>
  <definedNames>
    <definedName name="_xlnm.Print_Area" localSheetId="0">'10%'!$A$1:$P$81</definedName>
  </definedNames>
  <calcPr fullCalcOnLoad="1"/>
</workbook>
</file>

<file path=xl/sharedStrings.xml><?xml version="1.0" encoding="utf-8"?>
<sst xmlns="http://schemas.openxmlformats.org/spreadsheetml/2006/main" count="103" uniqueCount="60">
  <si>
    <t>Итого по модели:</t>
  </si>
  <si>
    <t>Модель</t>
  </si>
  <si>
    <t>Артикул</t>
  </si>
  <si>
    <t>Оптовая цена, руб., включая НДС</t>
  </si>
  <si>
    <t>Цвета</t>
  </si>
  <si>
    <t>CITY Collection</t>
  </si>
  <si>
    <t>Итого</t>
  </si>
  <si>
    <t>FRESH Collection</t>
  </si>
  <si>
    <t>макс</t>
  </si>
  <si>
    <t>Количество резервируемых изделий</t>
  </si>
  <si>
    <t>черный</t>
  </si>
  <si>
    <t>ночная олива</t>
  </si>
  <si>
    <t>клюква</t>
  </si>
  <si>
    <t>антрацит</t>
  </si>
  <si>
    <t>сливовый мусс</t>
  </si>
  <si>
    <t>красная бронза</t>
  </si>
  <si>
    <t>вишня</t>
  </si>
  <si>
    <t>темный баклажан</t>
  </si>
  <si>
    <t>корица</t>
  </si>
  <si>
    <t>темный хаки</t>
  </si>
  <si>
    <t>баклажан</t>
  </si>
  <si>
    <t>темная олива</t>
  </si>
  <si>
    <t>Цена с учетом скидки 10%</t>
  </si>
  <si>
    <t>Приложение №1 к Договору №_____ от "___"___________2008г.</t>
  </si>
  <si>
    <t>Куртка "Армоник"</t>
  </si>
  <si>
    <t>Куртка "Феружи"</t>
  </si>
  <si>
    <t>Пальто "Донни"</t>
  </si>
  <si>
    <t>Пальто "Шенли"</t>
  </si>
  <si>
    <t>Пальто "Белира"</t>
  </si>
  <si>
    <t>Пальто "Галибе"</t>
  </si>
  <si>
    <t>Пальто "Гилау"</t>
  </si>
  <si>
    <t>Пальто "Ровадо"</t>
  </si>
  <si>
    <t>Пальто "Диада"</t>
  </si>
  <si>
    <t>Куртка "Салма"</t>
  </si>
  <si>
    <t>Куртка "Кими"</t>
  </si>
  <si>
    <t>Пальто "Джансар"</t>
  </si>
  <si>
    <t>Пальто "Палома"</t>
  </si>
  <si>
    <t>Пальто "Ману"</t>
  </si>
  <si>
    <t>платина</t>
  </si>
  <si>
    <t>ягодный мусс</t>
  </si>
  <si>
    <t>золотистый хаки</t>
  </si>
  <si>
    <t>сливовое вино</t>
  </si>
  <si>
    <t>светлая платина</t>
  </si>
  <si>
    <t>ночной синий</t>
  </si>
  <si>
    <t>красное дерево</t>
  </si>
  <si>
    <t>дикая вишня</t>
  </si>
  <si>
    <t>черный сандал</t>
  </si>
  <si>
    <t>голубика</t>
  </si>
  <si>
    <t>красная глина</t>
  </si>
  <si>
    <t>глинтвейн</t>
  </si>
  <si>
    <t>сушеная роза</t>
  </si>
  <si>
    <t>темная бронза</t>
  </si>
  <si>
    <t>красное вино</t>
  </si>
  <si>
    <t>графит</t>
  </si>
  <si>
    <t>медь</t>
  </si>
  <si>
    <t>ночное озеро</t>
  </si>
  <si>
    <t>кремовый</t>
  </si>
  <si>
    <t>размерный ряд не предусмотрен</t>
  </si>
  <si>
    <t>есть в наличии</t>
  </si>
  <si>
    <t>нет в наличии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</si>
</sst>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  <numFmt numFmtId="171" formatCode="[$-FC19]d\ mmmm\ yyyy\ &quot;г.&quot;"/>
    <numFmt numFmtId="172" formatCode="dd/mm/yy;@"/>
  </numFmts>
  <fonts count="30">
    <font>
      <sz val="10"/>
      <name val="Arial Cyr"/>
      <family val="0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Verdana"/>
      <family val="2"/>
    </font>
    <font>
      <b/>
      <sz val="11"/>
      <name val="Verdana"/>
      <family val="2"/>
    </font>
    <font>
      <b/>
      <sz val="11"/>
      <color indexed="20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1"/>
      <color indexed="8"/>
      <name val="Arial Cyr"/>
      <family val="0"/>
    </font>
    <font>
      <b/>
      <sz val="12"/>
      <color indexed="62"/>
      <name val="Verdana"/>
      <family val="2"/>
    </font>
    <font>
      <sz val="20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5" fillId="8" borderId="10" xfId="0" applyFont="1" applyFill="1" applyBorder="1" applyAlignment="1">
      <alignment horizontal="center" vertical="center" wrapText="1"/>
    </xf>
    <xf numFmtId="1" fontId="25" fillId="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0" xfId="52" applyFont="1" applyFill="1" applyBorder="1" applyAlignment="1">
      <alignment horizontal="center" vertical="center" wrapText="1"/>
      <protection/>
    </xf>
    <xf numFmtId="1" fontId="23" fillId="0" borderId="13" xfId="0" applyNumberFormat="1" applyFont="1" applyFill="1" applyBorder="1" applyAlignment="1">
      <alignment horizontal="center" vertical="center"/>
    </xf>
    <xf numFmtId="1" fontId="23" fillId="8" borderId="12" xfId="0" applyNumberFormat="1" applyFont="1" applyFill="1" applyBorder="1" applyAlignment="1">
      <alignment horizontal="center" vertical="center"/>
    </xf>
    <xf numFmtId="0" fontId="26" fillId="0" borderId="14" xfId="52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6" fillId="0" borderId="17" xfId="52" applyFont="1" applyFill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1" fontId="23" fillId="8" borderId="11" xfId="0" applyNumberFormat="1" applyFont="1" applyFill="1" applyBorder="1" applyAlignment="1">
      <alignment horizontal="center" vertical="center"/>
    </xf>
    <xf numFmtId="1" fontId="23" fillId="8" borderId="14" xfId="0" applyNumberFormat="1" applyFont="1" applyFill="1" applyBorder="1" applyAlignment="1">
      <alignment horizontal="center" vertical="center"/>
    </xf>
    <xf numFmtId="1" fontId="23" fillId="8" borderId="15" xfId="0" applyNumberFormat="1" applyFont="1" applyFill="1" applyBorder="1" applyAlignment="1">
      <alignment horizontal="center" vertical="center"/>
    </xf>
    <xf numFmtId="1" fontId="23" fillId="8" borderId="16" xfId="0" applyNumberFormat="1" applyFont="1" applyFill="1" applyBorder="1" applyAlignment="1">
      <alignment horizontal="center" vertical="center"/>
    </xf>
    <xf numFmtId="1" fontId="23" fillId="8" borderId="17" xfId="0" applyNumberFormat="1" applyFont="1" applyFill="1" applyBorder="1" applyAlignment="1">
      <alignment horizontal="center" vertical="center"/>
    </xf>
    <xf numFmtId="1" fontId="23" fillId="8" borderId="18" xfId="0" applyNumberFormat="1" applyFont="1" applyFill="1" applyBorder="1" applyAlignment="1">
      <alignment horizontal="center" vertical="center"/>
    </xf>
    <xf numFmtId="1" fontId="25" fillId="8" borderId="14" xfId="0" applyNumberFormat="1" applyFont="1" applyFill="1" applyBorder="1" applyAlignment="1">
      <alignment horizontal="center" vertical="center" wrapText="1"/>
    </xf>
    <xf numFmtId="1" fontId="25" fillId="8" borderId="15" xfId="0" applyNumberFormat="1" applyFont="1" applyFill="1" applyBorder="1" applyAlignment="1">
      <alignment horizontal="center" vertical="center" wrapText="1"/>
    </xf>
    <xf numFmtId="1" fontId="25" fillId="8" borderId="17" xfId="0" applyNumberFormat="1" applyFont="1" applyFill="1" applyBorder="1" applyAlignment="1">
      <alignment horizontal="center" vertical="center" wrapText="1"/>
    </xf>
    <xf numFmtId="1" fontId="25" fillId="8" borderId="18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" fontId="25" fillId="8" borderId="16" xfId="0" applyNumberFormat="1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3" fillId="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23" fillId="3" borderId="14" xfId="0" applyNumberFormat="1" applyFont="1" applyFill="1" applyBorder="1" applyAlignment="1">
      <alignment horizontal="center" vertical="center"/>
    </xf>
    <xf numFmtId="1" fontId="23" fillId="3" borderId="10" xfId="0" applyNumberFormat="1" applyFont="1" applyFill="1" applyBorder="1" applyAlignment="1">
      <alignment horizontal="center" vertical="center"/>
    </xf>
    <xf numFmtId="1" fontId="23" fillId="3" borderId="17" xfId="0" applyNumberFormat="1" applyFont="1" applyFill="1" applyBorder="1" applyAlignment="1">
      <alignment horizontal="center" vertical="center"/>
    </xf>
    <xf numFmtId="1" fontId="23" fillId="3" borderId="16" xfId="0" applyNumberFormat="1" applyFont="1" applyFill="1" applyBorder="1" applyAlignment="1">
      <alignment horizontal="center" vertical="center"/>
    </xf>
    <xf numFmtId="1" fontId="23" fillId="3" borderId="18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/>
    </xf>
    <xf numFmtId="1" fontId="23" fillId="24" borderId="17" xfId="0" applyNumberFormat="1" applyFont="1" applyFill="1" applyBorder="1" applyAlignment="1">
      <alignment horizontal="center" vertical="center"/>
    </xf>
    <xf numFmtId="1" fontId="23" fillId="24" borderId="11" xfId="0" applyNumberFormat="1" applyFont="1" applyFill="1" applyBorder="1" applyAlignment="1">
      <alignment horizontal="center" vertical="center"/>
    </xf>
    <xf numFmtId="1" fontId="23" fillId="24" borderId="16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0" fontId="23" fillId="0" borderId="2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сень-Зима 06-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T67" sqref="T67"/>
    </sheetView>
  </sheetViews>
  <sheetFormatPr defaultColWidth="9.00390625" defaultRowHeight="12.75"/>
  <cols>
    <col min="1" max="1" width="22.625" style="1" customWidth="1"/>
    <col min="2" max="2" width="13.625" style="1" customWidth="1"/>
    <col min="3" max="3" width="21.875" style="1" customWidth="1"/>
    <col min="4" max="4" width="5.75390625" style="1" hidden="1" customWidth="1"/>
    <col min="5" max="13" width="5.75390625" style="1" customWidth="1"/>
    <col min="14" max="14" width="10.75390625" style="1" hidden="1" customWidth="1"/>
    <col min="15" max="15" width="16.375" style="1" hidden="1" customWidth="1"/>
    <col min="16" max="16" width="22.00390625" style="1" hidden="1" customWidth="1"/>
    <col min="17" max="16384" width="9.125" style="1" customWidth="1"/>
  </cols>
  <sheetData>
    <row r="1" spans="1:16" ht="22.5" hidden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3" ht="36" customHeight="1">
      <c r="A2" s="63">
        <v>39727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s="2" customFormat="1" ht="27" customHeight="1">
      <c r="A3" s="92" t="s">
        <v>1</v>
      </c>
      <c r="B3" s="92" t="s">
        <v>3</v>
      </c>
      <c r="C3" s="94" t="s">
        <v>4</v>
      </c>
      <c r="D3" s="92" t="s">
        <v>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5" t="s">
        <v>3</v>
      </c>
      <c r="P3" s="92" t="s">
        <v>22</v>
      </c>
    </row>
    <row r="4" spans="1:16" s="2" customFormat="1" ht="42" customHeight="1">
      <c r="A4" s="93"/>
      <c r="B4" s="93"/>
      <c r="C4" s="93"/>
      <c r="D4" s="54" t="s">
        <v>8</v>
      </c>
      <c r="E4" s="55">
        <v>42</v>
      </c>
      <c r="F4" s="55">
        <v>44</v>
      </c>
      <c r="G4" s="55">
        <v>46</v>
      </c>
      <c r="H4" s="55">
        <v>48</v>
      </c>
      <c r="I4" s="55">
        <v>50</v>
      </c>
      <c r="J4" s="55">
        <v>52</v>
      </c>
      <c r="K4" s="55">
        <v>54</v>
      </c>
      <c r="L4" s="55">
        <v>56</v>
      </c>
      <c r="M4" s="55">
        <v>58</v>
      </c>
      <c r="N4" s="55" t="s">
        <v>6</v>
      </c>
      <c r="O4" s="93"/>
      <c r="P4" s="93"/>
    </row>
    <row r="5" spans="1:16" s="4" customFormat="1" ht="20.25" customHeight="1" thickBot="1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89"/>
      <c r="O5" s="89"/>
      <c r="P5" s="89"/>
    </row>
    <row r="6" spans="1:16" s="2" customFormat="1" ht="20.25" customHeight="1" thickBot="1">
      <c r="A6" s="71" t="s">
        <v>24</v>
      </c>
      <c r="B6" s="68">
        <v>2790</v>
      </c>
      <c r="C6" s="20" t="s">
        <v>10</v>
      </c>
      <c r="D6" s="21">
        <v>1</v>
      </c>
      <c r="E6" s="48"/>
      <c r="F6" s="48"/>
      <c r="G6" s="48"/>
      <c r="H6" s="48"/>
      <c r="I6" s="48"/>
      <c r="J6" s="48"/>
      <c r="K6" s="48"/>
      <c r="L6" s="23"/>
      <c r="M6" s="24"/>
      <c r="N6" s="18">
        <f aca="true" t="shared" si="0" ref="N6:N11">SUM(E6:L6)</f>
        <v>0</v>
      </c>
      <c r="O6" s="66">
        <v>2790</v>
      </c>
      <c r="P6" s="66">
        <f>O6*0.9</f>
        <v>2511</v>
      </c>
    </row>
    <row r="7" spans="1:16" s="2" customFormat="1" ht="20.25" customHeight="1" thickBot="1">
      <c r="A7" s="72"/>
      <c r="B7" s="69"/>
      <c r="C7" s="17" t="s">
        <v>38</v>
      </c>
      <c r="D7" s="5">
        <v>1</v>
      </c>
      <c r="E7" s="48"/>
      <c r="F7" s="6"/>
      <c r="G7" s="6"/>
      <c r="H7" s="6"/>
      <c r="I7" s="6"/>
      <c r="J7" s="48"/>
      <c r="K7" s="56"/>
      <c r="L7" s="11"/>
      <c r="M7" s="25"/>
      <c r="N7" s="18">
        <f t="shared" si="0"/>
        <v>0</v>
      </c>
      <c r="O7" s="66"/>
      <c r="P7" s="66"/>
    </row>
    <row r="8" spans="1:16" s="2" customFormat="1" ht="20.25" customHeight="1" thickBot="1">
      <c r="A8" s="72"/>
      <c r="B8" s="69"/>
      <c r="C8" s="17" t="s">
        <v>18</v>
      </c>
      <c r="D8" s="5">
        <v>1</v>
      </c>
      <c r="E8" s="48"/>
      <c r="F8" s="48"/>
      <c r="G8" s="48"/>
      <c r="H8" s="6"/>
      <c r="I8" s="6"/>
      <c r="J8" s="48"/>
      <c r="K8" s="49"/>
      <c r="L8" s="11"/>
      <c r="M8" s="25"/>
      <c r="N8" s="18">
        <f t="shared" si="0"/>
        <v>0</v>
      </c>
      <c r="O8" s="66"/>
      <c r="P8" s="66"/>
    </row>
    <row r="9" spans="1:16" s="2" customFormat="1" ht="20.25" customHeight="1" thickBot="1">
      <c r="A9" s="72"/>
      <c r="B9" s="69"/>
      <c r="C9" s="17" t="s">
        <v>21</v>
      </c>
      <c r="D9" s="5">
        <v>1</v>
      </c>
      <c r="E9" s="48"/>
      <c r="F9" s="48"/>
      <c r="G9" s="6"/>
      <c r="H9" s="6"/>
      <c r="I9" s="6"/>
      <c r="J9" s="57"/>
      <c r="K9" s="57"/>
      <c r="L9" s="11"/>
      <c r="M9" s="25"/>
      <c r="N9" s="18">
        <f t="shared" si="0"/>
        <v>0</v>
      </c>
      <c r="O9" s="66"/>
      <c r="P9" s="66"/>
    </row>
    <row r="10" spans="1:16" s="2" customFormat="1" ht="20.25" customHeight="1" thickBot="1">
      <c r="A10" s="73"/>
      <c r="B10" s="70"/>
      <c r="C10" s="26" t="s">
        <v>39</v>
      </c>
      <c r="D10" s="27">
        <v>1</v>
      </c>
      <c r="E10" s="48"/>
      <c r="F10" s="48"/>
      <c r="G10" s="50"/>
      <c r="H10" s="6"/>
      <c r="I10" s="6"/>
      <c r="J10" s="57"/>
      <c r="K10" s="57"/>
      <c r="L10" s="29"/>
      <c r="M10" s="30"/>
      <c r="N10" s="18">
        <f t="shared" si="0"/>
        <v>0</v>
      </c>
      <c r="O10" s="86"/>
      <c r="P10" s="86"/>
    </row>
    <row r="11" spans="1:16" s="2" customFormat="1" ht="20.25" customHeight="1" hidden="1">
      <c r="A11" s="74" t="s">
        <v>0</v>
      </c>
      <c r="B11" s="74"/>
      <c r="C11" s="74"/>
      <c r="D11" s="14"/>
      <c r="E11" s="14">
        <f aca="true" t="shared" si="1" ref="E11:M11">SUM(E6:E10)</f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31">
        <f t="shared" si="1"/>
        <v>0</v>
      </c>
      <c r="M11" s="31">
        <f t="shared" si="1"/>
        <v>0</v>
      </c>
      <c r="N11" s="8">
        <f t="shared" si="0"/>
        <v>0</v>
      </c>
      <c r="O11" s="6"/>
      <c r="P11" s="9">
        <f>P6*N11</f>
        <v>0</v>
      </c>
    </row>
    <row r="12" spans="1:16" s="2" customFormat="1" ht="20.25" customHeight="1" thickBot="1">
      <c r="A12" s="81" t="s">
        <v>25</v>
      </c>
      <c r="B12" s="83">
        <v>4790</v>
      </c>
      <c r="C12" s="20" t="s">
        <v>10</v>
      </c>
      <c r="D12" s="21">
        <v>1</v>
      </c>
      <c r="E12" s="48"/>
      <c r="F12" s="48"/>
      <c r="G12" s="48"/>
      <c r="H12" s="48"/>
      <c r="I12" s="48"/>
      <c r="J12" s="48"/>
      <c r="K12" s="56"/>
      <c r="L12" s="32"/>
      <c r="M12" s="33"/>
      <c r="N12" s="18">
        <f>SUM(E12:M12)</f>
        <v>0</v>
      </c>
      <c r="O12" s="66">
        <v>4790</v>
      </c>
      <c r="P12" s="66">
        <f>O12*0.9</f>
        <v>4311</v>
      </c>
    </row>
    <row r="13" spans="1:16" s="2" customFormat="1" ht="20.25" customHeight="1">
      <c r="A13" s="98"/>
      <c r="B13" s="99"/>
      <c r="C13" s="17" t="s">
        <v>13</v>
      </c>
      <c r="D13" s="5">
        <v>1</v>
      </c>
      <c r="E13" s="53"/>
      <c r="F13" s="48"/>
      <c r="G13" s="48"/>
      <c r="H13" s="53"/>
      <c r="I13" s="48"/>
      <c r="J13" s="53"/>
      <c r="K13" s="53"/>
      <c r="L13" s="7"/>
      <c r="M13" s="34"/>
      <c r="N13" s="18">
        <f>SUM(E13:M13)</f>
        <v>0</v>
      </c>
      <c r="O13" s="66"/>
      <c r="P13" s="66"/>
    </row>
    <row r="14" spans="1:16" s="2" customFormat="1" ht="20.25" customHeight="1">
      <c r="A14" s="98"/>
      <c r="B14" s="99"/>
      <c r="C14" s="17" t="s">
        <v>40</v>
      </c>
      <c r="D14" s="5">
        <v>1</v>
      </c>
      <c r="E14" s="49"/>
      <c r="F14" s="49"/>
      <c r="G14" s="49"/>
      <c r="H14" s="49"/>
      <c r="I14" s="49"/>
      <c r="J14" s="49"/>
      <c r="K14" s="49"/>
      <c r="L14" s="7"/>
      <c r="M14" s="34"/>
      <c r="N14" s="18">
        <f>SUM(E14:M14)</f>
        <v>0</v>
      </c>
      <c r="O14" s="66"/>
      <c r="P14" s="66"/>
    </row>
    <row r="15" spans="1:16" s="2" customFormat="1" ht="20.25" customHeight="1" thickBot="1">
      <c r="A15" s="91"/>
      <c r="B15" s="85"/>
      <c r="C15" s="26" t="s">
        <v>41</v>
      </c>
      <c r="D15" s="27">
        <v>1</v>
      </c>
      <c r="E15" s="57"/>
      <c r="F15" s="49"/>
      <c r="G15" s="49"/>
      <c r="H15" s="49"/>
      <c r="I15" s="49"/>
      <c r="J15" s="49"/>
      <c r="K15" s="57"/>
      <c r="L15" s="35"/>
      <c r="M15" s="36"/>
      <c r="N15" s="18">
        <f>SUM(E15:M15)</f>
        <v>0</v>
      </c>
      <c r="O15" s="86"/>
      <c r="P15" s="86"/>
    </row>
    <row r="16" spans="1:16" s="2" customFormat="1" ht="20.25" customHeight="1" hidden="1">
      <c r="A16" s="74" t="s">
        <v>0</v>
      </c>
      <c r="B16" s="74"/>
      <c r="C16" s="74"/>
      <c r="D16" s="14"/>
      <c r="E16" s="58">
        <f>SUM(E12:E15)</f>
        <v>0</v>
      </c>
      <c r="F16" s="58">
        <f aca="true" t="shared" si="2" ref="F16:M16">SUM(F12:F15)</f>
        <v>0</v>
      </c>
      <c r="G16" s="58">
        <f t="shared" si="2"/>
        <v>0</v>
      </c>
      <c r="H16" s="58">
        <f t="shared" si="2"/>
        <v>0</v>
      </c>
      <c r="I16" s="58">
        <f t="shared" si="2"/>
        <v>0</v>
      </c>
      <c r="J16" s="58">
        <f t="shared" si="2"/>
        <v>0</v>
      </c>
      <c r="K16" s="58">
        <f t="shared" si="2"/>
        <v>0</v>
      </c>
      <c r="L16" s="31">
        <f t="shared" si="2"/>
        <v>0</v>
      </c>
      <c r="M16" s="31">
        <f t="shared" si="2"/>
        <v>0</v>
      </c>
      <c r="N16" s="8">
        <f>SUM(E16:M16)</f>
        <v>0</v>
      </c>
      <c r="O16" s="6"/>
      <c r="P16" s="9">
        <f>P12*N16</f>
        <v>0</v>
      </c>
    </row>
    <row r="17" spans="1:16" s="2" customFormat="1" ht="20.25" customHeight="1" thickBot="1">
      <c r="A17" s="71" t="s">
        <v>26</v>
      </c>
      <c r="B17" s="68">
        <v>4990</v>
      </c>
      <c r="C17" s="20" t="s">
        <v>10</v>
      </c>
      <c r="D17" s="21">
        <v>1</v>
      </c>
      <c r="E17" s="48"/>
      <c r="F17" s="48"/>
      <c r="G17" s="48"/>
      <c r="H17" s="48"/>
      <c r="I17" s="48"/>
      <c r="J17" s="48"/>
      <c r="K17" s="48"/>
      <c r="L17" s="22"/>
      <c r="M17" s="33"/>
      <c r="N17" s="18">
        <f aca="true" t="shared" si="3" ref="N17:N45">SUM(E17:L17)</f>
        <v>0</v>
      </c>
      <c r="O17" s="66">
        <v>4990</v>
      </c>
      <c r="P17" s="66">
        <f>O17*0.9</f>
        <v>4491</v>
      </c>
    </row>
    <row r="18" spans="1:16" s="2" customFormat="1" ht="20.25" customHeight="1" thickBot="1">
      <c r="A18" s="72"/>
      <c r="B18" s="69"/>
      <c r="C18" s="17" t="s">
        <v>41</v>
      </c>
      <c r="D18" s="5">
        <v>1</v>
      </c>
      <c r="E18" s="48"/>
      <c r="F18" s="48"/>
      <c r="G18" s="53"/>
      <c r="H18" s="53"/>
      <c r="I18" s="53"/>
      <c r="J18" s="53"/>
      <c r="K18" s="53"/>
      <c r="L18" s="6"/>
      <c r="M18" s="34"/>
      <c r="N18" s="18">
        <f t="shared" si="3"/>
        <v>0</v>
      </c>
      <c r="O18" s="66"/>
      <c r="P18" s="66"/>
    </row>
    <row r="19" spans="1:16" s="2" customFormat="1" ht="20.25" customHeight="1">
      <c r="A19" s="72"/>
      <c r="B19" s="69"/>
      <c r="C19" s="17" t="s">
        <v>40</v>
      </c>
      <c r="D19" s="5">
        <v>1</v>
      </c>
      <c r="E19" s="48"/>
      <c r="F19" s="48"/>
      <c r="G19" s="49"/>
      <c r="H19" s="49"/>
      <c r="I19" s="53"/>
      <c r="J19" s="53"/>
      <c r="K19" s="49"/>
      <c r="L19" s="49"/>
      <c r="M19" s="34"/>
      <c r="N19" s="18">
        <f t="shared" si="3"/>
        <v>0</v>
      </c>
      <c r="O19" s="66"/>
      <c r="P19" s="66"/>
    </row>
    <row r="20" spans="1:16" s="2" customFormat="1" ht="20.25" customHeight="1" thickBot="1">
      <c r="A20" s="73"/>
      <c r="B20" s="70"/>
      <c r="C20" s="26" t="s">
        <v>42</v>
      </c>
      <c r="D20" s="27">
        <v>1</v>
      </c>
      <c r="E20" s="50"/>
      <c r="F20" s="50"/>
      <c r="G20" s="50"/>
      <c r="H20" s="50"/>
      <c r="I20" s="50"/>
      <c r="J20" s="50"/>
      <c r="K20" s="50"/>
      <c r="L20" s="49"/>
      <c r="M20" s="36"/>
      <c r="N20" s="18">
        <f t="shared" si="3"/>
        <v>0</v>
      </c>
      <c r="O20" s="86"/>
      <c r="P20" s="86"/>
    </row>
    <row r="21" spans="1:16" s="2" customFormat="1" ht="20.25" customHeight="1" hidden="1">
      <c r="A21" s="74" t="s">
        <v>0</v>
      </c>
      <c r="B21" s="74"/>
      <c r="C21" s="74"/>
      <c r="D21" s="14"/>
      <c r="E21" s="58">
        <f aca="true" t="shared" si="4" ref="E21:M21">SUM(E17:E20)</f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14">
        <f t="shared" si="4"/>
        <v>0</v>
      </c>
      <c r="M21" s="31">
        <f t="shared" si="4"/>
        <v>0</v>
      </c>
      <c r="N21" s="8">
        <f>SUM(E21:L21)</f>
        <v>0</v>
      </c>
      <c r="O21" s="6"/>
      <c r="P21" s="9">
        <f>P17*N21</f>
        <v>0</v>
      </c>
    </row>
    <row r="22" spans="1:16" s="2" customFormat="1" ht="20.25" customHeight="1" thickBot="1">
      <c r="A22" s="71" t="s">
        <v>27</v>
      </c>
      <c r="B22" s="68">
        <v>5190</v>
      </c>
      <c r="C22" s="20" t="s">
        <v>10</v>
      </c>
      <c r="D22" s="21">
        <v>1</v>
      </c>
      <c r="E22" s="48"/>
      <c r="F22" s="48"/>
      <c r="G22" s="48"/>
      <c r="H22" s="48"/>
      <c r="I22" s="48"/>
      <c r="J22" s="48"/>
      <c r="K22" s="48"/>
      <c r="L22" s="22"/>
      <c r="M22" s="33"/>
      <c r="N22" s="18">
        <f t="shared" si="3"/>
        <v>0</v>
      </c>
      <c r="O22" s="66">
        <v>5190</v>
      </c>
      <c r="P22" s="66">
        <f>O22*0.9</f>
        <v>4671</v>
      </c>
    </row>
    <row r="23" spans="1:16" s="2" customFormat="1" ht="20.25" customHeight="1">
      <c r="A23" s="72"/>
      <c r="B23" s="69"/>
      <c r="C23" s="17" t="s">
        <v>21</v>
      </c>
      <c r="D23" s="5">
        <v>1</v>
      </c>
      <c r="E23" s="53"/>
      <c r="F23" s="49"/>
      <c r="G23" s="49"/>
      <c r="H23" s="49"/>
      <c r="I23" s="6"/>
      <c r="J23" s="48"/>
      <c r="K23" s="48"/>
      <c r="L23" s="48"/>
      <c r="M23" s="34"/>
      <c r="N23" s="18">
        <f t="shared" si="3"/>
        <v>0</v>
      </c>
      <c r="O23" s="86"/>
      <c r="P23" s="86"/>
    </row>
    <row r="24" spans="1:16" s="2" customFormat="1" ht="20.25" customHeight="1">
      <c r="A24" s="72"/>
      <c r="B24" s="69"/>
      <c r="C24" s="17" t="s">
        <v>43</v>
      </c>
      <c r="D24" s="5">
        <v>1</v>
      </c>
      <c r="E24" s="49"/>
      <c r="F24" s="49"/>
      <c r="G24" s="49"/>
      <c r="H24" s="49"/>
      <c r="I24" s="49"/>
      <c r="J24" s="49"/>
      <c r="K24" s="49"/>
      <c r="L24" s="6"/>
      <c r="M24" s="34"/>
      <c r="N24" s="18">
        <f t="shared" si="3"/>
        <v>0</v>
      </c>
      <c r="O24" s="86"/>
      <c r="P24" s="86"/>
    </row>
    <row r="25" spans="1:16" s="2" customFormat="1" ht="20.25" customHeight="1" thickBot="1">
      <c r="A25" s="73"/>
      <c r="B25" s="70"/>
      <c r="C25" s="26" t="s">
        <v>44</v>
      </c>
      <c r="D25" s="27">
        <v>1</v>
      </c>
      <c r="E25" s="57"/>
      <c r="F25" s="50"/>
      <c r="G25" s="50"/>
      <c r="H25" s="50"/>
      <c r="I25" s="50"/>
      <c r="J25" s="49"/>
      <c r="K25" s="50"/>
      <c r="L25" s="28"/>
      <c r="M25" s="36"/>
      <c r="N25" s="18">
        <f t="shared" si="3"/>
        <v>0</v>
      </c>
      <c r="O25" s="86"/>
      <c r="P25" s="86"/>
    </row>
    <row r="26" spans="1:16" s="2" customFormat="1" ht="20.25" customHeight="1" hidden="1">
      <c r="A26" s="74" t="s">
        <v>0</v>
      </c>
      <c r="B26" s="74"/>
      <c r="C26" s="74"/>
      <c r="D26" s="14"/>
      <c r="E26" s="14">
        <f aca="true" t="shared" si="5" ref="E26:M26">SUM(E22:E25)</f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31">
        <f t="shared" si="5"/>
        <v>0</v>
      </c>
      <c r="N26" s="8">
        <f>SUM(E26:L26)</f>
        <v>0</v>
      </c>
      <c r="O26" s="6"/>
      <c r="P26" s="9">
        <f>P22*N26</f>
        <v>0</v>
      </c>
    </row>
    <row r="27" spans="1:16" s="2" customFormat="1" ht="20.25" customHeight="1">
      <c r="A27" s="71" t="s">
        <v>28</v>
      </c>
      <c r="B27" s="68">
        <v>4590</v>
      </c>
      <c r="C27" s="20" t="s">
        <v>46</v>
      </c>
      <c r="D27" s="21">
        <v>2</v>
      </c>
      <c r="E27" s="53"/>
      <c r="F27" s="48"/>
      <c r="G27" s="48"/>
      <c r="H27" s="48"/>
      <c r="I27" s="48"/>
      <c r="J27" s="48"/>
      <c r="K27" s="48"/>
      <c r="L27" s="56"/>
      <c r="M27" s="56"/>
      <c r="N27" s="18">
        <f aca="true" t="shared" si="6" ref="N27:N33">SUM(E27:M27)</f>
        <v>0</v>
      </c>
      <c r="O27" s="66">
        <v>4590</v>
      </c>
      <c r="P27" s="66">
        <f>O27*0.9</f>
        <v>4131</v>
      </c>
    </row>
    <row r="28" spans="1:16" s="2" customFormat="1" ht="20.25" customHeight="1">
      <c r="A28" s="72"/>
      <c r="B28" s="69"/>
      <c r="C28" s="17" t="s">
        <v>45</v>
      </c>
      <c r="D28" s="5">
        <v>2</v>
      </c>
      <c r="E28" s="49"/>
      <c r="F28" s="49"/>
      <c r="G28" s="49"/>
      <c r="H28" s="49"/>
      <c r="I28" s="49"/>
      <c r="J28" s="49"/>
      <c r="K28" s="49"/>
      <c r="L28" s="49"/>
      <c r="M28" s="51"/>
      <c r="N28" s="18">
        <f t="shared" si="6"/>
        <v>0</v>
      </c>
      <c r="O28" s="66"/>
      <c r="P28" s="66"/>
    </row>
    <row r="29" spans="1:16" s="2" customFormat="1" ht="20.25" customHeight="1">
      <c r="A29" s="72"/>
      <c r="B29" s="69"/>
      <c r="C29" s="17" t="s">
        <v>47</v>
      </c>
      <c r="D29" s="5">
        <v>2</v>
      </c>
      <c r="E29" s="53"/>
      <c r="F29" s="53"/>
      <c r="G29" s="53"/>
      <c r="H29" s="53"/>
      <c r="I29" s="53"/>
      <c r="J29" s="53"/>
      <c r="K29" s="53"/>
      <c r="L29" s="53"/>
      <c r="M29" s="59"/>
      <c r="N29" s="18">
        <f t="shared" si="6"/>
        <v>0</v>
      </c>
      <c r="O29" s="66"/>
      <c r="P29" s="66"/>
    </row>
    <row r="30" spans="1:16" s="2" customFormat="1" ht="20.25" customHeight="1">
      <c r="A30" s="72"/>
      <c r="B30" s="69"/>
      <c r="C30" s="17" t="s">
        <v>14</v>
      </c>
      <c r="D30" s="5">
        <v>2</v>
      </c>
      <c r="E30" s="53"/>
      <c r="F30" s="49"/>
      <c r="G30" s="49"/>
      <c r="H30" s="49"/>
      <c r="I30" s="49"/>
      <c r="J30" s="49"/>
      <c r="K30" s="49"/>
      <c r="L30" s="49"/>
      <c r="M30" s="51"/>
      <c r="N30" s="18">
        <f t="shared" si="6"/>
        <v>0</v>
      </c>
      <c r="O30" s="86"/>
      <c r="P30" s="86"/>
    </row>
    <row r="31" spans="1:16" s="2" customFormat="1" ht="20.25" customHeight="1">
      <c r="A31" s="72"/>
      <c r="B31" s="69"/>
      <c r="C31" s="17" t="s">
        <v>11</v>
      </c>
      <c r="D31" s="5">
        <v>2</v>
      </c>
      <c r="E31" s="49"/>
      <c r="F31" s="49"/>
      <c r="G31" s="49"/>
      <c r="H31" s="49"/>
      <c r="I31" s="49"/>
      <c r="J31" s="49"/>
      <c r="K31" s="49"/>
      <c r="L31" s="49"/>
      <c r="M31" s="51"/>
      <c r="N31" s="18">
        <f t="shared" si="6"/>
        <v>0</v>
      </c>
      <c r="O31" s="86"/>
      <c r="P31" s="86"/>
    </row>
    <row r="32" spans="1:16" s="2" customFormat="1" ht="20.25" customHeight="1" thickBot="1">
      <c r="A32" s="73"/>
      <c r="B32" s="70"/>
      <c r="C32" s="26" t="s">
        <v>15</v>
      </c>
      <c r="D32" s="27">
        <v>2</v>
      </c>
      <c r="E32" s="50"/>
      <c r="F32" s="50"/>
      <c r="G32" s="50"/>
      <c r="H32" s="50"/>
      <c r="I32" s="50"/>
      <c r="J32" s="50"/>
      <c r="K32" s="50"/>
      <c r="L32" s="50"/>
      <c r="M32" s="52"/>
      <c r="N32" s="18">
        <f t="shared" si="6"/>
        <v>0</v>
      </c>
      <c r="O32" s="86"/>
      <c r="P32" s="86"/>
    </row>
    <row r="33" spans="1:16" s="2" customFormat="1" ht="20.25" customHeight="1" hidden="1">
      <c r="A33" s="74" t="s">
        <v>0</v>
      </c>
      <c r="B33" s="74"/>
      <c r="C33" s="74"/>
      <c r="D33" s="14"/>
      <c r="E33" s="14">
        <f>SUM(E27:E32)</f>
        <v>0</v>
      </c>
      <c r="F33" s="14">
        <f aca="true" t="shared" si="7" ref="F33:M33">SUM(F27:F32)</f>
        <v>0</v>
      </c>
      <c r="G33" s="14">
        <f t="shared" si="7"/>
        <v>0</v>
      </c>
      <c r="H33" s="14">
        <f t="shared" si="7"/>
        <v>0</v>
      </c>
      <c r="I33" s="14">
        <f t="shared" si="7"/>
        <v>0</v>
      </c>
      <c r="J33" s="14">
        <f t="shared" si="7"/>
        <v>0</v>
      </c>
      <c r="K33" s="14">
        <f t="shared" si="7"/>
        <v>0</v>
      </c>
      <c r="L33" s="14">
        <f t="shared" si="7"/>
        <v>0</v>
      </c>
      <c r="M33" s="14">
        <f t="shared" si="7"/>
        <v>0</v>
      </c>
      <c r="N33" s="8">
        <f t="shared" si="6"/>
        <v>0</v>
      </c>
      <c r="O33" s="6"/>
      <c r="P33" s="9">
        <f>P27*N33</f>
        <v>0</v>
      </c>
    </row>
    <row r="34" spans="1:16" s="2" customFormat="1" ht="20.25" customHeight="1" thickBot="1">
      <c r="A34" s="71" t="s">
        <v>29</v>
      </c>
      <c r="B34" s="68">
        <v>4790</v>
      </c>
      <c r="C34" s="20" t="s">
        <v>10</v>
      </c>
      <c r="D34" s="21">
        <v>1</v>
      </c>
      <c r="E34" s="48"/>
      <c r="F34" s="56"/>
      <c r="G34" s="56"/>
      <c r="H34" s="56"/>
      <c r="I34" s="48"/>
      <c r="J34" s="56"/>
      <c r="K34" s="56"/>
      <c r="L34" s="56"/>
      <c r="M34" s="33"/>
      <c r="N34" s="18">
        <f t="shared" si="3"/>
        <v>0</v>
      </c>
      <c r="O34" s="66">
        <v>4790</v>
      </c>
      <c r="P34" s="66">
        <f>O34*0.9</f>
        <v>4311</v>
      </c>
    </row>
    <row r="35" spans="1:16" s="2" customFormat="1" ht="20.25" customHeight="1" thickBot="1">
      <c r="A35" s="72"/>
      <c r="B35" s="69"/>
      <c r="C35" s="17" t="s">
        <v>19</v>
      </c>
      <c r="D35" s="5">
        <v>1</v>
      </c>
      <c r="E35" s="48"/>
      <c r="F35" s="48"/>
      <c r="G35" s="56"/>
      <c r="H35" s="56"/>
      <c r="I35" s="48"/>
      <c r="J35" s="56"/>
      <c r="K35" s="56"/>
      <c r="L35" s="56"/>
      <c r="M35" s="34"/>
      <c r="N35" s="18">
        <f t="shared" si="3"/>
        <v>0</v>
      </c>
      <c r="O35" s="66"/>
      <c r="P35" s="66"/>
    </row>
    <row r="36" spans="1:16" s="2" customFormat="1" ht="20.25" customHeight="1" thickBot="1">
      <c r="A36" s="72"/>
      <c r="B36" s="69"/>
      <c r="C36" s="17" t="s">
        <v>48</v>
      </c>
      <c r="D36" s="5">
        <v>1</v>
      </c>
      <c r="E36" s="48"/>
      <c r="F36" s="48"/>
      <c r="G36" s="48"/>
      <c r="H36" s="56"/>
      <c r="I36" s="48"/>
      <c r="J36" s="48"/>
      <c r="K36" s="56"/>
      <c r="L36" s="56"/>
      <c r="M36" s="34"/>
      <c r="N36" s="18">
        <f t="shared" si="3"/>
        <v>0</v>
      </c>
      <c r="O36" s="66"/>
      <c r="P36" s="66"/>
    </row>
    <row r="37" spans="1:16" s="2" customFormat="1" ht="20.25" customHeight="1">
      <c r="A37" s="72"/>
      <c r="B37" s="69"/>
      <c r="C37" s="17" t="s">
        <v>49</v>
      </c>
      <c r="D37" s="5">
        <v>1</v>
      </c>
      <c r="E37" s="56"/>
      <c r="F37" s="48">
        <v>1</v>
      </c>
      <c r="G37" s="56"/>
      <c r="H37" s="56"/>
      <c r="I37" s="56"/>
      <c r="J37" s="56"/>
      <c r="K37" s="56"/>
      <c r="L37" s="56"/>
      <c r="M37" s="34"/>
      <c r="N37" s="18">
        <f t="shared" si="3"/>
        <v>1</v>
      </c>
      <c r="O37" s="86"/>
      <c r="P37" s="86"/>
    </row>
    <row r="38" spans="1:16" s="2" customFormat="1" ht="20.25" customHeight="1" thickBot="1">
      <c r="A38" s="73"/>
      <c r="B38" s="70"/>
      <c r="C38" s="26" t="s">
        <v>12</v>
      </c>
      <c r="D38" s="27">
        <v>1</v>
      </c>
      <c r="E38" s="50"/>
      <c r="F38" s="50"/>
      <c r="G38" s="50"/>
      <c r="H38" s="50"/>
      <c r="I38" s="50"/>
      <c r="J38" s="50"/>
      <c r="K38" s="50"/>
      <c r="L38" s="50"/>
      <c r="M38" s="36"/>
      <c r="N38" s="18">
        <f t="shared" si="3"/>
        <v>0</v>
      </c>
      <c r="O38" s="86"/>
      <c r="P38" s="86"/>
    </row>
    <row r="39" spans="1:16" s="2" customFormat="1" ht="20.25" customHeight="1" hidden="1">
      <c r="A39" s="74" t="s">
        <v>0</v>
      </c>
      <c r="B39" s="74"/>
      <c r="C39" s="74"/>
      <c r="D39" s="14"/>
      <c r="E39" s="50"/>
      <c r="F39" s="50"/>
      <c r="G39" s="50"/>
      <c r="H39" s="50"/>
      <c r="I39" s="50"/>
      <c r="J39" s="14">
        <f>SUM(J34:J38)</f>
        <v>0</v>
      </c>
      <c r="K39" s="14">
        <f>SUM(K34:K38)</f>
        <v>0</v>
      </c>
      <c r="L39" s="14">
        <f>SUM(L34:L38)</f>
        <v>0</v>
      </c>
      <c r="M39" s="31">
        <f>SUM(M34:M38)</f>
        <v>0</v>
      </c>
      <c r="N39" s="8">
        <f>SUM(E39:L39)</f>
        <v>0</v>
      </c>
      <c r="O39" s="6"/>
      <c r="P39" s="9">
        <f>P34*N39</f>
        <v>0</v>
      </c>
    </row>
    <row r="40" spans="1:16" s="2" customFormat="1" ht="20.25" customHeight="1" thickBot="1">
      <c r="A40" s="71" t="s">
        <v>30</v>
      </c>
      <c r="B40" s="68">
        <v>5190</v>
      </c>
      <c r="C40" s="20" t="s">
        <v>10</v>
      </c>
      <c r="D40" s="21">
        <v>1</v>
      </c>
      <c r="E40" s="50"/>
      <c r="F40" s="50"/>
      <c r="G40" s="50"/>
      <c r="H40" s="50"/>
      <c r="I40" s="50"/>
      <c r="J40" s="50"/>
      <c r="K40" s="50"/>
      <c r="L40" s="32"/>
      <c r="M40" s="33"/>
      <c r="N40" s="18">
        <f t="shared" si="3"/>
        <v>0</v>
      </c>
      <c r="O40" s="66">
        <v>5190</v>
      </c>
      <c r="P40" s="66">
        <f>O40*0.9</f>
        <v>4671</v>
      </c>
    </row>
    <row r="41" spans="1:16" s="2" customFormat="1" ht="20.25" customHeight="1" thickBot="1">
      <c r="A41" s="72"/>
      <c r="B41" s="69"/>
      <c r="C41" s="17" t="s">
        <v>50</v>
      </c>
      <c r="D41" s="5">
        <v>1</v>
      </c>
      <c r="E41" s="50"/>
      <c r="F41" s="50"/>
      <c r="G41" s="50"/>
      <c r="H41" s="50"/>
      <c r="I41" s="50"/>
      <c r="J41" s="53"/>
      <c r="K41" s="53"/>
      <c r="L41" s="7"/>
      <c r="M41" s="34"/>
      <c r="N41" s="18">
        <f t="shared" si="3"/>
        <v>0</v>
      </c>
      <c r="O41" s="66"/>
      <c r="P41" s="66"/>
    </row>
    <row r="42" spans="1:16" s="2" customFormat="1" ht="20.25" customHeight="1" thickBot="1">
      <c r="A42" s="73"/>
      <c r="B42" s="70"/>
      <c r="C42" s="26" t="s">
        <v>21</v>
      </c>
      <c r="D42" s="27">
        <v>1</v>
      </c>
      <c r="E42" s="50"/>
      <c r="F42" s="50"/>
      <c r="G42" s="50"/>
      <c r="H42" s="50"/>
      <c r="I42" s="50"/>
      <c r="J42" s="57"/>
      <c r="K42" s="50"/>
      <c r="L42" s="35"/>
      <c r="M42" s="36"/>
      <c r="N42" s="18">
        <f t="shared" si="3"/>
        <v>0</v>
      </c>
      <c r="O42" s="66"/>
      <c r="P42" s="66"/>
    </row>
    <row r="43" spans="1:16" s="2" customFormat="1" ht="20.25" customHeight="1" hidden="1">
      <c r="A43" s="74" t="s">
        <v>0</v>
      </c>
      <c r="B43" s="74"/>
      <c r="C43" s="74"/>
      <c r="D43" s="14"/>
      <c r="E43" s="58">
        <f aca="true" t="shared" si="8" ref="E43:M43">SUM(E40:E42)</f>
        <v>0</v>
      </c>
      <c r="F43" s="58">
        <f t="shared" si="8"/>
        <v>0</v>
      </c>
      <c r="G43" s="58">
        <f t="shared" si="8"/>
        <v>0</v>
      </c>
      <c r="H43" s="58">
        <f t="shared" si="8"/>
        <v>0</v>
      </c>
      <c r="I43" s="58">
        <f t="shared" si="8"/>
        <v>0</v>
      </c>
      <c r="J43" s="57"/>
      <c r="K43" s="57"/>
      <c r="L43" s="31">
        <f t="shared" si="8"/>
        <v>0</v>
      </c>
      <c r="M43" s="31">
        <f t="shared" si="8"/>
        <v>0</v>
      </c>
      <c r="N43" s="8">
        <f>SUM(E43:L43)</f>
        <v>0</v>
      </c>
      <c r="O43" s="6"/>
      <c r="P43" s="9">
        <f>P40*N43</f>
        <v>0</v>
      </c>
    </row>
    <row r="44" spans="1:16" s="2" customFormat="1" ht="20.25" customHeight="1" thickBot="1">
      <c r="A44" s="81" t="s">
        <v>31</v>
      </c>
      <c r="B44" s="83">
        <v>6890</v>
      </c>
      <c r="C44" s="20" t="s">
        <v>10</v>
      </c>
      <c r="D44" s="21">
        <v>1</v>
      </c>
      <c r="E44" s="56"/>
      <c r="F44" s="48"/>
      <c r="G44" s="48"/>
      <c r="H44" s="48"/>
      <c r="I44" s="48"/>
      <c r="J44" s="48"/>
      <c r="K44" s="48"/>
      <c r="L44" s="48"/>
      <c r="M44" s="33"/>
      <c r="N44" s="18">
        <f t="shared" si="3"/>
        <v>0</v>
      </c>
      <c r="O44" s="66">
        <v>6890</v>
      </c>
      <c r="P44" s="66">
        <f>O44*0.9</f>
        <v>6201</v>
      </c>
    </row>
    <row r="45" spans="1:16" s="2" customFormat="1" ht="20.25" customHeight="1" thickBot="1">
      <c r="A45" s="82"/>
      <c r="B45" s="84"/>
      <c r="C45" s="26" t="s">
        <v>51</v>
      </c>
      <c r="D45" s="27">
        <v>1</v>
      </c>
      <c r="E45" s="56"/>
      <c r="F45" s="50"/>
      <c r="G45" s="57"/>
      <c r="H45" s="48"/>
      <c r="I45" s="48"/>
      <c r="J45" s="57"/>
      <c r="K45" s="57"/>
      <c r="L45" s="28"/>
      <c r="M45" s="36"/>
      <c r="N45" s="18">
        <f t="shared" si="3"/>
        <v>0</v>
      </c>
      <c r="O45" s="66"/>
      <c r="P45" s="66"/>
    </row>
    <row r="46" spans="1:16" s="2" customFormat="1" ht="20.25" customHeight="1" hidden="1">
      <c r="A46" s="74" t="s">
        <v>0</v>
      </c>
      <c r="B46" s="74"/>
      <c r="C46" s="74"/>
      <c r="D46" s="14"/>
      <c r="E46" s="58">
        <f aca="true" t="shared" si="9" ref="E46:M46">SUM(E44:E45)</f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7"/>
      <c r="L46" s="14">
        <f t="shared" si="9"/>
        <v>0</v>
      </c>
      <c r="M46" s="31">
        <f t="shared" si="9"/>
        <v>0</v>
      </c>
      <c r="N46" s="8">
        <f>SUM(E46:L46)</f>
        <v>0</v>
      </c>
      <c r="O46" s="6"/>
      <c r="P46" s="9">
        <f>P44*N46</f>
        <v>0</v>
      </c>
    </row>
    <row r="47" spans="1:16" s="2" customFormat="1" ht="20.25" customHeight="1" thickBot="1">
      <c r="A47" s="71" t="s">
        <v>32</v>
      </c>
      <c r="B47" s="68">
        <v>5390</v>
      </c>
      <c r="C47" s="20" t="s">
        <v>10</v>
      </c>
      <c r="D47" s="21">
        <v>1</v>
      </c>
      <c r="E47" s="48"/>
      <c r="F47" s="48"/>
      <c r="G47" s="48"/>
      <c r="H47" s="48"/>
      <c r="I47" s="48"/>
      <c r="J47" s="48"/>
      <c r="K47" s="57"/>
      <c r="L47" s="37"/>
      <c r="M47" s="38"/>
      <c r="N47" s="18">
        <f>SUM(E47:L47)</f>
        <v>0</v>
      </c>
      <c r="O47" s="66">
        <v>5390</v>
      </c>
      <c r="P47" s="66">
        <f>O47*0.9</f>
        <v>4851</v>
      </c>
    </row>
    <row r="48" spans="1:16" s="2" customFormat="1" ht="20.25" customHeight="1" thickBot="1">
      <c r="A48" s="73"/>
      <c r="B48" s="70"/>
      <c r="C48" s="26" t="s">
        <v>13</v>
      </c>
      <c r="D48" s="27">
        <v>1</v>
      </c>
      <c r="E48" s="50"/>
      <c r="F48" s="50"/>
      <c r="G48" s="50"/>
      <c r="H48" s="50"/>
      <c r="I48" s="50"/>
      <c r="J48" s="50"/>
      <c r="K48" s="50">
        <v>1</v>
      </c>
      <c r="L48" s="39"/>
      <c r="M48" s="40"/>
      <c r="N48" s="18">
        <f>SUM(E48:L48)</f>
        <v>1</v>
      </c>
      <c r="O48" s="66"/>
      <c r="P48" s="66"/>
    </row>
    <row r="49" spans="1:16" s="2" customFormat="1" ht="20.25" customHeight="1" hidden="1">
      <c r="A49" s="67" t="s">
        <v>0</v>
      </c>
      <c r="B49" s="67"/>
      <c r="C49" s="67"/>
      <c r="D49" s="15"/>
      <c r="E49" s="15">
        <f aca="true" t="shared" si="10" ref="E49:M49">SUM(E47:E48)</f>
        <v>0</v>
      </c>
      <c r="F49" s="15">
        <f t="shared" si="10"/>
        <v>0</v>
      </c>
      <c r="G49" s="15">
        <f t="shared" si="10"/>
        <v>0</v>
      </c>
      <c r="H49" s="15">
        <f t="shared" si="10"/>
        <v>0</v>
      </c>
      <c r="I49" s="15">
        <f t="shared" si="10"/>
        <v>0</v>
      </c>
      <c r="J49" s="15">
        <f t="shared" si="10"/>
        <v>0</v>
      </c>
      <c r="K49" s="15">
        <f t="shared" si="10"/>
        <v>1</v>
      </c>
      <c r="L49" s="19">
        <f t="shared" si="10"/>
        <v>0</v>
      </c>
      <c r="M49" s="19">
        <f t="shared" si="10"/>
        <v>0</v>
      </c>
      <c r="N49" s="8">
        <f>SUM(E49:L49)</f>
        <v>1</v>
      </c>
      <c r="O49" s="6"/>
      <c r="P49" s="9">
        <f>P47*N49</f>
        <v>4851</v>
      </c>
    </row>
    <row r="50" spans="1:16" ht="14.25" hidden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ht="27.75" customHeight="1" hidden="1">
      <c r="A51" s="102" t="s">
        <v>1</v>
      </c>
      <c r="B51" s="60" t="s">
        <v>2</v>
      </c>
      <c r="C51" s="60" t="s">
        <v>4</v>
      </c>
      <c r="D51" s="104" t="s">
        <v>9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00" t="s">
        <v>3</v>
      </c>
      <c r="P51" s="96" t="s">
        <v>22</v>
      </c>
    </row>
    <row r="52" spans="1:16" s="2" customFormat="1" ht="27.75" customHeight="1" hidden="1" thickBot="1">
      <c r="A52" s="103"/>
      <c r="B52" s="61"/>
      <c r="C52" s="61"/>
      <c r="D52" s="27" t="s">
        <v>8</v>
      </c>
      <c r="E52" s="41">
        <v>42</v>
      </c>
      <c r="F52" s="41">
        <v>44</v>
      </c>
      <c r="G52" s="41">
        <v>46</v>
      </c>
      <c r="H52" s="41">
        <v>48</v>
      </c>
      <c r="I52" s="41">
        <v>50</v>
      </c>
      <c r="J52" s="41">
        <v>52</v>
      </c>
      <c r="K52" s="41">
        <v>54</v>
      </c>
      <c r="L52" s="41">
        <v>56</v>
      </c>
      <c r="M52" s="41">
        <v>58</v>
      </c>
      <c r="N52" s="42" t="s">
        <v>6</v>
      </c>
      <c r="O52" s="101"/>
      <c r="P52" s="86"/>
    </row>
    <row r="53" spans="1:16" s="4" customFormat="1" ht="20.25" customHeight="1" thickBot="1">
      <c r="A53" s="87" t="s">
        <v>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89"/>
      <c r="P53" s="89"/>
    </row>
    <row r="54" spans="1:16" s="2" customFormat="1" ht="20.25" customHeight="1">
      <c r="A54" s="75" t="s">
        <v>33</v>
      </c>
      <c r="B54" s="78">
        <v>2990</v>
      </c>
      <c r="C54" s="20" t="s">
        <v>10</v>
      </c>
      <c r="D54" s="21">
        <v>1</v>
      </c>
      <c r="E54" s="48"/>
      <c r="F54" s="48"/>
      <c r="G54" s="48"/>
      <c r="H54" s="48"/>
      <c r="I54" s="48"/>
      <c r="J54" s="48"/>
      <c r="K54" s="48"/>
      <c r="L54" s="23"/>
      <c r="M54" s="24"/>
      <c r="N54" s="18">
        <f aca="true" t="shared" si="11" ref="N54:N75">SUM(E54:L54)</f>
        <v>0</v>
      </c>
      <c r="O54" s="106">
        <v>2990</v>
      </c>
      <c r="P54" s="106">
        <f>O54*0.9</f>
        <v>2691</v>
      </c>
    </row>
    <row r="55" spans="1:16" s="2" customFormat="1" ht="20.25" customHeight="1">
      <c r="A55" s="76"/>
      <c r="B55" s="79"/>
      <c r="C55" s="17" t="s">
        <v>42</v>
      </c>
      <c r="D55" s="5">
        <v>1</v>
      </c>
      <c r="E55" s="49"/>
      <c r="F55" s="49"/>
      <c r="G55" s="49"/>
      <c r="H55" s="49"/>
      <c r="I55" s="49"/>
      <c r="J55" s="49"/>
      <c r="K55" s="53"/>
      <c r="L55" s="11"/>
      <c r="M55" s="25"/>
      <c r="N55" s="18">
        <f t="shared" si="11"/>
        <v>0</v>
      </c>
      <c r="O55" s="107"/>
      <c r="P55" s="107"/>
    </row>
    <row r="56" spans="1:16" s="2" customFormat="1" ht="20.25" customHeight="1">
      <c r="A56" s="76"/>
      <c r="B56" s="79"/>
      <c r="C56" s="17" t="s">
        <v>20</v>
      </c>
      <c r="D56" s="5">
        <v>1</v>
      </c>
      <c r="E56" s="49"/>
      <c r="F56" s="49"/>
      <c r="G56" s="49"/>
      <c r="H56" s="49"/>
      <c r="I56" s="49"/>
      <c r="J56" s="49"/>
      <c r="K56" s="53"/>
      <c r="L56" s="11"/>
      <c r="M56" s="25"/>
      <c r="N56" s="18">
        <f>SUM(E56:L56)</f>
        <v>0</v>
      </c>
      <c r="O56" s="107"/>
      <c r="P56" s="107"/>
    </row>
    <row r="57" spans="1:16" s="2" customFormat="1" ht="20.25" customHeight="1" thickBot="1">
      <c r="A57" s="77"/>
      <c r="B57" s="80"/>
      <c r="C57" s="26" t="s">
        <v>49</v>
      </c>
      <c r="D57" s="27">
        <v>1</v>
      </c>
      <c r="E57" s="50"/>
      <c r="F57" s="50"/>
      <c r="G57" s="50"/>
      <c r="H57" s="50"/>
      <c r="I57" s="50"/>
      <c r="J57" s="50"/>
      <c r="K57" s="53"/>
      <c r="L57" s="29"/>
      <c r="M57" s="30"/>
      <c r="N57" s="18">
        <f>SUM(E57:L57)</f>
        <v>0</v>
      </c>
      <c r="O57" s="108"/>
      <c r="P57" s="108"/>
    </row>
    <row r="58" spans="1:16" s="2" customFormat="1" ht="20.25" customHeight="1" hidden="1">
      <c r="A58" s="74" t="s">
        <v>0</v>
      </c>
      <c r="B58" s="74"/>
      <c r="C58" s="74"/>
      <c r="D58" s="14"/>
      <c r="E58" s="58">
        <f aca="true" t="shared" si="12" ref="E58:K58">SUM(E54:E57)</f>
        <v>0</v>
      </c>
      <c r="F58" s="58">
        <f t="shared" si="12"/>
        <v>0</v>
      </c>
      <c r="G58" s="58">
        <f t="shared" si="12"/>
        <v>0</v>
      </c>
      <c r="H58" s="58">
        <f t="shared" si="12"/>
        <v>0</v>
      </c>
      <c r="I58" s="58">
        <f t="shared" si="12"/>
        <v>0</v>
      </c>
      <c r="J58" s="58">
        <f t="shared" si="12"/>
        <v>0</v>
      </c>
      <c r="K58" s="58">
        <f t="shared" si="12"/>
        <v>0</v>
      </c>
      <c r="L58" s="31">
        <f>SUM(L54:L56)</f>
        <v>0</v>
      </c>
      <c r="M58" s="31">
        <f>SUM(M54:M56)</f>
        <v>0</v>
      </c>
      <c r="N58" s="8">
        <f>SUM(E58:L58)</f>
        <v>0</v>
      </c>
      <c r="O58" s="6"/>
      <c r="P58" s="9">
        <f>P54*N58</f>
        <v>0</v>
      </c>
    </row>
    <row r="59" spans="1:16" s="2" customFormat="1" ht="20.25" customHeight="1">
      <c r="A59" s="81" t="s">
        <v>34</v>
      </c>
      <c r="B59" s="78">
        <v>3190</v>
      </c>
      <c r="C59" s="20" t="s">
        <v>10</v>
      </c>
      <c r="D59" s="21">
        <v>1</v>
      </c>
      <c r="E59" s="48"/>
      <c r="F59" s="48"/>
      <c r="G59" s="48"/>
      <c r="H59" s="48"/>
      <c r="I59" s="48"/>
      <c r="J59" s="48"/>
      <c r="K59" s="48"/>
      <c r="L59" s="37"/>
      <c r="M59" s="38"/>
      <c r="N59" s="18">
        <f t="shared" si="11"/>
        <v>0</v>
      </c>
      <c r="O59" s="66">
        <v>3190</v>
      </c>
      <c r="P59" s="66">
        <f>O59*0.9</f>
        <v>2871</v>
      </c>
    </row>
    <row r="60" spans="1:16" s="2" customFormat="1" ht="20.25" customHeight="1">
      <c r="A60" s="98"/>
      <c r="B60" s="79"/>
      <c r="C60" s="17" t="s">
        <v>52</v>
      </c>
      <c r="D60" s="5">
        <v>1</v>
      </c>
      <c r="E60" s="49"/>
      <c r="F60" s="49"/>
      <c r="G60" s="49"/>
      <c r="H60" s="49"/>
      <c r="I60" s="49"/>
      <c r="J60" s="49"/>
      <c r="K60" s="53"/>
      <c r="L60" s="12"/>
      <c r="M60" s="43"/>
      <c r="N60" s="18">
        <f t="shared" si="11"/>
        <v>0</v>
      </c>
      <c r="O60" s="86"/>
      <c r="P60" s="86"/>
    </row>
    <row r="61" spans="1:16" s="2" customFormat="1" ht="27.75" customHeight="1">
      <c r="A61" s="98"/>
      <c r="B61" s="79"/>
      <c r="C61" s="17" t="s">
        <v>17</v>
      </c>
      <c r="D61" s="5">
        <v>1</v>
      </c>
      <c r="E61" s="53"/>
      <c r="F61" s="49"/>
      <c r="G61" s="49"/>
      <c r="H61" s="49"/>
      <c r="I61" s="49"/>
      <c r="J61" s="49"/>
      <c r="K61" s="53"/>
      <c r="L61" s="12"/>
      <c r="M61" s="43"/>
      <c r="N61" s="18">
        <f t="shared" si="11"/>
        <v>0</v>
      </c>
      <c r="O61" s="86"/>
      <c r="P61" s="86"/>
    </row>
    <row r="62" spans="1:16" s="2" customFormat="1" ht="20.25" customHeight="1" thickBot="1">
      <c r="A62" s="82"/>
      <c r="B62" s="80"/>
      <c r="C62" s="26" t="s">
        <v>51</v>
      </c>
      <c r="D62" s="27">
        <v>1</v>
      </c>
      <c r="E62" s="50"/>
      <c r="F62" s="50"/>
      <c r="G62" s="50"/>
      <c r="H62" s="50"/>
      <c r="I62" s="50"/>
      <c r="J62" s="50"/>
      <c r="K62" s="53"/>
      <c r="L62" s="39"/>
      <c r="M62" s="40"/>
      <c r="N62" s="18">
        <f t="shared" si="11"/>
        <v>0</v>
      </c>
      <c r="O62" s="86"/>
      <c r="P62" s="86"/>
    </row>
    <row r="63" spans="1:16" s="2" customFormat="1" ht="20.25" customHeight="1" hidden="1">
      <c r="A63" s="74" t="s">
        <v>0</v>
      </c>
      <c r="B63" s="74"/>
      <c r="C63" s="74"/>
      <c r="D63" s="14"/>
      <c r="E63" s="50"/>
      <c r="F63" s="50"/>
      <c r="G63" s="50"/>
      <c r="H63" s="50"/>
      <c r="I63" s="50"/>
      <c r="J63" s="50"/>
      <c r="K63" s="14">
        <f>SUM(K59:K62)</f>
        <v>0</v>
      </c>
      <c r="L63" s="31">
        <f>SUM(L59:L62)</f>
        <v>0</v>
      </c>
      <c r="M63" s="31">
        <f>SUM(M59:M62)</f>
        <v>0</v>
      </c>
      <c r="N63" s="8">
        <f>SUM(E63:L63)</f>
        <v>0</v>
      </c>
      <c r="O63" s="6"/>
      <c r="P63" s="9">
        <f>P59*N63</f>
        <v>0</v>
      </c>
    </row>
    <row r="64" spans="1:16" s="2" customFormat="1" ht="20.25" customHeight="1" thickBot="1">
      <c r="A64" s="81" t="s">
        <v>35</v>
      </c>
      <c r="B64" s="83">
        <v>3390</v>
      </c>
      <c r="C64" s="20" t="s">
        <v>10</v>
      </c>
      <c r="D64" s="21">
        <v>1</v>
      </c>
      <c r="E64" s="50"/>
      <c r="F64" s="50"/>
      <c r="G64" s="50"/>
      <c r="H64" s="50"/>
      <c r="I64" s="50"/>
      <c r="J64" s="50"/>
      <c r="K64" s="37"/>
      <c r="L64" s="37"/>
      <c r="M64" s="38"/>
      <c r="N64" s="18">
        <f t="shared" si="11"/>
        <v>0</v>
      </c>
      <c r="O64" s="66">
        <v>3390</v>
      </c>
      <c r="P64" s="66">
        <f>O64*0.9</f>
        <v>3051</v>
      </c>
    </row>
    <row r="65" spans="1:16" s="2" customFormat="1" ht="20.25" customHeight="1" thickBot="1">
      <c r="A65" s="90"/>
      <c r="B65" s="62"/>
      <c r="C65" s="17" t="s">
        <v>53</v>
      </c>
      <c r="D65" s="5">
        <v>1</v>
      </c>
      <c r="E65" s="50"/>
      <c r="F65" s="50"/>
      <c r="G65" s="50"/>
      <c r="H65" s="50"/>
      <c r="I65" s="50"/>
      <c r="J65" s="53"/>
      <c r="K65" s="12"/>
      <c r="L65" s="12"/>
      <c r="M65" s="43"/>
      <c r="N65" s="18">
        <f t="shared" si="11"/>
        <v>0</v>
      </c>
      <c r="O65" s="86"/>
      <c r="P65" s="86"/>
    </row>
    <row r="66" spans="1:16" s="2" customFormat="1" ht="20.25" customHeight="1">
      <c r="A66" s="90"/>
      <c r="B66" s="62"/>
      <c r="C66" s="17" t="s">
        <v>40</v>
      </c>
      <c r="D66" s="5">
        <v>1</v>
      </c>
      <c r="E66" s="49"/>
      <c r="F66" s="49"/>
      <c r="G66" s="49"/>
      <c r="H66" s="49"/>
      <c r="I66" s="49"/>
      <c r="J66" s="49"/>
      <c r="K66" s="12"/>
      <c r="L66" s="12"/>
      <c r="M66" s="43"/>
      <c r="N66" s="18">
        <f t="shared" si="11"/>
        <v>0</v>
      </c>
      <c r="O66" s="86"/>
      <c r="P66" s="86"/>
    </row>
    <row r="67" spans="1:16" s="2" customFormat="1" ht="20.25" customHeight="1" thickBot="1">
      <c r="A67" s="91"/>
      <c r="B67" s="85"/>
      <c r="C67" s="26" t="s">
        <v>16</v>
      </c>
      <c r="D67" s="27">
        <v>1</v>
      </c>
      <c r="E67" s="49"/>
      <c r="F67" s="49"/>
      <c r="G67" s="49"/>
      <c r="H67" s="49"/>
      <c r="I67" s="49"/>
      <c r="J67" s="57"/>
      <c r="K67" s="39"/>
      <c r="L67" s="39"/>
      <c r="M67" s="40"/>
      <c r="N67" s="18">
        <f t="shared" si="11"/>
        <v>0</v>
      </c>
      <c r="O67" s="86"/>
      <c r="P67" s="86"/>
    </row>
    <row r="68" spans="1:16" s="2" customFormat="1" ht="20.25" customHeight="1" hidden="1">
      <c r="A68" s="74" t="s">
        <v>0</v>
      </c>
      <c r="B68" s="74"/>
      <c r="C68" s="74"/>
      <c r="D68" s="14"/>
      <c r="E68" s="58">
        <f aca="true" t="shared" si="13" ref="E68:M68">SUM(E64:E67)</f>
        <v>0</v>
      </c>
      <c r="F68" s="58">
        <f t="shared" si="13"/>
        <v>0</v>
      </c>
      <c r="G68" s="58">
        <f t="shared" si="13"/>
        <v>0</v>
      </c>
      <c r="H68" s="58">
        <f t="shared" si="13"/>
        <v>0</v>
      </c>
      <c r="I68" s="58">
        <f t="shared" si="13"/>
        <v>0</v>
      </c>
      <c r="J68" s="58">
        <f t="shared" si="13"/>
        <v>0</v>
      </c>
      <c r="K68" s="31">
        <f t="shared" si="13"/>
        <v>0</v>
      </c>
      <c r="L68" s="31">
        <f t="shared" si="13"/>
        <v>0</v>
      </c>
      <c r="M68" s="31">
        <f t="shared" si="13"/>
        <v>0</v>
      </c>
      <c r="N68" s="8">
        <f>SUM(E68:L68)</f>
        <v>0</v>
      </c>
      <c r="O68" s="6"/>
      <c r="P68" s="9">
        <f>P64*N68</f>
        <v>0</v>
      </c>
    </row>
    <row r="69" spans="1:16" s="2" customFormat="1" ht="20.25" customHeight="1" thickBot="1">
      <c r="A69" s="81" t="s">
        <v>36</v>
      </c>
      <c r="B69" s="83">
        <v>3790</v>
      </c>
      <c r="C69" s="20" t="s">
        <v>10</v>
      </c>
      <c r="D69" s="21">
        <v>1</v>
      </c>
      <c r="E69" s="48"/>
      <c r="F69" s="48"/>
      <c r="G69" s="48"/>
      <c r="H69" s="57"/>
      <c r="I69" s="48"/>
      <c r="J69" s="56"/>
      <c r="K69" s="32"/>
      <c r="L69" s="32"/>
      <c r="M69" s="38"/>
      <c r="N69" s="18">
        <f t="shared" si="11"/>
        <v>0</v>
      </c>
      <c r="O69" s="66">
        <v>3790</v>
      </c>
      <c r="P69" s="66">
        <f>O69*0.9</f>
        <v>3411</v>
      </c>
    </row>
    <row r="70" spans="1:16" s="2" customFormat="1" ht="20.25" customHeight="1" thickBot="1">
      <c r="A70" s="91"/>
      <c r="B70" s="85"/>
      <c r="C70" s="26" t="s">
        <v>44</v>
      </c>
      <c r="D70" s="27">
        <v>1</v>
      </c>
      <c r="E70" s="57"/>
      <c r="F70" s="57"/>
      <c r="G70" s="57"/>
      <c r="H70" s="57"/>
      <c r="I70" s="57"/>
      <c r="J70" s="57"/>
      <c r="K70" s="35"/>
      <c r="L70" s="35"/>
      <c r="M70" s="40"/>
      <c r="N70" s="18">
        <f t="shared" si="11"/>
        <v>0</v>
      </c>
      <c r="O70" s="66"/>
      <c r="P70" s="66"/>
    </row>
    <row r="71" spans="1:16" s="2" customFormat="1" ht="20.25" customHeight="1" hidden="1">
      <c r="A71" s="74" t="s">
        <v>0</v>
      </c>
      <c r="B71" s="74"/>
      <c r="C71" s="74"/>
      <c r="D71" s="14"/>
      <c r="E71" s="58">
        <f aca="true" t="shared" si="14" ref="E71:M71">SUM(E69:E70)</f>
        <v>0</v>
      </c>
      <c r="F71" s="58">
        <f t="shared" si="14"/>
        <v>0</v>
      </c>
      <c r="G71" s="58">
        <f t="shared" si="14"/>
        <v>0</v>
      </c>
      <c r="H71" s="58">
        <f t="shared" si="14"/>
        <v>0</v>
      </c>
      <c r="I71" s="58">
        <f t="shared" si="14"/>
        <v>0</v>
      </c>
      <c r="J71" s="58">
        <f t="shared" si="14"/>
        <v>0</v>
      </c>
      <c r="K71" s="31">
        <f t="shared" si="14"/>
        <v>0</v>
      </c>
      <c r="L71" s="31">
        <f t="shared" si="14"/>
        <v>0</v>
      </c>
      <c r="M71" s="31">
        <f t="shared" si="14"/>
        <v>0</v>
      </c>
      <c r="N71" s="8">
        <f>SUM(E71:L71)</f>
        <v>0</v>
      </c>
      <c r="O71" s="6"/>
      <c r="P71" s="9">
        <f>P69*N71</f>
        <v>0</v>
      </c>
    </row>
    <row r="72" spans="1:16" s="2" customFormat="1" ht="20.25" customHeight="1" thickBot="1">
      <c r="A72" s="81" t="s">
        <v>37</v>
      </c>
      <c r="B72" s="83">
        <v>3490</v>
      </c>
      <c r="C72" s="20" t="s">
        <v>10</v>
      </c>
      <c r="D72" s="21">
        <v>1</v>
      </c>
      <c r="E72" s="56"/>
      <c r="F72" s="48"/>
      <c r="G72" s="48"/>
      <c r="H72" s="48"/>
      <c r="I72" s="48"/>
      <c r="J72" s="48"/>
      <c r="K72" s="37"/>
      <c r="L72" s="37"/>
      <c r="M72" s="38"/>
      <c r="N72" s="18">
        <f t="shared" si="11"/>
        <v>0</v>
      </c>
      <c r="O72" s="66">
        <v>3490</v>
      </c>
      <c r="P72" s="66">
        <f>O72*0.9</f>
        <v>3141</v>
      </c>
    </row>
    <row r="73" spans="1:16" s="2" customFormat="1" ht="20.25" customHeight="1" thickBot="1">
      <c r="A73" s="98"/>
      <c r="B73" s="62"/>
      <c r="C73" s="17" t="s">
        <v>54</v>
      </c>
      <c r="D73" s="5">
        <v>1</v>
      </c>
      <c r="E73" s="56"/>
      <c r="F73" s="48"/>
      <c r="G73" s="48"/>
      <c r="H73" s="48"/>
      <c r="I73" s="48"/>
      <c r="J73" s="48"/>
      <c r="K73" s="12"/>
      <c r="L73" s="12"/>
      <c r="M73" s="43"/>
      <c r="N73" s="18">
        <f t="shared" si="11"/>
        <v>0</v>
      </c>
      <c r="O73" s="66"/>
      <c r="P73" s="66"/>
    </row>
    <row r="74" spans="1:16" s="2" customFormat="1" ht="20.25" customHeight="1" thickBot="1">
      <c r="A74" s="98"/>
      <c r="B74" s="62"/>
      <c r="C74" s="17" t="s">
        <v>55</v>
      </c>
      <c r="D74" s="5">
        <v>1</v>
      </c>
      <c r="E74" s="50"/>
      <c r="F74" s="57"/>
      <c r="G74" s="57"/>
      <c r="H74" s="48"/>
      <c r="I74" s="48"/>
      <c r="J74" s="48"/>
      <c r="K74" s="12"/>
      <c r="L74" s="12"/>
      <c r="M74" s="43"/>
      <c r="N74" s="18">
        <f t="shared" si="11"/>
        <v>0</v>
      </c>
      <c r="O74" s="66"/>
      <c r="P74" s="66"/>
    </row>
    <row r="75" spans="1:16" s="2" customFormat="1" ht="20.25" customHeight="1" thickBot="1">
      <c r="A75" s="82"/>
      <c r="B75" s="85"/>
      <c r="C75" s="26" t="s">
        <v>56</v>
      </c>
      <c r="D75" s="27">
        <v>1</v>
      </c>
      <c r="E75" s="56"/>
      <c r="F75" s="56"/>
      <c r="G75" s="48"/>
      <c r="H75" s="53"/>
      <c r="I75" s="53"/>
      <c r="J75" s="48"/>
      <c r="K75" s="39"/>
      <c r="L75" s="39"/>
      <c r="M75" s="40"/>
      <c r="N75" s="18">
        <f t="shared" si="11"/>
        <v>0</v>
      </c>
      <c r="O75" s="66"/>
      <c r="P75" s="66"/>
    </row>
    <row r="76" spans="1:16" s="2" customFormat="1" ht="20.25" customHeight="1" hidden="1">
      <c r="A76" s="67" t="s">
        <v>0</v>
      </c>
      <c r="B76" s="67"/>
      <c r="C76" s="67"/>
      <c r="D76" s="15"/>
      <c r="E76" s="15">
        <f aca="true" t="shared" si="15" ref="E76:M76">SUM(E72:E75)</f>
        <v>0</v>
      </c>
      <c r="F76" s="15">
        <f t="shared" si="15"/>
        <v>0</v>
      </c>
      <c r="G76" s="15">
        <f t="shared" si="15"/>
        <v>0</v>
      </c>
      <c r="H76" s="15">
        <f t="shared" si="15"/>
        <v>0</v>
      </c>
      <c r="I76" s="15">
        <f t="shared" si="15"/>
        <v>0</v>
      </c>
      <c r="J76" s="48"/>
      <c r="K76" s="19">
        <f t="shared" si="15"/>
        <v>0</v>
      </c>
      <c r="L76" s="19">
        <f t="shared" si="15"/>
        <v>0</v>
      </c>
      <c r="M76" s="19">
        <f t="shared" si="15"/>
        <v>0</v>
      </c>
      <c r="N76" s="8">
        <f>SUM(E76:L76)</f>
        <v>0</v>
      </c>
      <c r="O76" s="6"/>
      <c r="P76" s="9">
        <f>P72*N76</f>
        <v>0</v>
      </c>
    </row>
    <row r="77" spans="1:16" ht="0.75" customHeight="1">
      <c r="A77" s="13"/>
      <c r="B77" s="13"/>
      <c r="C77" s="13"/>
      <c r="D77" s="13"/>
      <c r="E77" s="13"/>
      <c r="F77" s="13"/>
      <c r="G77" s="13"/>
      <c r="H77" s="13"/>
      <c r="I77" s="13"/>
      <c r="J77" s="48"/>
      <c r="K77" s="13"/>
      <c r="L77" s="13"/>
      <c r="M77" s="13"/>
      <c r="N77" s="13"/>
      <c r="O77" s="13"/>
      <c r="P77" s="13"/>
    </row>
    <row r="78" spans="1:16" ht="23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6"/>
      <c r="O78" s="16"/>
      <c r="P78" s="16"/>
    </row>
    <row r="79" spans="1:16" s="2" customFormat="1" ht="21.75" customHeight="1">
      <c r="A79" s="44"/>
      <c r="B79" s="45" t="s">
        <v>57</v>
      </c>
      <c r="C79" s="45"/>
      <c r="D79" s="45"/>
      <c r="E79" s="45"/>
      <c r="F79" s="10"/>
      <c r="G79" s="10"/>
      <c r="H79" s="10"/>
      <c r="I79" s="10"/>
      <c r="J79" s="10"/>
      <c r="K79" s="10"/>
      <c r="L79" s="10"/>
      <c r="M79" s="10"/>
      <c r="N79" s="16"/>
      <c r="O79" s="16"/>
      <c r="P79" s="16"/>
    </row>
    <row r="80" spans="1:16" ht="18" customHeight="1">
      <c r="A80" s="46"/>
      <c r="B80" s="45" t="s">
        <v>58</v>
      </c>
      <c r="C80" s="45"/>
      <c r="D80" s="45"/>
      <c r="E80" s="45"/>
      <c r="F80" s="10"/>
      <c r="G80" s="10"/>
      <c r="H80" s="10"/>
      <c r="I80" s="10"/>
      <c r="J80" s="10"/>
      <c r="K80" s="10"/>
      <c r="L80" s="10"/>
      <c r="M80" s="10"/>
      <c r="N80" s="16"/>
      <c r="O80" s="16"/>
      <c r="P80" s="16"/>
    </row>
    <row r="81" spans="1:16" s="2" customFormat="1" ht="20.25" customHeight="1">
      <c r="A81" s="47"/>
      <c r="B81" s="45" t="s">
        <v>59</v>
      </c>
      <c r="C81" s="45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3"/>
      <c r="O81" s="1"/>
      <c r="P81" s="1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</sheetData>
  <sheetProtection/>
  <mergeCells count="86">
    <mergeCell ref="A71:C71"/>
    <mergeCell ref="A72:A75"/>
    <mergeCell ref="P69:P70"/>
    <mergeCell ref="A63:C63"/>
    <mergeCell ref="B69:B70"/>
    <mergeCell ref="A69:A70"/>
    <mergeCell ref="A68:C68"/>
    <mergeCell ref="P64:P67"/>
    <mergeCell ref="O59:O62"/>
    <mergeCell ref="P59:P62"/>
    <mergeCell ref="O54:O57"/>
    <mergeCell ref="P54:P57"/>
    <mergeCell ref="P47:P48"/>
    <mergeCell ref="A47:A48"/>
    <mergeCell ref="B47:B48"/>
    <mergeCell ref="O51:O52"/>
    <mergeCell ref="A51:A52"/>
    <mergeCell ref="D51:N51"/>
    <mergeCell ref="B51:B52"/>
    <mergeCell ref="B3:B4"/>
    <mergeCell ref="A12:A15"/>
    <mergeCell ref="O12:O15"/>
    <mergeCell ref="A26:C26"/>
    <mergeCell ref="O17:O20"/>
    <mergeCell ref="A16:C16"/>
    <mergeCell ref="B12:B15"/>
    <mergeCell ref="D3:N3"/>
    <mergeCell ref="A17:A20"/>
    <mergeCell ref="B17:B20"/>
    <mergeCell ref="A3:A4"/>
    <mergeCell ref="C3:C4"/>
    <mergeCell ref="P3:P4"/>
    <mergeCell ref="P72:P75"/>
    <mergeCell ref="O3:O4"/>
    <mergeCell ref="P22:P25"/>
    <mergeCell ref="P51:P52"/>
    <mergeCell ref="A58:C58"/>
    <mergeCell ref="A5:P5"/>
    <mergeCell ref="A59:A62"/>
    <mergeCell ref="P12:P15"/>
    <mergeCell ref="B6:B10"/>
    <mergeCell ref="O6:O10"/>
    <mergeCell ref="P6:P10"/>
    <mergeCell ref="P17:P20"/>
    <mergeCell ref="O34:O38"/>
    <mergeCell ref="P44:P45"/>
    <mergeCell ref="P34:P38"/>
    <mergeCell ref="P40:P42"/>
    <mergeCell ref="O40:O42"/>
    <mergeCell ref="P27:P32"/>
    <mergeCell ref="O44:O45"/>
    <mergeCell ref="A22:A25"/>
    <mergeCell ref="O22:O25"/>
    <mergeCell ref="B22:B25"/>
    <mergeCell ref="A39:C39"/>
    <mergeCell ref="O27:O32"/>
    <mergeCell ref="B40:B42"/>
    <mergeCell ref="B72:B75"/>
    <mergeCell ref="A76:C76"/>
    <mergeCell ref="O72:O75"/>
    <mergeCell ref="O64:O67"/>
    <mergeCell ref="O69:O70"/>
    <mergeCell ref="B59:B62"/>
    <mergeCell ref="A53:P53"/>
    <mergeCell ref="A64:A67"/>
    <mergeCell ref="B64:B67"/>
    <mergeCell ref="A21:C21"/>
    <mergeCell ref="A40:A42"/>
    <mergeCell ref="A54:A57"/>
    <mergeCell ref="B54:B57"/>
    <mergeCell ref="B27:B32"/>
    <mergeCell ref="A43:C43"/>
    <mergeCell ref="A46:C46"/>
    <mergeCell ref="A44:A45"/>
    <mergeCell ref="B44:B45"/>
    <mergeCell ref="C51:C52"/>
    <mergeCell ref="A2:M2"/>
    <mergeCell ref="A1:P1"/>
    <mergeCell ref="O47:O48"/>
    <mergeCell ref="A49:C49"/>
    <mergeCell ref="B34:B38"/>
    <mergeCell ref="A34:A38"/>
    <mergeCell ref="A6:A10"/>
    <mergeCell ref="A33:C33"/>
    <mergeCell ref="A11:C11"/>
    <mergeCell ref="A27:A32"/>
  </mergeCells>
  <printOptions horizontalCentered="1" verticalCentered="1"/>
  <pageMargins left="0.15748031496062992" right="0.1968503937007874" top="0.31496062992125984" bottom="0.31496062992125984" header="0.1968503937007874" footer="0.15748031496062992"/>
  <pageSetup horizontalDpi="600" verticalDpi="600" orientation="portrait" paperSize="9" scale="55" r:id="rId1"/>
  <headerFooter alignWithMargins="0">
    <oddHeader>&amp;RЗ&amp;"Verdana,полужирный"АО "Торговый Дом Сантерос"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user-7</dc:creator>
  <cp:keywords/>
  <dc:description/>
  <cp:lastModifiedBy>Super User</cp:lastModifiedBy>
  <cp:lastPrinted>2008-09-15T11:01:01Z</cp:lastPrinted>
  <dcterms:created xsi:type="dcterms:W3CDTF">2005-07-28T10:04:33Z</dcterms:created>
  <dcterms:modified xsi:type="dcterms:W3CDTF">2008-10-06T16:04:32Z</dcterms:modified>
  <cp:category/>
  <cp:version/>
  <cp:contentType/>
  <cp:contentStatus/>
</cp:coreProperties>
</file>