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Лист2" sheetId="2" r:id="rId1"/>
    <sheet name="Лист3" sheetId="3" r:id="rId2"/>
  </sheets>
  <definedNames>
    <definedName name="_xlnm._FilterDatabase" localSheetId="0" hidden="1">Лист2!$A$1:$JQ$78</definedName>
  </definedNames>
  <calcPr calcId="124519"/>
</workbook>
</file>

<file path=xl/calcChain.xml><?xml version="1.0" encoding="utf-8"?>
<calcChain xmlns="http://schemas.openxmlformats.org/spreadsheetml/2006/main">
  <c r="F67" i="2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BA67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BA4"/>
  <c r="BA3"/>
  <c r="BA2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Y4"/>
  <c r="AY3"/>
  <c r="AY2"/>
  <c r="AY68" s="1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W3"/>
  <c r="AW2"/>
  <c r="AW68" s="1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U4"/>
  <c r="AU3"/>
  <c r="AU2"/>
  <c r="AU68" s="1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S2"/>
  <c r="AS68" s="1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AQ68" s="1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O3"/>
  <c r="AO2"/>
  <c r="AO68" s="1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M3"/>
  <c r="AM2"/>
  <c r="AM68" s="1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  <c r="AK2"/>
  <c r="AK68" s="1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I2"/>
  <c r="AI68" s="1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  <c r="AG68" s="1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E2"/>
  <c r="AE68" s="1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C2"/>
  <c r="AC68" s="1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A2"/>
  <c r="AA68" s="1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Y68" s="1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W2"/>
  <c r="W68" s="1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U68" s="1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68" s="1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68" s="1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O68" s="1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68" s="1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68" s="1"/>
  <c r="I67"/>
  <c r="I66"/>
  <c r="G66" s="1"/>
  <c r="I65"/>
  <c r="G65" s="1"/>
  <c r="I64"/>
  <c r="I63"/>
  <c r="G63" s="1"/>
  <c r="I62"/>
  <c r="G62" s="1"/>
  <c r="I61"/>
  <c r="G61" s="1"/>
  <c r="I60"/>
  <c r="I59"/>
  <c r="I58"/>
  <c r="G58" s="1"/>
  <c r="I57"/>
  <c r="G57" s="1"/>
  <c r="I56"/>
  <c r="I55"/>
  <c r="G55" s="1"/>
  <c r="I54"/>
  <c r="I53"/>
  <c r="I52"/>
  <c r="G52" s="1"/>
  <c r="I51"/>
  <c r="I50"/>
  <c r="G50" s="1"/>
  <c r="I49"/>
  <c r="G49" s="1"/>
  <c r="I48"/>
  <c r="I47"/>
  <c r="G47" s="1"/>
  <c r="I46"/>
  <c r="I45"/>
  <c r="G45" s="1"/>
  <c r="I44"/>
  <c r="G44" s="1"/>
  <c r="I43"/>
  <c r="I42"/>
  <c r="I41"/>
  <c r="G41" s="1"/>
  <c r="I40"/>
  <c r="G40" s="1"/>
  <c r="I39"/>
  <c r="I38"/>
  <c r="G38" s="1"/>
  <c r="I37"/>
  <c r="G37" s="1"/>
  <c r="I36"/>
  <c r="I35"/>
  <c r="G35" s="1"/>
  <c r="I34"/>
  <c r="G34" s="1"/>
  <c r="I33"/>
  <c r="I32"/>
  <c r="G32" s="1"/>
  <c r="I31"/>
  <c r="I30"/>
  <c r="G30" s="1"/>
  <c r="I29"/>
  <c r="I28"/>
  <c r="G28" s="1"/>
  <c r="I27"/>
  <c r="G27" s="1"/>
  <c r="I26"/>
  <c r="G26" s="1"/>
  <c r="I25"/>
  <c r="G25" s="1"/>
  <c r="I24"/>
  <c r="G24" s="1"/>
  <c r="I23"/>
  <c r="G23" s="1"/>
  <c r="I22"/>
  <c r="I21"/>
  <c r="G21" s="1"/>
  <c r="I20"/>
  <c r="I19"/>
  <c r="G19" s="1"/>
  <c r="I18"/>
  <c r="G18" s="1"/>
  <c r="I17"/>
  <c r="I16"/>
  <c r="G16" s="1"/>
  <c r="I15"/>
  <c r="G15" s="1"/>
  <c r="I14"/>
  <c r="G14" s="1"/>
  <c r="I13"/>
  <c r="G13" s="1"/>
  <c r="I12"/>
  <c r="I11"/>
  <c r="G11" s="1"/>
  <c r="I10"/>
  <c r="G10" s="1"/>
  <c r="I9"/>
  <c r="I8"/>
  <c r="G8" s="1"/>
  <c r="I7"/>
  <c r="I6"/>
  <c r="G6" s="1"/>
  <c r="I5"/>
  <c r="I4"/>
  <c r="G4" s="1"/>
  <c r="I3"/>
  <c r="G3" s="1"/>
  <c r="I2"/>
  <c r="I68" s="1"/>
  <c r="G67"/>
  <c r="G64"/>
  <c r="G59"/>
  <c r="G56"/>
  <c r="G53"/>
  <c r="G48"/>
  <c r="G36"/>
  <c r="G31"/>
  <c r="G20"/>
  <c r="G7"/>
  <c r="BA68" l="1"/>
  <c r="G5"/>
  <c r="G9"/>
  <c r="G17"/>
  <c r="G29"/>
  <c r="G33"/>
  <c r="G39"/>
  <c r="G43"/>
  <c r="G51"/>
  <c r="G2"/>
  <c r="G12"/>
  <c r="G22"/>
  <c r="G42"/>
  <c r="G46"/>
  <c r="G54"/>
  <c r="G60"/>
  <c r="G68" l="1"/>
</calcChain>
</file>

<file path=xl/sharedStrings.xml><?xml version="1.0" encoding="utf-8"?>
<sst xmlns="http://schemas.openxmlformats.org/spreadsheetml/2006/main" count="162" uniqueCount="103">
  <si>
    <t>№</t>
  </si>
  <si>
    <t>наименование</t>
  </si>
  <si>
    <t>наличие на 18:01 29.10.10</t>
  </si>
  <si>
    <t>цена</t>
  </si>
  <si>
    <t>|||</t>
  </si>
  <si>
    <t>||||</t>
  </si>
  <si>
    <t>|</t>
  </si>
  <si>
    <t>|||||</t>
  </si>
  <si>
    <t>||</t>
  </si>
  <si>
    <t>||||||</t>
  </si>
  <si>
    <t>нет</t>
  </si>
  <si>
    <t>Грань 20 мл  золото</t>
  </si>
  <si>
    <t>Квадрат 15 мл  бордо</t>
  </si>
  <si>
    <t>Квадрат 15 мл  бронза</t>
  </si>
  <si>
    <t>Квадрат 15 мл  золото</t>
  </si>
  <si>
    <t>Квадрат 15 мл  пурпур</t>
  </si>
  <si>
    <t>Квадрат 15 мл  серебро</t>
  </si>
  <si>
    <t>Квадрат 15 мл  черный</t>
  </si>
  <si>
    <t>Квадрат 30 мл  бронза</t>
  </si>
  <si>
    <t>Квадрат 30 мл  золото</t>
  </si>
  <si>
    <t>Квадрат 30 мл  пурпур</t>
  </si>
  <si>
    <t>Квадрат 30 мл  синий</t>
  </si>
  <si>
    <t>Квадрат 30 мл  черный</t>
  </si>
  <si>
    <t>Квадрат 55 мл  золото</t>
  </si>
  <si>
    <t>Квадрат 55 мл  серебро</t>
  </si>
  <si>
    <t>Квадрат твист 30 мл  золото</t>
  </si>
  <si>
    <t>Квадрат твист 30 мл  серебро</t>
  </si>
  <si>
    <t>Квадрат твист 30 мл  черный</t>
  </si>
  <si>
    <t>Лада 20 мл  бордо</t>
  </si>
  <si>
    <t>Лада 20 мл  голубой</t>
  </si>
  <si>
    <t>Лада 20 мл  золото</t>
  </si>
  <si>
    <t>Лада 20 мл  пурпур</t>
  </si>
  <si>
    <t>Лада 20 мл  серебро</t>
  </si>
  <si>
    <t>Лада 20 мл  синий</t>
  </si>
  <si>
    <t>Лада 20 мл  черный</t>
  </si>
  <si>
    <t>Обычный 12 мл  бордо</t>
  </si>
  <si>
    <t>Обычный 12 мл  бронза</t>
  </si>
  <si>
    <t>Обычный 12 мл  голубой</t>
  </si>
  <si>
    <t>Обычный 12 мл  золото</t>
  </si>
  <si>
    <t>Обычный 12 мл  пурпур</t>
  </si>
  <si>
    <t>Обычный 12 мл  розовый</t>
  </si>
  <si>
    <t>Обычный 12 мл  серебро</t>
  </si>
  <si>
    <t>Обычный 12 мл  синий</t>
  </si>
  <si>
    <t>Обычный 12 мл  черный</t>
  </si>
  <si>
    <t>Овал 5 мл  золото</t>
  </si>
  <si>
    <t>Овал 5 мл  серебро</t>
  </si>
  <si>
    <t>Овал 20 мл  бронза</t>
  </si>
  <si>
    <t>Овал 20 мл  черный</t>
  </si>
  <si>
    <t>Овал 30 мл  черный</t>
  </si>
  <si>
    <t>Прозрачный 30 мл  золото</t>
  </si>
  <si>
    <t xml:space="preserve">Роллер 6 мл (крышка металл.) </t>
  </si>
  <si>
    <t xml:space="preserve">Роллер 10 мл  </t>
  </si>
  <si>
    <t>Сердце 5 мл  ассорти</t>
  </si>
  <si>
    <t xml:space="preserve">Спрей 5,3 мл (пластиковый спрей) </t>
  </si>
  <si>
    <t xml:space="preserve">Султан кисточка 5 мл  </t>
  </si>
  <si>
    <t>Тюльпан 9 мл  золото</t>
  </si>
  <si>
    <t>Тюльпан 9 мл  пурпур</t>
  </si>
  <si>
    <t>Тюльпан 9 мл  серебро</t>
  </si>
  <si>
    <t>Тюльпан 9 мл  синий</t>
  </si>
  <si>
    <t>Ультра 4 мл  черный</t>
  </si>
  <si>
    <t xml:space="preserve">ФИОЛКА 1 мл  </t>
  </si>
  <si>
    <t xml:space="preserve">ФИОЛКА 1,5 мл  </t>
  </si>
  <si>
    <t xml:space="preserve">ФИОЛКА 2 мл  </t>
  </si>
  <si>
    <t xml:space="preserve">ФИОЛКА спрей 3 мл  </t>
  </si>
  <si>
    <t xml:space="preserve">Босс 30 мл (спрей люкс) </t>
  </si>
  <si>
    <t xml:space="preserve">Босс 30 мл (спрей полулюкс) </t>
  </si>
  <si>
    <t xml:space="preserve">Босс 50 мл (спрей полулюкс) </t>
  </si>
  <si>
    <t xml:space="preserve">Гойя 30 мл (спрей полулюкс) </t>
  </si>
  <si>
    <t xml:space="preserve">Делавер 8 мл (микроспрей) </t>
  </si>
  <si>
    <t xml:space="preserve">Дыня 5 мл (крышка Алба) </t>
  </si>
  <si>
    <t xml:space="preserve">Иви 15 мл (микроспрей) </t>
  </si>
  <si>
    <t xml:space="preserve">Кубик 5 мл (микроспрей) </t>
  </si>
  <si>
    <t xml:space="preserve">Рио 5 мл (микроспрей) </t>
  </si>
  <si>
    <t xml:space="preserve">Рио 5 мл (роза,сфера) </t>
  </si>
  <si>
    <t xml:space="preserve">Стелла 12 мл (микроспрей) </t>
  </si>
  <si>
    <t xml:space="preserve">Тау 10 мл (микроспрей) </t>
  </si>
  <si>
    <t xml:space="preserve">Юнит 13 мл (микроспрей) </t>
  </si>
  <si>
    <t>SIBIRKISA</t>
  </si>
  <si>
    <t>MySkin@</t>
  </si>
  <si>
    <t>TianDe</t>
  </si>
  <si>
    <t>Marsie</t>
  </si>
  <si>
    <t>saja</t>
  </si>
  <si>
    <t>Marta007</t>
  </si>
  <si>
    <t>Cream</t>
  </si>
  <si>
    <t>Mir@nd@</t>
  </si>
  <si>
    <t>Gelli</t>
  </si>
  <si>
    <t>GoslinG</t>
  </si>
  <si>
    <t>Hella</t>
  </si>
  <si>
    <t>Блондинка в законе</t>
  </si>
  <si>
    <t>МПТ</t>
  </si>
  <si>
    <t>My September</t>
  </si>
  <si>
    <t>Татьяна85</t>
  </si>
  <si>
    <t>varvara2010</t>
  </si>
  <si>
    <t>Мама Ша</t>
  </si>
  <si>
    <t>hellin</t>
  </si>
  <si>
    <t>СУММА</t>
  </si>
  <si>
    <t>кол-во</t>
  </si>
  <si>
    <t>заказ</t>
  </si>
  <si>
    <t>Etsu</t>
  </si>
  <si>
    <t>glacialis</t>
  </si>
  <si>
    <t>maka</t>
  </si>
  <si>
    <t>Алена Ли</t>
  </si>
  <si>
    <t>Arizona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</si>
</sst>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13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9"/>
      <color theme="10"/>
      <name val="Calibri"/>
      <family val="2"/>
      <charset val="204"/>
    </font>
    <font>
      <sz val="10"/>
      <color rgb="FFFFFF00"/>
      <name val="Arial"/>
      <family val="2"/>
      <charset val="204"/>
    </font>
    <font>
      <b/>
      <sz val="10"/>
      <color indexed="13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 indent="1"/>
    </xf>
    <xf numFmtId="4" fontId="3" fillId="2" borderId="1" xfId="1" applyNumberFormat="1" applyFont="1" applyFill="1" applyBorder="1" applyAlignment="1">
      <alignment horizontal="right" vertical="top" wrapText="1" indent="2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/>
    <xf numFmtId="1" fontId="4" fillId="4" borderId="1" xfId="1" applyNumberFormat="1" applyFont="1" applyFill="1" applyBorder="1" applyAlignment="1" applyProtection="1">
      <alignment horizontal="right" indent="2"/>
    </xf>
    <xf numFmtId="1" fontId="4" fillId="4" borderId="1" xfId="1" applyNumberFormat="1" applyFont="1" applyFill="1" applyBorder="1" applyProtection="1"/>
    <xf numFmtId="1" fontId="4" fillId="4" borderId="1" xfId="0" applyNumberFormat="1" applyFont="1" applyFill="1" applyBorder="1" applyAlignment="1" applyProtection="1">
      <alignment horizontal="right" indent="2"/>
    </xf>
    <xf numFmtId="0" fontId="8" fillId="0" borderId="1" xfId="0" applyFont="1" applyBorder="1"/>
    <xf numFmtId="1" fontId="8" fillId="0" borderId="1" xfId="0" applyNumberFormat="1" applyFont="1" applyBorder="1"/>
    <xf numFmtId="1" fontId="7" fillId="4" borderId="1" xfId="0" applyNumberFormat="1" applyFont="1" applyFill="1" applyBorder="1"/>
    <xf numFmtId="1" fontId="7" fillId="0" borderId="1" xfId="0" applyNumberFormat="1" applyFont="1" applyBorder="1"/>
    <xf numFmtId="1" fontId="4" fillId="3" borderId="1" xfId="1" applyNumberFormat="1" applyFont="1" applyFill="1" applyBorder="1" applyAlignment="1">
      <alignment horizontal="center" vertical="center"/>
    </xf>
    <xf numFmtId="1" fontId="5" fillId="3" borderId="0" xfId="2" applyNumberFormat="1" applyFont="1" applyFill="1" applyAlignment="1" applyProtection="1">
      <alignment vertical="center"/>
    </xf>
    <xf numFmtId="0" fontId="10" fillId="3" borderId="0" xfId="2" applyFont="1" applyFill="1" applyAlignment="1" applyProtection="1">
      <alignment vertical="center"/>
    </xf>
    <xf numFmtId="0" fontId="2" fillId="3" borderId="0" xfId="2" applyFill="1" applyAlignment="1" applyProtection="1"/>
    <xf numFmtId="3" fontId="11" fillId="2" borderId="1" xfId="1" applyNumberFormat="1" applyFont="1" applyFill="1" applyBorder="1" applyAlignment="1">
      <alignment horizontal="right" vertical="top" wrapText="1" indent="2"/>
    </xf>
    <xf numFmtId="3" fontId="7" fillId="0" borderId="1" xfId="0" applyNumberFormat="1" applyFont="1" applyBorder="1"/>
    <xf numFmtId="0" fontId="4" fillId="3" borderId="1" xfId="0" applyFont="1" applyFill="1" applyBorder="1" applyAlignment="1">
      <alignment horizontal="left" vertical="top" wrapText="1" indent="1"/>
    </xf>
    <xf numFmtId="3" fontId="12" fillId="2" borderId="1" xfId="1" applyNumberFormat="1" applyFont="1" applyFill="1" applyBorder="1" applyAlignment="1">
      <alignment horizontal="right" vertical="top" wrapText="1" indent="2"/>
    </xf>
    <xf numFmtId="3" fontId="13" fillId="2" borderId="1" xfId="1" applyNumberFormat="1" applyFont="1" applyFill="1" applyBorder="1" applyAlignment="1">
      <alignment horizontal="right" vertical="top" wrapText="1" indent="2"/>
    </xf>
    <xf numFmtId="3" fontId="14" fillId="0" borderId="1" xfId="0" applyNumberFormat="1" applyFont="1" applyBorder="1"/>
    <xf numFmtId="3" fontId="9" fillId="3" borderId="1" xfId="1" applyNumberFormat="1" applyFont="1" applyFill="1" applyBorder="1" applyAlignment="1" applyProtection="1">
      <alignment horizontal="right" indent="1"/>
    </xf>
    <xf numFmtId="3" fontId="4" fillId="3" borderId="1" xfId="1" applyNumberFormat="1" applyFont="1" applyFill="1" applyBorder="1" applyAlignment="1" applyProtection="1">
      <alignment horizontal="right" indent="1"/>
    </xf>
    <xf numFmtId="1" fontId="4" fillId="3" borderId="1" xfId="0" applyNumberFormat="1" applyFont="1" applyFill="1" applyBorder="1" applyProtection="1"/>
    <xf numFmtId="0" fontId="4" fillId="3" borderId="1" xfId="0" applyFont="1" applyFill="1" applyBorder="1" applyProtection="1"/>
    <xf numFmtId="3" fontId="9" fillId="4" borderId="1" xfId="1" applyNumberFormat="1" applyFont="1" applyFill="1" applyBorder="1" applyAlignment="1" applyProtection="1">
      <alignment horizontal="right" indent="1"/>
    </xf>
    <xf numFmtId="3" fontId="4" fillId="4" borderId="1" xfId="1" applyNumberFormat="1" applyFont="1" applyFill="1" applyBorder="1" applyAlignment="1" applyProtection="1">
      <alignment horizontal="right" indent="1"/>
    </xf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 indent="1"/>
    </xf>
    <xf numFmtId="4" fontId="4" fillId="4" borderId="1" xfId="1" applyNumberFormat="1" applyFont="1" applyFill="1" applyBorder="1" applyAlignment="1" applyProtection="1">
      <alignment horizontal="right" indent="1"/>
    </xf>
    <xf numFmtId="1" fontId="4" fillId="4" borderId="1" xfId="0" applyNumberFormat="1" applyFont="1" applyFill="1" applyBorder="1" applyProtection="1"/>
    <xf numFmtId="0" fontId="4" fillId="4" borderId="1" xfId="0" applyFont="1" applyFill="1" applyBorder="1" applyProtection="1"/>
    <xf numFmtId="0" fontId="8" fillId="4" borderId="1" xfId="0" applyFont="1" applyFill="1" applyBorder="1"/>
    <xf numFmtId="1" fontId="4" fillId="4" borderId="1" xfId="0" applyNumberFormat="1" applyFont="1" applyFill="1" applyBorder="1" applyAlignment="1" applyProtection="1">
      <alignment horizontal="center"/>
    </xf>
    <xf numFmtId="1" fontId="8" fillId="4" borderId="1" xfId="0" applyNumberFormat="1" applyFont="1" applyFill="1" applyBorder="1"/>
    <xf numFmtId="0" fontId="9" fillId="4" borderId="1" xfId="0" applyFont="1" applyFill="1" applyBorder="1" applyAlignment="1" applyProtection="1">
      <alignment horizontal="left" indent="1"/>
    </xf>
    <xf numFmtId="0" fontId="6" fillId="3" borderId="1" xfId="0" applyFont="1" applyFill="1" applyBorder="1" applyAlignment="1">
      <alignment horizontal="center" vertical="top"/>
    </xf>
    <xf numFmtId="1" fontId="4" fillId="3" borderId="0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indent="1"/>
    </xf>
    <xf numFmtId="4" fontId="4" fillId="3" borderId="1" xfId="1" applyNumberFormat="1" applyFont="1" applyFill="1" applyBorder="1" applyAlignment="1" applyProtection="1">
      <alignment horizontal="right" indent="1"/>
    </xf>
    <xf numFmtId="1" fontId="4" fillId="3" borderId="1" xfId="1" applyNumberFormat="1" applyFont="1" applyFill="1" applyBorder="1" applyAlignment="1" applyProtection="1">
      <alignment horizontal="right" indent="2"/>
    </xf>
    <xf numFmtId="1" fontId="4" fillId="3" borderId="1" xfId="1" applyNumberFormat="1" applyFont="1" applyFill="1" applyBorder="1" applyProtection="1"/>
    <xf numFmtId="1" fontId="4" fillId="3" borderId="1" xfId="0" applyNumberFormat="1" applyFont="1" applyFill="1" applyBorder="1" applyAlignment="1" applyProtection="1">
      <alignment horizontal="right" indent="2"/>
    </xf>
    <xf numFmtId="0" fontId="8" fillId="3" borderId="1" xfId="0" applyFont="1" applyFill="1" applyBorder="1"/>
    <xf numFmtId="3" fontId="15" fillId="0" borderId="1" xfId="0" applyNumberFormat="1" applyFont="1" applyBorder="1"/>
    <xf numFmtId="3" fontId="8" fillId="0" borderId="1" xfId="0" applyNumberFormat="1" applyFont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Q124"/>
  <sheetViews>
    <sheetView tabSelected="1" workbookViewId="0">
      <selection activeCell="B6" sqref="B6"/>
    </sheetView>
  </sheetViews>
  <sheetFormatPr defaultRowHeight="12.75"/>
  <cols>
    <col min="1" max="1" width="9.140625" style="5"/>
    <col min="2" max="2" width="28.5703125" style="5" customWidth="1"/>
    <col min="3" max="3" width="7.7109375" style="5" customWidth="1"/>
    <col min="4" max="4" width="7.140625" style="5" customWidth="1"/>
    <col min="5" max="5" width="5.7109375" style="22" customWidth="1"/>
    <col min="6" max="6" width="8.140625" style="22" customWidth="1"/>
    <col min="7" max="7" width="8.140625" style="18" customWidth="1"/>
    <col min="8" max="8" width="10" style="11" customWidth="1"/>
    <col min="9" max="9" width="7.140625" style="11" customWidth="1"/>
    <col min="10" max="10" width="9.140625" style="11" customWidth="1"/>
    <col min="11" max="11" width="6" style="11" customWidth="1"/>
    <col min="12" max="12" width="9.140625" style="11" customWidth="1"/>
    <col min="13" max="13" width="5.7109375" style="11" customWidth="1"/>
    <col min="14" max="14" width="9.140625" style="12" customWidth="1"/>
    <col min="15" max="15" width="5.42578125" style="12" customWidth="1"/>
    <col min="16" max="16" width="9.140625" style="12" customWidth="1"/>
    <col min="17" max="17" width="5.28515625" style="12" customWidth="1"/>
    <col min="18" max="18" width="9.140625" style="12" customWidth="1"/>
    <col min="19" max="19" width="5.140625" style="12" customWidth="1"/>
    <col min="20" max="20" width="9.140625" style="12" customWidth="1"/>
    <col min="21" max="21" width="5" style="12" customWidth="1"/>
    <col min="22" max="49" width="9.140625" style="12" customWidth="1"/>
    <col min="50" max="51" width="9.140625" style="5" customWidth="1"/>
    <col min="52" max="16384" width="9.140625" style="5"/>
  </cols>
  <sheetData>
    <row r="1" spans="1:277" ht="31.5" customHeight="1">
      <c r="A1" s="1" t="s">
        <v>0</v>
      </c>
      <c r="B1" s="1" t="s">
        <v>1</v>
      </c>
      <c r="C1" s="2" t="s">
        <v>2</v>
      </c>
      <c r="D1" s="3" t="s">
        <v>3</v>
      </c>
      <c r="E1" s="20" t="s">
        <v>97</v>
      </c>
      <c r="F1" s="21" t="s">
        <v>96</v>
      </c>
      <c r="G1" s="17" t="s">
        <v>95</v>
      </c>
      <c r="H1" s="13" t="s">
        <v>77</v>
      </c>
      <c r="I1" s="40"/>
      <c r="J1" s="14" t="s">
        <v>78</v>
      </c>
      <c r="K1" s="14"/>
      <c r="L1" s="15" t="s">
        <v>79</v>
      </c>
      <c r="M1" s="15"/>
      <c r="N1" s="16" t="s">
        <v>80</v>
      </c>
      <c r="O1" s="16"/>
      <c r="P1" s="16" t="s">
        <v>81</v>
      </c>
      <c r="Q1" s="16"/>
      <c r="R1" s="16" t="s">
        <v>82</v>
      </c>
      <c r="S1" s="16"/>
      <c r="T1" s="16" t="s">
        <v>83</v>
      </c>
      <c r="U1" s="16"/>
      <c r="V1" s="16" t="s">
        <v>84</v>
      </c>
      <c r="W1" s="16"/>
      <c r="X1" s="16" t="s">
        <v>85</v>
      </c>
      <c r="Y1" s="16"/>
      <c r="Z1" s="16" t="s">
        <v>86</v>
      </c>
      <c r="AA1" s="16"/>
      <c r="AB1" s="16" t="s">
        <v>87</v>
      </c>
      <c r="AC1" s="16"/>
      <c r="AD1" s="19" t="s">
        <v>88</v>
      </c>
      <c r="AE1" s="41"/>
      <c r="AF1" s="16" t="s">
        <v>89</v>
      </c>
      <c r="AG1" s="16"/>
      <c r="AH1" s="19" t="s">
        <v>90</v>
      </c>
      <c r="AI1" s="41"/>
      <c r="AJ1" s="16" t="s">
        <v>91</v>
      </c>
      <c r="AK1" s="16"/>
      <c r="AL1" s="16" t="s">
        <v>92</v>
      </c>
      <c r="AM1" s="16"/>
      <c r="AN1" s="16" t="s">
        <v>93</v>
      </c>
      <c r="AO1" s="16"/>
      <c r="AP1" s="16" t="s">
        <v>94</v>
      </c>
      <c r="AQ1" s="16"/>
      <c r="AR1" s="16" t="s">
        <v>98</v>
      </c>
      <c r="AS1" s="16"/>
      <c r="AT1" s="16" t="s">
        <v>99</v>
      </c>
      <c r="AU1" s="16"/>
      <c r="AV1" s="16" t="s">
        <v>100</v>
      </c>
      <c r="AW1" s="16"/>
      <c r="AX1" s="16" t="s">
        <v>101</v>
      </c>
      <c r="AY1" s="16"/>
      <c r="AZ1" s="16" t="s">
        <v>102</v>
      </c>
      <c r="BA1" s="39"/>
      <c r="BB1" s="39"/>
      <c r="BC1" s="39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</row>
    <row r="2" spans="1:277" s="35" customFormat="1">
      <c r="A2" s="29">
        <v>10311</v>
      </c>
      <c r="B2" s="30" t="s">
        <v>11</v>
      </c>
      <c r="C2" s="31" t="s">
        <v>9</v>
      </c>
      <c r="D2" s="32">
        <v>53.62</v>
      </c>
      <c r="E2" s="27">
        <v>1</v>
      </c>
      <c r="F2" s="27">
        <f>H2+J2+L2+N2+P2+R2+T2+V2+X2+Z2+AB2+AD2+AF2+AH2+AJ2+AL2+AN2+AP2+AR2+AT2+AV2+AX2+AZ2</f>
        <v>2</v>
      </c>
      <c r="G2" s="28">
        <f t="shared" ref="G2:G37" si="0">F2*D2</f>
        <v>107.24</v>
      </c>
      <c r="H2" s="6"/>
      <c r="I2" s="6">
        <f t="shared" ref="I2:I37" si="1">H2*D2</f>
        <v>0</v>
      </c>
      <c r="J2" s="7"/>
      <c r="K2" s="6">
        <f t="shared" ref="K2:K37" si="2">J2*D2</f>
        <v>0</v>
      </c>
      <c r="L2" s="8"/>
      <c r="M2" s="8">
        <f t="shared" ref="M2:M37" si="3">L2*D2</f>
        <v>0</v>
      </c>
      <c r="N2" s="33"/>
      <c r="O2" s="33">
        <f t="shared" ref="O2:O37" si="4">N2*D2</f>
        <v>0</v>
      </c>
      <c r="P2" s="33"/>
      <c r="Q2" s="33">
        <f t="shared" ref="Q2:Q37" si="5">P2*D2</f>
        <v>0</v>
      </c>
      <c r="R2" s="33"/>
      <c r="S2" s="33">
        <f t="shared" ref="S2:S37" si="6">R2*D2</f>
        <v>0</v>
      </c>
      <c r="T2" s="33"/>
      <c r="U2" s="33">
        <f t="shared" ref="U2:U37" si="7">T2*D2</f>
        <v>0</v>
      </c>
      <c r="V2" s="33"/>
      <c r="W2" s="33">
        <f t="shared" ref="W2:W37" si="8">V2*D2</f>
        <v>0</v>
      </c>
      <c r="X2" s="33">
        <v>2</v>
      </c>
      <c r="Y2" s="33">
        <f t="shared" ref="Y2:Y37" si="9">X2*D2</f>
        <v>107.24</v>
      </c>
      <c r="Z2" s="33"/>
      <c r="AA2" s="33">
        <f t="shared" ref="AA2:AA37" si="10">Z2*D2</f>
        <v>0</v>
      </c>
      <c r="AB2" s="33"/>
      <c r="AC2" s="33">
        <f t="shared" ref="AC2:AC37" si="11">AB2*D2</f>
        <v>0</v>
      </c>
      <c r="AD2" s="33"/>
      <c r="AE2" s="33">
        <f t="shared" ref="AE2:AE37" si="12">AD2*D2</f>
        <v>0</v>
      </c>
      <c r="AF2" s="33"/>
      <c r="AG2" s="33">
        <f t="shared" ref="AG2:AG37" si="13">AF2*D2</f>
        <v>0</v>
      </c>
      <c r="AH2" s="33"/>
      <c r="AI2" s="33">
        <f t="shared" ref="AI2:AI37" si="14">AH2*D2</f>
        <v>0</v>
      </c>
      <c r="AJ2" s="33"/>
      <c r="AK2" s="33">
        <f t="shared" ref="AK2:AK37" si="15">AJ2*D2</f>
        <v>0</v>
      </c>
      <c r="AL2" s="33"/>
      <c r="AM2" s="33">
        <f t="shared" ref="AM2:AM37" si="16">AL2*D2</f>
        <v>0</v>
      </c>
      <c r="AN2" s="33"/>
      <c r="AO2" s="33">
        <f t="shared" ref="AO2:AO37" si="17">AN2*D2</f>
        <v>0</v>
      </c>
      <c r="AP2" s="33"/>
      <c r="AQ2" s="33">
        <f t="shared" ref="AQ2:AQ37" si="18">AP2*D2</f>
        <v>0</v>
      </c>
      <c r="AR2" s="33"/>
      <c r="AS2" s="33">
        <f t="shared" ref="AS2:AS37" si="19">AR2*D2</f>
        <v>0</v>
      </c>
      <c r="AT2" s="33"/>
      <c r="AU2" s="33">
        <f t="shared" ref="AU2:AU37" si="20">AT2*D2</f>
        <v>0</v>
      </c>
      <c r="AV2" s="33"/>
      <c r="AW2" s="33">
        <f t="shared" ref="AW2:AW37" si="21">AV2*D2</f>
        <v>0</v>
      </c>
      <c r="AX2" s="34"/>
      <c r="AY2" s="34">
        <f t="shared" ref="AY2:AY37" si="22">AX2*D2</f>
        <v>0</v>
      </c>
      <c r="AZ2" s="34"/>
      <c r="BA2" s="34">
        <f t="shared" ref="BA2:BA37" si="23">AZ2*D2</f>
        <v>0</v>
      </c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</row>
    <row r="3" spans="1:277" s="35" customFormat="1">
      <c r="A3" s="29">
        <v>9671</v>
      </c>
      <c r="B3" s="30" t="s">
        <v>12</v>
      </c>
      <c r="C3" s="31" t="s">
        <v>5</v>
      </c>
      <c r="D3" s="32">
        <v>37.92</v>
      </c>
      <c r="E3" s="27">
        <v>1</v>
      </c>
      <c r="F3" s="27">
        <f t="shared" ref="F3:F66" si="24">H3+J3+L3+N3+P3+R3+T3+V3+X3+Z3+AB3+AD3+AF3+AH3+AJ3+AL3+AN3+AP3+AR3+AT3+AV3+AX3+AZ3</f>
        <v>4</v>
      </c>
      <c r="G3" s="28">
        <f t="shared" si="0"/>
        <v>151.68</v>
      </c>
      <c r="H3" s="6"/>
      <c r="I3" s="6">
        <f t="shared" si="1"/>
        <v>0</v>
      </c>
      <c r="J3" s="7"/>
      <c r="K3" s="6">
        <f t="shared" si="2"/>
        <v>0</v>
      </c>
      <c r="L3" s="8"/>
      <c r="M3" s="8">
        <f t="shared" si="3"/>
        <v>0</v>
      </c>
      <c r="N3" s="33"/>
      <c r="O3" s="33">
        <f t="shared" si="4"/>
        <v>0</v>
      </c>
      <c r="P3" s="33"/>
      <c r="Q3" s="33">
        <f t="shared" si="5"/>
        <v>0</v>
      </c>
      <c r="R3" s="33"/>
      <c r="S3" s="33">
        <f t="shared" si="6"/>
        <v>0</v>
      </c>
      <c r="T3" s="33"/>
      <c r="U3" s="33">
        <f t="shared" si="7"/>
        <v>0</v>
      </c>
      <c r="V3" s="33"/>
      <c r="W3" s="33">
        <f t="shared" si="8"/>
        <v>0</v>
      </c>
      <c r="X3" s="33"/>
      <c r="Y3" s="33">
        <f t="shared" si="9"/>
        <v>0</v>
      </c>
      <c r="Z3" s="33"/>
      <c r="AA3" s="33">
        <f t="shared" si="10"/>
        <v>0</v>
      </c>
      <c r="AB3" s="33"/>
      <c r="AC3" s="33">
        <f t="shared" si="11"/>
        <v>0</v>
      </c>
      <c r="AD3" s="33"/>
      <c r="AE3" s="33">
        <f t="shared" si="12"/>
        <v>0</v>
      </c>
      <c r="AF3" s="33">
        <v>1</v>
      </c>
      <c r="AG3" s="33">
        <f t="shared" si="13"/>
        <v>37.92</v>
      </c>
      <c r="AH3" s="33"/>
      <c r="AI3" s="33">
        <f t="shared" si="14"/>
        <v>0</v>
      </c>
      <c r="AJ3" s="33"/>
      <c r="AK3" s="33">
        <f t="shared" si="15"/>
        <v>0</v>
      </c>
      <c r="AL3" s="33"/>
      <c r="AM3" s="33">
        <f t="shared" si="16"/>
        <v>0</v>
      </c>
      <c r="AN3" s="33"/>
      <c r="AO3" s="33">
        <f t="shared" si="17"/>
        <v>0</v>
      </c>
      <c r="AP3" s="33"/>
      <c r="AQ3" s="33">
        <f t="shared" si="18"/>
        <v>0</v>
      </c>
      <c r="AR3" s="33"/>
      <c r="AS3" s="33">
        <f t="shared" si="19"/>
        <v>0</v>
      </c>
      <c r="AT3" s="33">
        <v>2</v>
      </c>
      <c r="AU3" s="33">
        <f t="shared" si="20"/>
        <v>75.84</v>
      </c>
      <c r="AV3" s="33"/>
      <c r="AW3" s="33">
        <f t="shared" si="21"/>
        <v>0</v>
      </c>
      <c r="AX3" s="34">
        <v>1</v>
      </c>
      <c r="AY3" s="34">
        <f t="shared" si="22"/>
        <v>37.92</v>
      </c>
      <c r="AZ3" s="34"/>
      <c r="BA3" s="34">
        <f t="shared" si="23"/>
        <v>0</v>
      </c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</row>
    <row r="4" spans="1:277" s="35" customFormat="1">
      <c r="A4" s="29">
        <v>9711</v>
      </c>
      <c r="B4" s="30" t="s">
        <v>13</v>
      </c>
      <c r="C4" s="31" t="s">
        <v>5</v>
      </c>
      <c r="D4" s="32">
        <v>37.92</v>
      </c>
      <c r="E4" s="27">
        <v>1</v>
      </c>
      <c r="F4" s="27">
        <f t="shared" si="24"/>
        <v>5</v>
      </c>
      <c r="G4" s="28">
        <f t="shared" si="0"/>
        <v>189.60000000000002</v>
      </c>
      <c r="H4" s="6"/>
      <c r="I4" s="6">
        <f t="shared" si="1"/>
        <v>0</v>
      </c>
      <c r="J4" s="7"/>
      <c r="K4" s="6">
        <f t="shared" si="2"/>
        <v>0</v>
      </c>
      <c r="L4" s="8"/>
      <c r="M4" s="8">
        <f t="shared" si="3"/>
        <v>0</v>
      </c>
      <c r="N4" s="33"/>
      <c r="O4" s="33">
        <f t="shared" si="4"/>
        <v>0</v>
      </c>
      <c r="P4" s="33"/>
      <c r="Q4" s="33">
        <f t="shared" si="5"/>
        <v>0</v>
      </c>
      <c r="R4" s="33"/>
      <c r="S4" s="33">
        <f t="shared" si="6"/>
        <v>0</v>
      </c>
      <c r="T4" s="33"/>
      <c r="U4" s="33">
        <f t="shared" si="7"/>
        <v>0</v>
      </c>
      <c r="V4" s="33"/>
      <c r="W4" s="33">
        <f t="shared" si="8"/>
        <v>0</v>
      </c>
      <c r="X4" s="33"/>
      <c r="Y4" s="33">
        <f t="shared" si="9"/>
        <v>0</v>
      </c>
      <c r="Z4" s="33"/>
      <c r="AA4" s="33">
        <f t="shared" si="10"/>
        <v>0</v>
      </c>
      <c r="AB4" s="33"/>
      <c r="AC4" s="33">
        <f t="shared" si="11"/>
        <v>0</v>
      </c>
      <c r="AD4" s="33"/>
      <c r="AE4" s="33">
        <f t="shared" si="12"/>
        <v>0</v>
      </c>
      <c r="AF4" s="33"/>
      <c r="AG4" s="33">
        <f t="shared" si="13"/>
        <v>0</v>
      </c>
      <c r="AH4" s="33">
        <v>2</v>
      </c>
      <c r="AI4" s="33">
        <f t="shared" si="14"/>
        <v>75.84</v>
      </c>
      <c r="AJ4" s="33"/>
      <c r="AK4" s="33">
        <f t="shared" si="15"/>
        <v>0</v>
      </c>
      <c r="AL4" s="33"/>
      <c r="AM4" s="33">
        <f t="shared" si="16"/>
        <v>0</v>
      </c>
      <c r="AN4" s="33"/>
      <c r="AO4" s="33">
        <f t="shared" si="17"/>
        <v>0</v>
      </c>
      <c r="AP4" s="33"/>
      <c r="AQ4" s="33">
        <f t="shared" si="18"/>
        <v>0</v>
      </c>
      <c r="AR4" s="33"/>
      <c r="AS4" s="33">
        <f t="shared" si="19"/>
        <v>0</v>
      </c>
      <c r="AT4" s="33">
        <v>2</v>
      </c>
      <c r="AU4" s="33">
        <f t="shared" si="20"/>
        <v>75.84</v>
      </c>
      <c r="AV4" s="33"/>
      <c r="AW4" s="33">
        <f t="shared" si="21"/>
        <v>0</v>
      </c>
      <c r="AX4" s="34">
        <v>1</v>
      </c>
      <c r="AY4" s="34">
        <f t="shared" si="22"/>
        <v>37.92</v>
      </c>
      <c r="AZ4" s="34"/>
      <c r="BA4" s="34">
        <f t="shared" si="23"/>
        <v>0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</row>
    <row r="5" spans="1:277" s="35" customFormat="1">
      <c r="A5" s="29">
        <v>9672</v>
      </c>
      <c r="B5" s="30" t="s">
        <v>14</v>
      </c>
      <c r="C5" s="31" t="s">
        <v>6</v>
      </c>
      <c r="D5" s="32">
        <v>37.92</v>
      </c>
      <c r="E5" s="27">
        <v>1</v>
      </c>
      <c r="F5" s="27">
        <f t="shared" si="24"/>
        <v>1</v>
      </c>
      <c r="G5" s="28">
        <f t="shared" si="0"/>
        <v>37.92</v>
      </c>
      <c r="H5" s="6"/>
      <c r="I5" s="6">
        <f t="shared" si="1"/>
        <v>0</v>
      </c>
      <c r="J5" s="7"/>
      <c r="K5" s="6">
        <f t="shared" si="2"/>
        <v>0</v>
      </c>
      <c r="L5" s="8"/>
      <c r="M5" s="8">
        <f t="shared" si="3"/>
        <v>0</v>
      </c>
      <c r="N5" s="33"/>
      <c r="O5" s="33">
        <f t="shared" si="4"/>
        <v>0</v>
      </c>
      <c r="P5" s="33"/>
      <c r="Q5" s="33">
        <f t="shared" si="5"/>
        <v>0</v>
      </c>
      <c r="R5" s="33"/>
      <c r="S5" s="33">
        <f t="shared" si="6"/>
        <v>0</v>
      </c>
      <c r="T5" s="33"/>
      <c r="U5" s="33">
        <f t="shared" si="7"/>
        <v>0</v>
      </c>
      <c r="V5" s="33"/>
      <c r="W5" s="33">
        <f t="shared" si="8"/>
        <v>0</v>
      </c>
      <c r="X5" s="33"/>
      <c r="Y5" s="33">
        <f t="shared" si="9"/>
        <v>0</v>
      </c>
      <c r="Z5" s="33"/>
      <c r="AA5" s="33">
        <f t="shared" si="10"/>
        <v>0</v>
      </c>
      <c r="AB5" s="33"/>
      <c r="AC5" s="33">
        <f t="shared" si="11"/>
        <v>0</v>
      </c>
      <c r="AD5" s="33"/>
      <c r="AE5" s="33">
        <f t="shared" si="12"/>
        <v>0</v>
      </c>
      <c r="AF5" s="33"/>
      <c r="AG5" s="33">
        <f t="shared" si="13"/>
        <v>0</v>
      </c>
      <c r="AH5" s="33"/>
      <c r="AI5" s="33">
        <f t="shared" si="14"/>
        <v>0</v>
      </c>
      <c r="AJ5" s="33"/>
      <c r="AK5" s="33">
        <f t="shared" si="15"/>
        <v>0</v>
      </c>
      <c r="AL5" s="33"/>
      <c r="AM5" s="33">
        <f t="shared" si="16"/>
        <v>0</v>
      </c>
      <c r="AN5" s="33"/>
      <c r="AO5" s="33">
        <f t="shared" si="17"/>
        <v>0</v>
      </c>
      <c r="AP5" s="33"/>
      <c r="AQ5" s="33">
        <f t="shared" si="18"/>
        <v>0</v>
      </c>
      <c r="AR5" s="33"/>
      <c r="AS5" s="33">
        <f t="shared" si="19"/>
        <v>0</v>
      </c>
      <c r="AT5" s="33"/>
      <c r="AU5" s="33">
        <f t="shared" si="20"/>
        <v>0</v>
      </c>
      <c r="AV5" s="33"/>
      <c r="AW5" s="33">
        <f t="shared" si="21"/>
        <v>0</v>
      </c>
      <c r="AX5" s="34">
        <v>1</v>
      </c>
      <c r="AY5" s="34">
        <f t="shared" si="22"/>
        <v>37.92</v>
      </c>
      <c r="AZ5" s="34"/>
      <c r="BA5" s="34">
        <f t="shared" si="23"/>
        <v>0</v>
      </c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</row>
    <row r="6" spans="1:277" s="35" customFormat="1">
      <c r="A6" s="29">
        <v>9722</v>
      </c>
      <c r="B6" s="30" t="s">
        <v>15</v>
      </c>
      <c r="C6" s="31" t="s">
        <v>5</v>
      </c>
      <c r="D6" s="32">
        <v>37.92</v>
      </c>
      <c r="E6" s="27">
        <v>1</v>
      </c>
      <c r="F6" s="27">
        <f t="shared" si="24"/>
        <v>1</v>
      </c>
      <c r="G6" s="28">
        <f t="shared" si="0"/>
        <v>37.92</v>
      </c>
      <c r="H6" s="6"/>
      <c r="I6" s="6">
        <f t="shared" si="1"/>
        <v>0</v>
      </c>
      <c r="J6" s="7"/>
      <c r="K6" s="6">
        <f t="shared" si="2"/>
        <v>0</v>
      </c>
      <c r="L6" s="8"/>
      <c r="M6" s="8">
        <f t="shared" si="3"/>
        <v>0</v>
      </c>
      <c r="N6" s="33"/>
      <c r="O6" s="33">
        <f t="shared" si="4"/>
        <v>0</v>
      </c>
      <c r="P6" s="33"/>
      <c r="Q6" s="33">
        <f t="shared" si="5"/>
        <v>0</v>
      </c>
      <c r="R6" s="33"/>
      <c r="S6" s="33">
        <f t="shared" si="6"/>
        <v>0</v>
      </c>
      <c r="T6" s="33"/>
      <c r="U6" s="33">
        <f t="shared" si="7"/>
        <v>0</v>
      </c>
      <c r="V6" s="33"/>
      <c r="W6" s="33">
        <f t="shared" si="8"/>
        <v>0</v>
      </c>
      <c r="X6" s="33"/>
      <c r="Y6" s="33">
        <f t="shared" si="9"/>
        <v>0</v>
      </c>
      <c r="Z6" s="33"/>
      <c r="AA6" s="33">
        <f t="shared" si="10"/>
        <v>0</v>
      </c>
      <c r="AB6" s="33"/>
      <c r="AC6" s="33">
        <f t="shared" si="11"/>
        <v>0</v>
      </c>
      <c r="AD6" s="33"/>
      <c r="AE6" s="33">
        <f t="shared" si="12"/>
        <v>0</v>
      </c>
      <c r="AF6" s="33"/>
      <c r="AG6" s="33">
        <f t="shared" si="13"/>
        <v>0</v>
      </c>
      <c r="AH6" s="33"/>
      <c r="AI6" s="33">
        <f t="shared" si="14"/>
        <v>0</v>
      </c>
      <c r="AJ6" s="33"/>
      <c r="AK6" s="33">
        <f t="shared" si="15"/>
        <v>0</v>
      </c>
      <c r="AL6" s="33"/>
      <c r="AM6" s="33">
        <f t="shared" si="16"/>
        <v>0</v>
      </c>
      <c r="AN6" s="33"/>
      <c r="AO6" s="33">
        <f t="shared" si="17"/>
        <v>0</v>
      </c>
      <c r="AP6" s="33"/>
      <c r="AQ6" s="33">
        <f t="shared" si="18"/>
        <v>0</v>
      </c>
      <c r="AR6" s="33"/>
      <c r="AS6" s="33">
        <f t="shared" si="19"/>
        <v>0</v>
      </c>
      <c r="AT6" s="33"/>
      <c r="AU6" s="33">
        <f t="shared" si="20"/>
        <v>0</v>
      </c>
      <c r="AV6" s="33"/>
      <c r="AW6" s="33">
        <f t="shared" si="21"/>
        <v>0</v>
      </c>
      <c r="AX6" s="34">
        <v>1</v>
      </c>
      <c r="AY6" s="34">
        <f t="shared" si="22"/>
        <v>37.92</v>
      </c>
      <c r="AZ6" s="34"/>
      <c r="BA6" s="34">
        <f t="shared" si="23"/>
        <v>0</v>
      </c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</row>
    <row r="7" spans="1:277" s="35" customFormat="1">
      <c r="A7" s="29">
        <v>9673</v>
      </c>
      <c r="B7" s="30" t="s">
        <v>16</v>
      </c>
      <c r="C7" s="31" t="s">
        <v>9</v>
      </c>
      <c r="D7" s="32">
        <v>37.92</v>
      </c>
      <c r="E7" s="27">
        <v>1</v>
      </c>
      <c r="F7" s="27">
        <f t="shared" si="24"/>
        <v>3</v>
      </c>
      <c r="G7" s="28">
        <f t="shared" si="0"/>
        <v>113.76</v>
      </c>
      <c r="H7" s="6"/>
      <c r="I7" s="6">
        <f t="shared" si="1"/>
        <v>0</v>
      </c>
      <c r="J7" s="7"/>
      <c r="K7" s="6">
        <f t="shared" si="2"/>
        <v>0</v>
      </c>
      <c r="L7" s="8"/>
      <c r="M7" s="8">
        <f t="shared" si="3"/>
        <v>0</v>
      </c>
      <c r="N7" s="33"/>
      <c r="O7" s="33">
        <f t="shared" si="4"/>
        <v>0</v>
      </c>
      <c r="P7" s="33"/>
      <c r="Q7" s="33">
        <f t="shared" si="5"/>
        <v>0</v>
      </c>
      <c r="R7" s="33"/>
      <c r="S7" s="33">
        <f t="shared" si="6"/>
        <v>0</v>
      </c>
      <c r="T7" s="33"/>
      <c r="U7" s="33">
        <f t="shared" si="7"/>
        <v>0</v>
      </c>
      <c r="V7" s="33"/>
      <c r="W7" s="33">
        <f t="shared" si="8"/>
        <v>0</v>
      </c>
      <c r="X7" s="33"/>
      <c r="Y7" s="33">
        <f t="shared" si="9"/>
        <v>0</v>
      </c>
      <c r="Z7" s="33"/>
      <c r="AA7" s="33">
        <f t="shared" si="10"/>
        <v>0</v>
      </c>
      <c r="AB7" s="33"/>
      <c r="AC7" s="33">
        <f t="shared" si="11"/>
        <v>0</v>
      </c>
      <c r="AD7" s="33"/>
      <c r="AE7" s="33">
        <f t="shared" si="12"/>
        <v>0</v>
      </c>
      <c r="AF7" s="33"/>
      <c r="AG7" s="33">
        <f t="shared" si="13"/>
        <v>0</v>
      </c>
      <c r="AH7" s="33"/>
      <c r="AI7" s="33">
        <f t="shared" si="14"/>
        <v>0</v>
      </c>
      <c r="AJ7" s="33"/>
      <c r="AK7" s="33">
        <f t="shared" si="15"/>
        <v>0</v>
      </c>
      <c r="AL7" s="33"/>
      <c r="AM7" s="33">
        <f t="shared" si="16"/>
        <v>0</v>
      </c>
      <c r="AN7" s="33"/>
      <c r="AO7" s="33">
        <f t="shared" si="17"/>
        <v>0</v>
      </c>
      <c r="AP7" s="33"/>
      <c r="AQ7" s="33">
        <f t="shared" si="18"/>
        <v>0</v>
      </c>
      <c r="AR7" s="33"/>
      <c r="AS7" s="33">
        <f t="shared" si="19"/>
        <v>0</v>
      </c>
      <c r="AT7" s="33">
        <v>2</v>
      </c>
      <c r="AU7" s="33">
        <f t="shared" si="20"/>
        <v>75.84</v>
      </c>
      <c r="AV7" s="33"/>
      <c r="AW7" s="33">
        <f t="shared" si="21"/>
        <v>0</v>
      </c>
      <c r="AX7" s="34">
        <v>1</v>
      </c>
      <c r="AY7" s="34">
        <f t="shared" si="22"/>
        <v>37.92</v>
      </c>
      <c r="AZ7" s="34"/>
      <c r="BA7" s="34">
        <f t="shared" si="23"/>
        <v>0</v>
      </c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</row>
    <row r="8" spans="1:277" s="35" customFormat="1">
      <c r="A8" s="29">
        <v>9838</v>
      </c>
      <c r="B8" s="30" t="s">
        <v>17</v>
      </c>
      <c r="C8" s="31" t="s">
        <v>8</v>
      </c>
      <c r="D8" s="32">
        <v>37.92</v>
      </c>
      <c r="E8" s="27">
        <v>1</v>
      </c>
      <c r="F8" s="27">
        <f t="shared" si="24"/>
        <v>9</v>
      </c>
      <c r="G8" s="28">
        <f t="shared" si="0"/>
        <v>341.28000000000003</v>
      </c>
      <c r="H8" s="6"/>
      <c r="I8" s="6">
        <f t="shared" si="1"/>
        <v>0</v>
      </c>
      <c r="J8" s="7"/>
      <c r="K8" s="6">
        <f t="shared" si="2"/>
        <v>0</v>
      </c>
      <c r="L8" s="8"/>
      <c r="M8" s="8">
        <f t="shared" si="3"/>
        <v>0</v>
      </c>
      <c r="N8" s="33"/>
      <c r="O8" s="33">
        <f t="shared" si="4"/>
        <v>0</v>
      </c>
      <c r="P8" s="33"/>
      <c r="Q8" s="33">
        <f t="shared" si="5"/>
        <v>0</v>
      </c>
      <c r="R8" s="33"/>
      <c r="S8" s="33">
        <f t="shared" si="6"/>
        <v>0</v>
      </c>
      <c r="T8" s="33"/>
      <c r="U8" s="33">
        <f t="shared" si="7"/>
        <v>0</v>
      </c>
      <c r="V8" s="33"/>
      <c r="W8" s="33">
        <f t="shared" si="8"/>
        <v>0</v>
      </c>
      <c r="X8" s="33">
        <v>2</v>
      </c>
      <c r="Y8" s="33">
        <f t="shared" si="9"/>
        <v>75.84</v>
      </c>
      <c r="Z8" s="33"/>
      <c r="AA8" s="33">
        <f t="shared" si="10"/>
        <v>0</v>
      </c>
      <c r="AB8" s="33"/>
      <c r="AC8" s="33">
        <f t="shared" si="11"/>
        <v>0</v>
      </c>
      <c r="AD8" s="33"/>
      <c r="AE8" s="33">
        <f t="shared" si="12"/>
        <v>0</v>
      </c>
      <c r="AF8" s="33">
        <v>2</v>
      </c>
      <c r="AG8" s="33">
        <f t="shared" si="13"/>
        <v>75.84</v>
      </c>
      <c r="AH8" s="33"/>
      <c r="AI8" s="33">
        <f t="shared" si="14"/>
        <v>0</v>
      </c>
      <c r="AJ8" s="33"/>
      <c r="AK8" s="33">
        <f t="shared" si="15"/>
        <v>0</v>
      </c>
      <c r="AL8" s="33">
        <v>1</v>
      </c>
      <c r="AM8" s="33">
        <f t="shared" si="16"/>
        <v>37.92</v>
      </c>
      <c r="AN8" s="33"/>
      <c r="AO8" s="33">
        <f t="shared" si="17"/>
        <v>0</v>
      </c>
      <c r="AP8" s="33"/>
      <c r="AQ8" s="33">
        <f t="shared" si="18"/>
        <v>0</v>
      </c>
      <c r="AR8" s="33"/>
      <c r="AS8" s="33">
        <f t="shared" si="19"/>
        <v>0</v>
      </c>
      <c r="AT8" s="33">
        <v>2</v>
      </c>
      <c r="AU8" s="33">
        <f t="shared" si="20"/>
        <v>75.84</v>
      </c>
      <c r="AV8" s="33"/>
      <c r="AW8" s="33">
        <f t="shared" si="21"/>
        <v>0</v>
      </c>
      <c r="AX8" s="34">
        <v>2</v>
      </c>
      <c r="AY8" s="34">
        <f t="shared" si="22"/>
        <v>75.84</v>
      </c>
      <c r="AZ8" s="34"/>
      <c r="BA8" s="34">
        <f t="shared" si="23"/>
        <v>0</v>
      </c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</row>
    <row r="9" spans="1:277" s="35" customFormat="1">
      <c r="A9" s="29">
        <v>9708</v>
      </c>
      <c r="B9" s="30" t="s">
        <v>18</v>
      </c>
      <c r="C9" s="31" t="s">
        <v>5</v>
      </c>
      <c r="D9" s="32">
        <v>72.73</v>
      </c>
      <c r="E9" s="27">
        <v>1</v>
      </c>
      <c r="F9" s="27">
        <f t="shared" si="24"/>
        <v>1</v>
      </c>
      <c r="G9" s="28">
        <f t="shared" si="0"/>
        <v>72.73</v>
      </c>
      <c r="H9" s="6"/>
      <c r="I9" s="6">
        <f t="shared" si="1"/>
        <v>0</v>
      </c>
      <c r="J9" s="7"/>
      <c r="K9" s="6">
        <f t="shared" si="2"/>
        <v>0</v>
      </c>
      <c r="L9" s="8"/>
      <c r="M9" s="8">
        <f t="shared" si="3"/>
        <v>0</v>
      </c>
      <c r="N9" s="33"/>
      <c r="O9" s="33">
        <f t="shared" si="4"/>
        <v>0</v>
      </c>
      <c r="P9" s="33"/>
      <c r="Q9" s="33">
        <f t="shared" si="5"/>
        <v>0</v>
      </c>
      <c r="R9" s="33"/>
      <c r="S9" s="33">
        <f t="shared" si="6"/>
        <v>0</v>
      </c>
      <c r="T9" s="33"/>
      <c r="U9" s="33">
        <f t="shared" si="7"/>
        <v>0</v>
      </c>
      <c r="V9" s="33"/>
      <c r="W9" s="33">
        <f t="shared" si="8"/>
        <v>0</v>
      </c>
      <c r="X9" s="33"/>
      <c r="Y9" s="33">
        <f t="shared" si="9"/>
        <v>0</v>
      </c>
      <c r="Z9" s="33"/>
      <c r="AA9" s="33">
        <f t="shared" si="10"/>
        <v>0</v>
      </c>
      <c r="AB9" s="33"/>
      <c r="AC9" s="33">
        <f t="shared" si="11"/>
        <v>0</v>
      </c>
      <c r="AD9" s="33"/>
      <c r="AE9" s="33">
        <f t="shared" si="12"/>
        <v>0</v>
      </c>
      <c r="AF9" s="33"/>
      <c r="AG9" s="33">
        <f t="shared" si="13"/>
        <v>0</v>
      </c>
      <c r="AH9" s="33"/>
      <c r="AI9" s="33">
        <f t="shared" si="14"/>
        <v>0</v>
      </c>
      <c r="AJ9" s="33"/>
      <c r="AK9" s="33">
        <f t="shared" si="15"/>
        <v>0</v>
      </c>
      <c r="AL9" s="33"/>
      <c r="AM9" s="33">
        <f t="shared" si="16"/>
        <v>0</v>
      </c>
      <c r="AN9" s="33"/>
      <c r="AO9" s="33">
        <f t="shared" si="17"/>
        <v>0</v>
      </c>
      <c r="AP9" s="33"/>
      <c r="AQ9" s="33">
        <f t="shared" si="18"/>
        <v>0</v>
      </c>
      <c r="AR9" s="33"/>
      <c r="AS9" s="33">
        <f t="shared" si="19"/>
        <v>0</v>
      </c>
      <c r="AT9" s="33"/>
      <c r="AU9" s="33">
        <f t="shared" si="20"/>
        <v>0</v>
      </c>
      <c r="AV9" s="33"/>
      <c r="AW9" s="33">
        <f t="shared" si="21"/>
        <v>0</v>
      </c>
      <c r="AX9" s="34">
        <v>1</v>
      </c>
      <c r="AY9" s="34">
        <f t="shared" si="22"/>
        <v>72.73</v>
      </c>
      <c r="AZ9" s="34"/>
      <c r="BA9" s="34">
        <f t="shared" si="23"/>
        <v>0</v>
      </c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</row>
    <row r="10" spans="1:277" s="35" customFormat="1">
      <c r="A10" s="29">
        <v>9483</v>
      </c>
      <c r="B10" s="30" t="s">
        <v>19</v>
      </c>
      <c r="C10" s="31" t="s">
        <v>9</v>
      </c>
      <c r="D10" s="32">
        <v>72.73</v>
      </c>
      <c r="E10" s="27">
        <v>1</v>
      </c>
      <c r="F10" s="27">
        <f t="shared" si="24"/>
        <v>3</v>
      </c>
      <c r="G10" s="28">
        <f t="shared" si="0"/>
        <v>218.19</v>
      </c>
      <c r="H10" s="6">
        <v>1</v>
      </c>
      <c r="I10" s="6">
        <f t="shared" si="1"/>
        <v>72.73</v>
      </c>
      <c r="J10" s="7"/>
      <c r="K10" s="6">
        <f t="shared" si="2"/>
        <v>0</v>
      </c>
      <c r="L10" s="8"/>
      <c r="M10" s="8">
        <f t="shared" si="3"/>
        <v>0</v>
      </c>
      <c r="N10" s="33"/>
      <c r="O10" s="33">
        <f t="shared" si="4"/>
        <v>0</v>
      </c>
      <c r="P10" s="33"/>
      <c r="Q10" s="33">
        <f t="shared" si="5"/>
        <v>0</v>
      </c>
      <c r="R10" s="33"/>
      <c r="S10" s="33">
        <f t="shared" si="6"/>
        <v>0</v>
      </c>
      <c r="T10" s="33"/>
      <c r="U10" s="33">
        <f t="shared" si="7"/>
        <v>0</v>
      </c>
      <c r="V10" s="33"/>
      <c r="W10" s="33">
        <f t="shared" si="8"/>
        <v>0</v>
      </c>
      <c r="X10" s="33">
        <v>2</v>
      </c>
      <c r="Y10" s="33">
        <f t="shared" si="9"/>
        <v>145.46</v>
      </c>
      <c r="Z10" s="33"/>
      <c r="AA10" s="33">
        <f t="shared" si="10"/>
        <v>0</v>
      </c>
      <c r="AB10" s="33"/>
      <c r="AC10" s="33">
        <f t="shared" si="11"/>
        <v>0</v>
      </c>
      <c r="AD10" s="33"/>
      <c r="AE10" s="33">
        <f t="shared" si="12"/>
        <v>0</v>
      </c>
      <c r="AF10" s="33"/>
      <c r="AG10" s="33">
        <f t="shared" si="13"/>
        <v>0</v>
      </c>
      <c r="AH10" s="33"/>
      <c r="AI10" s="33">
        <f t="shared" si="14"/>
        <v>0</v>
      </c>
      <c r="AJ10" s="33"/>
      <c r="AK10" s="33">
        <f t="shared" si="15"/>
        <v>0</v>
      </c>
      <c r="AL10" s="33"/>
      <c r="AM10" s="33">
        <f t="shared" si="16"/>
        <v>0</v>
      </c>
      <c r="AN10" s="33"/>
      <c r="AO10" s="33">
        <f t="shared" si="17"/>
        <v>0</v>
      </c>
      <c r="AP10" s="33"/>
      <c r="AQ10" s="33">
        <f t="shared" si="18"/>
        <v>0</v>
      </c>
      <c r="AR10" s="33"/>
      <c r="AS10" s="33">
        <f t="shared" si="19"/>
        <v>0</v>
      </c>
      <c r="AT10" s="33"/>
      <c r="AU10" s="33">
        <f t="shared" si="20"/>
        <v>0</v>
      </c>
      <c r="AV10" s="33"/>
      <c r="AW10" s="33">
        <f t="shared" si="21"/>
        <v>0</v>
      </c>
      <c r="AX10" s="34"/>
      <c r="AY10" s="34">
        <f t="shared" si="22"/>
        <v>0</v>
      </c>
      <c r="AZ10" s="34"/>
      <c r="BA10" s="34">
        <f t="shared" si="23"/>
        <v>0</v>
      </c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</row>
    <row r="11" spans="1:277" s="35" customFormat="1">
      <c r="A11" s="29">
        <v>9484</v>
      </c>
      <c r="B11" s="30" t="s">
        <v>20</v>
      </c>
      <c r="C11" s="31" t="s">
        <v>5</v>
      </c>
      <c r="D11" s="32">
        <v>72.73</v>
      </c>
      <c r="E11" s="27">
        <v>1</v>
      </c>
      <c r="F11" s="27">
        <f t="shared" si="24"/>
        <v>2</v>
      </c>
      <c r="G11" s="28">
        <f t="shared" si="0"/>
        <v>145.46</v>
      </c>
      <c r="H11" s="6">
        <v>1</v>
      </c>
      <c r="I11" s="6">
        <f t="shared" si="1"/>
        <v>72.73</v>
      </c>
      <c r="J11" s="7"/>
      <c r="K11" s="6">
        <f t="shared" si="2"/>
        <v>0</v>
      </c>
      <c r="L11" s="8"/>
      <c r="M11" s="8">
        <f t="shared" si="3"/>
        <v>0</v>
      </c>
      <c r="N11" s="33"/>
      <c r="O11" s="33">
        <f t="shared" si="4"/>
        <v>0</v>
      </c>
      <c r="P11" s="33"/>
      <c r="Q11" s="33">
        <f t="shared" si="5"/>
        <v>0</v>
      </c>
      <c r="R11" s="33"/>
      <c r="S11" s="33">
        <f t="shared" si="6"/>
        <v>0</v>
      </c>
      <c r="T11" s="33"/>
      <c r="U11" s="33">
        <f t="shared" si="7"/>
        <v>0</v>
      </c>
      <c r="V11" s="33"/>
      <c r="W11" s="33">
        <f t="shared" si="8"/>
        <v>0</v>
      </c>
      <c r="X11" s="33"/>
      <c r="Y11" s="33">
        <f t="shared" si="9"/>
        <v>0</v>
      </c>
      <c r="Z11" s="33"/>
      <c r="AA11" s="33">
        <f t="shared" si="10"/>
        <v>0</v>
      </c>
      <c r="AB11" s="33"/>
      <c r="AC11" s="33">
        <f t="shared" si="11"/>
        <v>0</v>
      </c>
      <c r="AD11" s="33"/>
      <c r="AE11" s="33">
        <f t="shared" si="12"/>
        <v>0</v>
      </c>
      <c r="AF11" s="33"/>
      <c r="AG11" s="33">
        <f t="shared" si="13"/>
        <v>0</v>
      </c>
      <c r="AH11" s="33"/>
      <c r="AI11" s="33">
        <f t="shared" si="14"/>
        <v>0</v>
      </c>
      <c r="AJ11" s="33"/>
      <c r="AK11" s="33">
        <f t="shared" si="15"/>
        <v>0</v>
      </c>
      <c r="AL11" s="33"/>
      <c r="AM11" s="33">
        <f t="shared" si="16"/>
        <v>0</v>
      </c>
      <c r="AN11" s="33"/>
      <c r="AO11" s="33">
        <f t="shared" si="17"/>
        <v>0</v>
      </c>
      <c r="AP11" s="33"/>
      <c r="AQ11" s="33">
        <f t="shared" si="18"/>
        <v>0</v>
      </c>
      <c r="AR11" s="33"/>
      <c r="AS11" s="33">
        <f t="shared" si="19"/>
        <v>0</v>
      </c>
      <c r="AT11" s="33"/>
      <c r="AU11" s="33">
        <f t="shared" si="20"/>
        <v>0</v>
      </c>
      <c r="AV11" s="33"/>
      <c r="AW11" s="33">
        <f t="shared" si="21"/>
        <v>0</v>
      </c>
      <c r="AX11" s="34">
        <v>1</v>
      </c>
      <c r="AY11" s="34">
        <f t="shared" si="22"/>
        <v>72.73</v>
      </c>
      <c r="AZ11" s="34"/>
      <c r="BA11" s="34">
        <f t="shared" si="23"/>
        <v>0</v>
      </c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</row>
    <row r="12" spans="1:277" s="35" customFormat="1">
      <c r="A12" s="29">
        <v>9452</v>
      </c>
      <c r="B12" s="30" t="s">
        <v>21</v>
      </c>
      <c r="C12" s="31" t="s">
        <v>7</v>
      </c>
      <c r="D12" s="32">
        <v>72.73</v>
      </c>
      <c r="E12" s="27">
        <v>1</v>
      </c>
      <c r="F12" s="27">
        <f t="shared" si="24"/>
        <v>1</v>
      </c>
      <c r="G12" s="28">
        <f t="shared" si="0"/>
        <v>72.73</v>
      </c>
      <c r="H12" s="36">
        <v>1</v>
      </c>
      <c r="I12" s="6">
        <f t="shared" si="1"/>
        <v>72.73</v>
      </c>
      <c r="J12" s="7"/>
      <c r="K12" s="6">
        <f t="shared" si="2"/>
        <v>0</v>
      </c>
      <c r="L12" s="8"/>
      <c r="M12" s="8">
        <f t="shared" si="3"/>
        <v>0</v>
      </c>
      <c r="N12" s="33"/>
      <c r="O12" s="33">
        <f t="shared" si="4"/>
        <v>0</v>
      </c>
      <c r="P12" s="33"/>
      <c r="Q12" s="33">
        <f t="shared" si="5"/>
        <v>0</v>
      </c>
      <c r="R12" s="33"/>
      <c r="S12" s="33">
        <f t="shared" si="6"/>
        <v>0</v>
      </c>
      <c r="T12" s="33"/>
      <c r="U12" s="33">
        <f t="shared" si="7"/>
        <v>0</v>
      </c>
      <c r="V12" s="33"/>
      <c r="W12" s="33">
        <f t="shared" si="8"/>
        <v>0</v>
      </c>
      <c r="X12" s="33"/>
      <c r="Y12" s="33">
        <f t="shared" si="9"/>
        <v>0</v>
      </c>
      <c r="Z12" s="33"/>
      <c r="AA12" s="33">
        <f t="shared" si="10"/>
        <v>0</v>
      </c>
      <c r="AB12" s="33"/>
      <c r="AC12" s="33">
        <f t="shared" si="11"/>
        <v>0</v>
      </c>
      <c r="AD12" s="33"/>
      <c r="AE12" s="33">
        <f t="shared" si="12"/>
        <v>0</v>
      </c>
      <c r="AF12" s="33"/>
      <c r="AG12" s="33">
        <f t="shared" si="13"/>
        <v>0</v>
      </c>
      <c r="AH12" s="33"/>
      <c r="AI12" s="33">
        <f t="shared" si="14"/>
        <v>0</v>
      </c>
      <c r="AJ12" s="33"/>
      <c r="AK12" s="33">
        <f t="shared" si="15"/>
        <v>0</v>
      </c>
      <c r="AL12" s="33"/>
      <c r="AM12" s="33">
        <f t="shared" si="16"/>
        <v>0</v>
      </c>
      <c r="AN12" s="33"/>
      <c r="AO12" s="33">
        <f t="shared" si="17"/>
        <v>0</v>
      </c>
      <c r="AP12" s="33"/>
      <c r="AQ12" s="33">
        <f t="shared" si="18"/>
        <v>0</v>
      </c>
      <c r="AR12" s="33"/>
      <c r="AS12" s="33">
        <f t="shared" si="19"/>
        <v>0</v>
      </c>
      <c r="AT12" s="33"/>
      <c r="AU12" s="33">
        <f t="shared" si="20"/>
        <v>0</v>
      </c>
      <c r="AV12" s="33"/>
      <c r="AW12" s="33">
        <f t="shared" si="21"/>
        <v>0</v>
      </c>
      <c r="AX12" s="34"/>
      <c r="AY12" s="34">
        <f t="shared" si="22"/>
        <v>0</v>
      </c>
      <c r="AZ12" s="34"/>
      <c r="BA12" s="34">
        <f t="shared" si="23"/>
        <v>0</v>
      </c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</row>
    <row r="13" spans="1:277" s="35" customFormat="1">
      <c r="A13" s="29">
        <v>9509</v>
      </c>
      <c r="B13" s="30" t="s">
        <v>22</v>
      </c>
      <c r="C13" s="31" t="s">
        <v>8</v>
      </c>
      <c r="D13" s="32">
        <v>72.73</v>
      </c>
      <c r="E13" s="27">
        <v>1</v>
      </c>
      <c r="F13" s="27">
        <f t="shared" si="24"/>
        <v>3</v>
      </c>
      <c r="G13" s="28">
        <f t="shared" si="0"/>
        <v>218.19</v>
      </c>
      <c r="H13" s="36">
        <v>1</v>
      </c>
      <c r="I13" s="6">
        <f t="shared" si="1"/>
        <v>72.73</v>
      </c>
      <c r="J13" s="7"/>
      <c r="K13" s="6">
        <f t="shared" si="2"/>
        <v>0</v>
      </c>
      <c r="L13" s="8"/>
      <c r="M13" s="8">
        <f t="shared" si="3"/>
        <v>0</v>
      </c>
      <c r="N13" s="33"/>
      <c r="O13" s="33">
        <f t="shared" si="4"/>
        <v>0</v>
      </c>
      <c r="P13" s="33"/>
      <c r="Q13" s="33">
        <f t="shared" si="5"/>
        <v>0</v>
      </c>
      <c r="R13" s="33"/>
      <c r="S13" s="33">
        <f t="shared" si="6"/>
        <v>0</v>
      </c>
      <c r="T13" s="33"/>
      <c r="U13" s="33">
        <f t="shared" si="7"/>
        <v>0</v>
      </c>
      <c r="V13" s="33"/>
      <c r="W13" s="33">
        <f t="shared" si="8"/>
        <v>0</v>
      </c>
      <c r="X13" s="33"/>
      <c r="Y13" s="33">
        <f t="shared" si="9"/>
        <v>0</v>
      </c>
      <c r="Z13" s="33"/>
      <c r="AA13" s="33">
        <f t="shared" si="10"/>
        <v>0</v>
      </c>
      <c r="AB13" s="33"/>
      <c r="AC13" s="33">
        <f t="shared" si="11"/>
        <v>0</v>
      </c>
      <c r="AD13" s="33"/>
      <c r="AE13" s="33">
        <f t="shared" si="12"/>
        <v>0</v>
      </c>
      <c r="AF13" s="33"/>
      <c r="AG13" s="33">
        <f t="shared" si="13"/>
        <v>0</v>
      </c>
      <c r="AH13" s="33"/>
      <c r="AI13" s="33">
        <f t="shared" si="14"/>
        <v>0</v>
      </c>
      <c r="AJ13" s="33"/>
      <c r="AK13" s="33">
        <f t="shared" si="15"/>
        <v>0</v>
      </c>
      <c r="AL13" s="33"/>
      <c r="AM13" s="33">
        <f t="shared" si="16"/>
        <v>0</v>
      </c>
      <c r="AN13" s="33"/>
      <c r="AO13" s="33">
        <f t="shared" si="17"/>
        <v>0</v>
      </c>
      <c r="AP13" s="33"/>
      <c r="AQ13" s="33">
        <f t="shared" si="18"/>
        <v>0</v>
      </c>
      <c r="AR13" s="33"/>
      <c r="AS13" s="33">
        <f t="shared" si="19"/>
        <v>0</v>
      </c>
      <c r="AT13" s="33"/>
      <c r="AU13" s="33">
        <f t="shared" si="20"/>
        <v>0</v>
      </c>
      <c r="AV13" s="33"/>
      <c r="AW13" s="33">
        <f t="shared" si="21"/>
        <v>0</v>
      </c>
      <c r="AX13" s="34">
        <v>2</v>
      </c>
      <c r="AY13" s="34">
        <f t="shared" si="22"/>
        <v>145.46</v>
      </c>
      <c r="AZ13" s="34"/>
      <c r="BA13" s="34">
        <f t="shared" si="23"/>
        <v>0</v>
      </c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</row>
    <row r="14" spans="1:277" s="35" customFormat="1">
      <c r="A14" s="29">
        <v>9454</v>
      </c>
      <c r="B14" s="30" t="s">
        <v>23</v>
      </c>
      <c r="C14" s="31" t="s">
        <v>9</v>
      </c>
      <c r="D14" s="32">
        <v>81.209999999999994</v>
      </c>
      <c r="E14" s="27">
        <v>1</v>
      </c>
      <c r="F14" s="27">
        <f t="shared" si="24"/>
        <v>4</v>
      </c>
      <c r="G14" s="28">
        <f t="shared" si="0"/>
        <v>324.83999999999997</v>
      </c>
      <c r="H14" s="36">
        <v>3</v>
      </c>
      <c r="I14" s="6">
        <f t="shared" si="1"/>
        <v>243.63</v>
      </c>
      <c r="J14" s="7"/>
      <c r="K14" s="6">
        <f t="shared" si="2"/>
        <v>0</v>
      </c>
      <c r="L14" s="8"/>
      <c r="M14" s="8">
        <f t="shared" si="3"/>
        <v>0</v>
      </c>
      <c r="N14" s="33"/>
      <c r="O14" s="33">
        <f t="shared" si="4"/>
        <v>0</v>
      </c>
      <c r="P14" s="33"/>
      <c r="Q14" s="33">
        <f t="shared" si="5"/>
        <v>0</v>
      </c>
      <c r="R14" s="33"/>
      <c r="S14" s="33">
        <f t="shared" si="6"/>
        <v>0</v>
      </c>
      <c r="T14" s="33"/>
      <c r="U14" s="33">
        <f t="shared" si="7"/>
        <v>0</v>
      </c>
      <c r="V14" s="33"/>
      <c r="W14" s="33">
        <f t="shared" si="8"/>
        <v>0</v>
      </c>
      <c r="X14" s="33"/>
      <c r="Y14" s="33">
        <f t="shared" si="9"/>
        <v>0</v>
      </c>
      <c r="Z14" s="33"/>
      <c r="AA14" s="33">
        <f t="shared" si="10"/>
        <v>0</v>
      </c>
      <c r="AB14" s="33"/>
      <c r="AC14" s="33">
        <f t="shared" si="11"/>
        <v>0</v>
      </c>
      <c r="AD14" s="33"/>
      <c r="AE14" s="33">
        <f t="shared" si="12"/>
        <v>0</v>
      </c>
      <c r="AF14" s="33"/>
      <c r="AG14" s="33">
        <f t="shared" si="13"/>
        <v>0</v>
      </c>
      <c r="AH14" s="33"/>
      <c r="AI14" s="33">
        <f t="shared" si="14"/>
        <v>0</v>
      </c>
      <c r="AJ14" s="33">
        <v>1</v>
      </c>
      <c r="AK14" s="33">
        <f t="shared" si="15"/>
        <v>81.209999999999994</v>
      </c>
      <c r="AL14" s="33"/>
      <c r="AM14" s="33">
        <f t="shared" si="16"/>
        <v>0</v>
      </c>
      <c r="AN14" s="33"/>
      <c r="AO14" s="33">
        <f t="shared" si="17"/>
        <v>0</v>
      </c>
      <c r="AP14" s="33"/>
      <c r="AQ14" s="33">
        <f t="shared" si="18"/>
        <v>0</v>
      </c>
      <c r="AR14" s="33"/>
      <c r="AS14" s="33">
        <f t="shared" si="19"/>
        <v>0</v>
      </c>
      <c r="AT14" s="33"/>
      <c r="AU14" s="33">
        <f t="shared" si="20"/>
        <v>0</v>
      </c>
      <c r="AV14" s="33"/>
      <c r="AW14" s="33">
        <f t="shared" si="21"/>
        <v>0</v>
      </c>
      <c r="AX14" s="34"/>
      <c r="AY14" s="34">
        <f t="shared" si="22"/>
        <v>0</v>
      </c>
      <c r="AZ14" s="34"/>
      <c r="BA14" s="34">
        <f t="shared" si="23"/>
        <v>0</v>
      </c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</row>
    <row r="15" spans="1:277" s="35" customFormat="1">
      <c r="A15" s="29">
        <v>9524</v>
      </c>
      <c r="B15" s="30" t="s">
        <v>24</v>
      </c>
      <c r="C15" s="31" t="s">
        <v>9</v>
      </c>
      <c r="D15" s="32">
        <v>81.209999999999994</v>
      </c>
      <c r="E15" s="27">
        <v>1</v>
      </c>
      <c r="F15" s="27">
        <f t="shared" si="24"/>
        <v>3</v>
      </c>
      <c r="G15" s="28">
        <f t="shared" si="0"/>
        <v>243.63</v>
      </c>
      <c r="H15" s="6"/>
      <c r="I15" s="6">
        <f t="shared" si="1"/>
        <v>0</v>
      </c>
      <c r="J15" s="7"/>
      <c r="K15" s="6">
        <f t="shared" si="2"/>
        <v>0</v>
      </c>
      <c r="L15" s="8"/>
      <c r="M15" s="8">
        <f t="shared" si="3"/>
        <v>0</v>
      </c>
      <c r="N15" s="33"/>
      <c r="O15" s="33">
        <f t="shared" si="4"/>
        <v>0</v>
      </c>
      <c r="P15" s="33"/>
      <c r="Q15" s="33">
        <f t="shared" si="5"/>
        <v>0</v>
      </c>
      <c r="R15" s="33"/>
      <c r="S15" s="33">
        <f t="shared" si="6"/>
        <v>0</v>
      </c>
      <c r="T15" s="33"/>
      <c r="U15" s="33">
        <f t="shared" si="7"/>
        <v>0</v>
      </c>
      <c r="V15" s="33"/>
      <c r="W15" s="33">
        <f t="shared" si="8"/>
        <v>0</v>
      </c>
      <c r="X15" s="33"/>
      <c r="Y15" s="33">
        <f t="shared" si="9"/>
        <v>0</v>
      </c>
      <c r="Z15" s="33"/>
      <c r="AA15" s="33">
        <f t="shared" si="10"/>
        <v>0</v>
      </c>
      <c r="AB15" s="33"/>
      <c r="AC15" s="33">
        <f t="shared" si="11"/>
        <v>0</v>
      </c>
      <c r="AD15" s="33"/>
      <c r="AE15" s="33">
        <f t="shared" si="12"/>
        <v>0</v>
      </c>
      <c r="AF15" s="33"/>
      <c r="AG15" s="33">
        <f t="shared" si="13"/>
        <v>0</v>
      </c>
      <c r="AH15" s="33"/>
      <c r="AI15" s="33">
        <f t="shared" si="14"/>
        <v>0</v>
      </c>
      <c r="AJ15" s="33">
        <v>3</v>
      </c>
      <c r="AK15" s="33">
        <f t="shared" si="15"/>
        <v>243.63</v>
      </c>
      <c r="AL15" s="33"/>
      <c r="AM15" s="33">
        <f t="shared" si="16"/>
        <v>0</v>
      </c>
      <c r="AN15" s="33"/>
      <c r="AO15" s="33">
        <f t="shared" si="17"/>
        <v>0</v>
      </c>
      <c r="AP15" s="33"/>
      <c r="AQ15" s="33">
        <f t="shared" si="18"/>
        <v>0</v>
      </c>
      <c r="AR15" s="33"/>
      <c r="AS15" s="33">
        <f t="shared" si="19"/>
        <v>0</v>
      </c>
      <c r="AT15" s="33"/>
      <c r="AU15" s="33">
        <f t="shared" si="20"/>
        <v>0</v>
      </c>
      <c r="AV15" s="33"/>
      <c r="AW15" s="33">
        <f t="shared" si="21"/>
        <v>0</v>
      </c>
      <c r="AX15" s="34"/>
      <c r="AY15" s="34">
        <f t="shared" si="22"/>
        <v>0</v>
      </c>
      <c r="AZ15" s="34"/>
      <c r="BA15" s="34">
        <f t="shared" si="23"/>
        <v>0</v>
      </c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</row>
    <row r="16" spans="1:277" s="35" customFormat="1">
      <c r="A16" s="29">
        <v>10623</v>
      </c>
      <c r="B16" s="30" t="s">
        <v>25</v>
      </c>
      <c r="C16" s="31" t="s">
        <v>7</v>
      </c>
      <c r="D16" s="32">
        <v>82.56</v>
      </c>
      <c r="E16" s="27">
        <v>1</v>
      </c>
      <c r="F16" s="27">
        <f t="shared" si="24"/>
        <v>1</v>
      </c>
      <c r="G16" s="28">
        <f t="shared" si="0"/>
        <v>82.56</v>
      </c>
      <c r="H16" s="37"/>
      <c r="I16" s="6">
        <f t="shared" si="1"/>
        <v>0</v>
      </c>
      <c r="J16" s="7"/>
      <c r="K16" s="6">
        <f t="shared" si="2"/>
        <v>0</v>
      </c>
      <c r="L16" s="8"/>
      <c r="M16" s="8">
        <f t="shared" si="3"/>
        <v>0</v>
      </c>
      <c r="N16" s="33"/>
      <c r="O16" s="33">
        <f t="shared" si="4"/>
        <v>0</v>
      </c>
      <c r="P16" s="33"/>
      <c r="Q16" s="33">
        <f t="shared" si="5"/>
        <v>0</v>
      </c>
      <c r="R16" s="33"/>
      <c r="S16" s="33">
        <f t="shared" si="6"/>
        <v>0</v>
      </c>
      <c r="T16" s="33"/>
      <c r="U16" s="33">
        <f t="shared" si="7"/>
        <v>0</v>
      </c>
      <c r="V16" s="33"/>
      <c r="W16" s="33">
        <f t="shared" si="8"/>
        <v>0</v>
      </c>
      <c r="X16" s="33"/>
      <c r="Y16" s="33">
        <f t="shared" si="9"/>
        <v>0</v>
      </c>
      <c r="Z16" s="33"/>
      <c r="AA16" s="33">
        <f t="shared" si="10"/>
        <v>0</v>
      </c>
      <c r="AB16" s="33"/>
      <c r="AC16" s="33">
        <f t="shared" si="11"/>
        <v>0</v>
      </c>
      <c r="AD16" s="33"/>
      <c r="AE16" s="33">
        <f t="shared" si="12"/>
        <v>0</v>
      </c>
      <c r="AF16" s="33"/>
      <c r="AG16" s="33">
        <f t="shared" si="13"/>
        <v>0</v>
      </c>
      <c r="AH16" s="33"/>
      <c r="AI16" s="33">
        <f t="shared" si="14"/>
        <v>0</v>
      </c>
      <c r="AJ16" s="33"/>
      <c r="AK16" s="33">
        <f t="shared" si="15"/>
        <v>0</v>
      </c>
      <c r="AL16" s="33"/>
      <c r="AM16" s="33">
        <f t="shared" si="16"/>
        <v>0</v>
      </c>
      <c r="AN16" s="33"/>
      <c r="AO16" s="33">
        <f t="shared" si="17"/>
        <v>0</v>
      </c>
      <c r="AP16" s="33"/>
      <c r="AQ16" s="33">
        <f t="shared" si="18"/>
        <v>0</v>
      </c>
      <c r="AR16" s="33"/>
      <c r="AS16" s="33">
        <f t="shared" si="19"/>
        <v>0</v>
      </c>
      <c r="AT16" s="33"/>
      <c r="AU16" s="33">
        <f t="shared" si="20"/>
        <v>0</v>
      </c>
      <c r="AV16" s="33"/>
      <c r="AW16" s="33">
        <f t="shared" si="21"/>
        <v>0</v>
      </c>
      <c r="AX16" s="34">
        <v>1</v>
      </c>
      <c r="AY16" s="34">
        <f t="shared" si="22"/>
        <v>82.56</v>
      </c>
      <c r="AZ16" s="34"/>
      <c r="BA16" s="34">
        <f t="shared" si="23"/>
        <v>0</v>
      </c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</row>
    <row r="17" spans="1:277" s="35" customFormat="1">
      <c r="A17" s="29">
        <v>10624</v>
      </c>
      <c r="B17" s="30" t="s">
        <v>26</v>
      </c>
      <c r="C17" s="31" t="s">
        <v>5</v>
      </c>
      <c r="D17" s="32">
        <v>82.56</v>
      </c>
      <c r="E17" s="27">
        <v>1</v>
      </c>
      <c r="F17" s="27">
        <f t="shared" si="24"/>
        <v>1</v>
      </c>
      <c r="G17" s="28">
        <f t="shared" si="0"/>
        <v>82.56</v>
      </c>
      <c r="H17" s="37"/>
      <c r="I17" s="6">
        <f t="shared" si="1"/>
        <v>0</v>
      </c>
      <c r="J17" s="7"/>
      <c r="K17" s="6">
        <f t="shared" si="2"/>
        <v>0</v>
      </c>
      <c r="L17" s="8"/>
      <c r="M17" s="8">
        <f t="shared" si="3"/>
        <v>0</v>
      </c>
      <c r="N17" s="33"/>
      <c r="O17" s="33">
        <f t="shared" si="4"/>
        <v>0</v>
      </c>
      <c r="P17" s="33"/>
      <c r="Q17" s="33">
        <f t="shared" si="5"/>
        <v>0</v>
      </c>
      <c r="R17" s="33"/>
      <c r="S17" s="33">
        <f t="shared" si="6"/>
        <v>0</v>
      </c>
      <c r="T17" s="33"/>
      <c r="U17" s="33">
        <f t="shared" si="7"/>
        <v>0</v>
      </c>
      <c r="V17" s="33"/>
      <c r="W17" s="33">
        <f t="shared" si="8"/>
        <v>0</v>
      </c>
      <c r="X17" s="33"/>
      <c r="Y17" s="33">
        <f t="shared" si="9"/>
        <v>0</v>
      </c>
      <c r="Z17" s="33"/>
      <c r="AA17" s="33">
        <f t="shared" si="10"/>
        <v>0</v>
      </c>
      <c r="AB17" s="33"/>
      <c r="AC17" s="33">
        <f t="shared" si="11"/>
        <v>0</v>
      </c>
      <c r="AD17" s="33"/>
      <c r="AE17" s="33">
        <f t="shared" si="12"/>
        <v>0</v>
      </c>
      <c r="AF17" s="33"/>
      <c r="AG17" s="33">
        <f t="shared" si="13"/>
        <v>0</v>
      </c>
      <c r="AH17" s="33"/>
      <c r="AI17" s="33">
        <f t="shared" si="14"/>
        <v>0</v>
      </c>
      <c r="AJ17" s="33"/>
      <c r="AK17" s="33">
        <f t="shared" si="15"/>
        <v>0</v>
      </c>
      <c r="AL17" s="33"/>
      <c r="AM17" s="33">
        <f t="shared" si="16"/>
        <v>0</v>
      </c>
      <c r="AN17" s="33"/>
      <c r="AO17" s="33">
        <f t="shared" si="17"/>
        <v>0</v>
      </c>
      <c r="AP17" s="33"/>
      <c r="AQ17" s="33">
        <f t="shared" si="18"/>
        <v>0</v>
      </c>
      <c r="AR17" s="33"/>
      <c r="AS17" s="33">
        <f t="shared" si="19"/>
        <v>0</v>
      </c>
      <c r="AT17" s="33"/>
      <c r="AU17" s="33">
        <f t="shared" si="20"/>
        <v>0</v>
      </c>
      <c r="AV17" s="33"/>
      <c r="AW17" s="33">
        <f t="shared" si="21"/>
        <v>0</v>
      </c>
      <c r="AX17" s="34">
        <v>1</v>
      </c>
      <c r="AY17" s="34">
        <f t="shared" si="22"/>
        <v>82.56</v>
      </c>
      <c r="AZ17" s="34"/>
      <c r="BA17" s="34">
        <f t="shared" si="23"/>
        <v>0</v>
      </c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</row>
    <row r="18" spans="1:277" s="35" customFormat="1">
      <c r="A18" s="29">
        <v>10625</v>
      </c>
      <c r="B18" s="30" t="s">
        <v>27</v>
      </c>
      <c r="C18" s="31" t="s">
        <v>5</v>
      </c>
      <c r="D18" s="32">
        <v>82.56</v>
      </c>
      <c r="E18" s="27">
        <v>1</v>
      </c>
      <c r="F18" s="27">
        <f t="shared" si="24"/>
        <v>1</v>
      </c>
      <c r="G18" s="28">
        <f t="shared" si="0"/>
        <v>82.56</v>
      </c>
      <c r="H18" s="37"/>
      <c r="I18" s="6">
        <f t="shared" si="1"/>
        <v>0</v>
      </c>
      <c r="J18" s="7"/>
      <c r="K18" s="6">
        <f t="shared" si="2"/>
        <v>0</v>
      </c>
      <c r="L18" s="8"/>
      <c r="M18" s="8">
        <f t="shared" si="3"/>
        <v>0</v>
      </c>
      <c r="N18" s="33"/>
      <c r="O18" s="33">
        <f t="shared" si="4"/>
        <v>0</v>
      </c>
      <c r="P18" s="33"/>
      <c r="Q18" s="33">
        <f t="shared" si="5"/>
        <v>0</v>
      </c>
      <c r="R18" s="33"/>
      <c r="S18" s="33">
        <f t="shared" si="6"/>
        <v>0</v>
      </c>
      <c r="T18" s="33"/>
      <c r="U18" s="33">
        <f t="shared" si="7"/>
        <v>0</v>
      </c>
      <c r="V18" s="33"/>
      <c r="W18" s="33">
        <f t="shared" si="8"/>
        <v>0</v>
      </c>
      <c r="X18" s="33"/>
      <c r="Y18" s="33">
        <f t="shared" si="9"/>
        <v>0</v>
      </c>
      <c r="Z18" s="33"/>
      <c r="AA18" s="33">
        <f t="shared" si="10"/>
        <v>0</v>
      </c>
      <c r="AB18" s="33"/>
      <c r="AC18" s="33">
        <f t="shared" si="11"/>
        <v>0</v>
      </c>
      <c r="AD18" s="33"/>
      <c r="AE18" s="33">
        <f t="shared" si="12"/>
        <v>0</v>
      </c>
      <c r="AF18" s="33"/>
      <c r="AG18" s="33">
        <f t="shared" si="13"/>
        <v>0</v>
      </c>
      <c r="AH18" s="33"/>
      <c r="AI18" s="33">
        <f t="shared" si="14"/>
        <v>0</v>
      </c>
      <c r="AJ18" s="33"/>
      <c r="AK18" s="33">
        <f t="shared" si="15"/>
        <v>0</v>
      </c>
      <c r="AL18" s="33"/>
      <c r="AM18" s="33">
        <f t="shared" si="16"/>
        <v>0</v>
      </c>
      <c r="AN18" s="33"/>
      <c r="AO18" s="33">
        <f t="shared" si="17"/>
        <v>0</v>
      </c>
      <c r="AP18" s="33"/>
      <c r="AQ18" s="33">
        <f t="shared" si="18"/>
        <v>0</v>
      </c>
      <c r="AR18" s="33"/>
      <c r="AS18" s="33">
        <f t="shared" si="19"/>
        <v>0</v>
      </c>
      <c r="AT18" s="33"/>
      <c r="AU18" s="33">
        <f t="shared" si="20"/>
        <v>0</v>
      </c>
      <c r="AV18" s="33"/>
      <c r="AW18" s="33">
        <f t="shared" si="21"/>
        <v>0</v>
      </c>
      <c r="AX18" s="34">
        <v>1</v>
      </c>
      <c r="AY18" s="34">
        <f t="shared" si="22"/>
        <v>82.56</v>
      </c>
      <c r="AZ18" s="34"/>
      <c r="BA18" s="34">
        <f t="shared" si="23"/>
        <v>0</v>
      </c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</row>
    <row r="19" spans="1:277" s="35" customFormat="1">
      <c r="A19" s="29">
        <v>9898</v>
      </c>
      <c r="B19" s="30" t="s">
        <v>28</v>
      </c>
      <c r="C19" s="31" t="s">
        <v>4</v>
      </c>
      <c r="D19" s="32">
        <v>49.55</v>
      </c>
      <c r="E19" s="27">
        <v>1</v>
      </c>
      <c r="F19" s="27">
        <f t="shared" si="24"/>
        <v>8</v>
      </c>
      <c r="G19" s="28">
        <f t="shared" si="0"/>
        <v>396.4</v>
      </c>
      <c r="H19" s="6">
        <v>5</v>
      </c>
      <c r="I19" s="6">
        <f t="shared" si="1"/>
        <v>247.75</v>
      </c>
      <c r="J19" s="7"/>
      <c r="K19" s="6">
        <f t="shared" si="2"/>
        <v>0</v>
      </c>
      <c r="L19" s="8"/>
      <c r="M19" s="8">
        <f t="shared" si="3"/>
        <v>0</v>
      </c>
      <c r="N19" s="33"/>
      <c r="O19" s="33">
        <f t="shared" si="4"/>
        <v>0</v>
      </c>
      <c r="P19" s="33"/>
      <c r="Q19" s="33">
        <f t="shared" si="5"/>
        <v>0</v>
      </c>
      <c r="R19" s="33">
        <v>1</v>
      </c>
      <c r="S19" s="33">
        <f t="shared" si="6"/>
        <v>49.55</v>
      </c>
      <c r="T19" s="33"/>
      <c r="U19" s="33">
        <f t="shared" si="7"/>
        <v>0</v>
      </c>
      <c r="V19" s="33"/>
      <c r="W19" s="33">
        <f t="shared" si="8"/>
        <v>0</v>
      </c>
      <c r="X19" s="33"/>
      <c r="Y19" s="33">
        <f t="shared" si="9"/>
        <v>0</v>
      </c>
      <c r="Z19" s="33"/>
      <c r="AA19" s="33">
        <f t="shared" si="10"/>
        <v>0</v>
      </c>
      <c r="AB19" s="33"/>
      <c r="AC19" s="33">
        <f t="shared" si="11"/>
        <v>0</v>
      </c>
      <c r="AD19" s="33"/>
      <c r="AE19" s="33">
        <f t="shared" si="12"/>
        <v>0</v>
      </c>
      <c r="AF19" s="33"/>
      <c r="AG19" s="33">
        <f t="shared" si="13"/>
        <v>0</v>
      </c>
      <c r="AH19" s="33"/>
      <c r="AI19" s="33">
        <f t="shared" si="14"/>
        <v>0</v>
      </c>
      <c r="AJ19" s="33"/>
      <c r="AK19" s="33">
        <f t="shared" si="15"/>
        <v>0</v>
      </c>
      <c r="AL19" s="33"/>
      <c r="AM19" s="33">
        <f t="shared" si="16"/>
        <v>0</v>
      </c>
      <c r="AN19" s="33"/>
      <c r="AO19" s="33">
        <f t="shared" si="17"/>
        <v>0</v>
      </c>
      <c r="AP19" s="33"/>
      <c r="AQ19" s="33">
        <f t="shared" si="18"/>
        <v>0</v>
      </c>
      <c r="AR19" s="33"/>
      <c r="AS19" s="33">
        <f t="shared" si="19"/>
        <v>0</v>
      </c>
      <c r="AT19" s="33">
        <v>1</v>
      </c>
      <c r="AU19" s="33">
        <f t="shared" si="20"/>
        <v>49.55</v>
      </c>
      <c r="AV19" s="33"/>
      <c r="AW19" s="33">
        <f t="shared" si="21"/>
        <v>0</v>
      </c>
      <c r="AX19" s="34">
        <v>1</v>
      </c>
      <c r="AY19" s="34">
        <f t="shared" si="22"/>
        <v>49.55</v>
      </c>
      <c r="AZ19" s="34"/>
      <c r="BA19" s="34">
        <f t="shared" si="23"/>
        <v>0</v>
      </c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</row>
    <row r="20" spans="1:277" s="35" customFormat="1">
      <c r="A20" s="29">
        <v>9482</v>
      </c>
      <c r="B20" s="30" t="s">
        <v>29</v>
      </c>
      <c r="C20" s="31" t="s">
        <v>4</v>
      </c>
      <c r="D20" s="32">
        <v>49.55</v>
      </c>
      <c r="E20" s="27">
        <v>1</v>
      </c>
      <c r="F20" s="27">
        <f t="shared" si="24"/>
        <v>4</v>
      </c>
      <c r="G20" s="28">
        <f t="shared" si="0"/>
        <v>198.2</v>
      </c>
      <c r="H20" s="6"/>
      <c r="I20" s="6">
        <f t="shared" si="1"/>
        <v>0</v>
      </c>
      <c r="J20" s="7"/>
      <c r="K20" s="6">
        <f t="shared" si="2"/>
        <v>0</v>
      </c>
      <c r="L20" s="8"/>
      <c r="M20" s="8">
        <f t="shared" si="3"/>
        <v>0</v>
      </c>
      <c r="N20" s="33"/>
      <c r="O20" s="33">
        <f t="shared" si="4"/>
        <v>0</v>
      </c>
      <c r="P20" s="33"/>
      <c r="Q20" s="33">
        <f t="shared" si="5"/>
        <v>0</v>
      </c>
      <c r="R20" s="33">
        <v>1</v>
      </c>
      <c r="S20" s="33">
        <f t="shared" si="6"/>
        <v>49.55</v>
      </c>
      <c r="T20" s="33"/>
      <c r="U20" s="33">
        <f t="shared" si="7"/>
        <v>0</v>
      </c>
      <c r="V20" s="33"/>
      <c r="W20" s="33">
        <f t="shared" si="8"/>
        <v>0</v>
      </c>
      <c r="X20" s="33"/>
      <c r="Y20" s="33">
        <f t="shared" si="9"/>
        <v>0</v>
      </c>
      <c r="Z20" s="33"/>
      <c r="AA20" s="33">
        <f t="shared" si="10"/>
        <v>0</v>
      </c>
      <c r="AB20" s="33"/>
      <c r="AC20" s="33">
        <f t="shared" si="11"/>
        <v>0</v>
      </c>
      <c r="AD20" s="33"/>
      <c r="AE20" s="33">
        <f t="shared" si="12"/>
        <v>0</v>
      </c>
      <c r="AF20" s="33"/>
      <c r="AG20" s="33">
        <f t="shared" si="13"/>
        <v>0</v>
      </c>
      <c r="AH20" s="33">
        <v>1</v>
      </c>
      <c r="AI20" s="33">
        <f t="shared" si="14"/>
        <v>49.55</v>
      </c>
      <c r="AJ20" s="33"/>
      <c r="AK20" s="33">
        <f t="shared" si="15"/>
        <v>0</v>
      </c>
      <c r="AL20" s="33"/>
      <c r="AM20" s="33">
        <f t="shared" si="16"/>
        <v>0</v>
      </c>
      <c r="AN20" s="33"/>
      <c r="AO20" s="33">
        <f t="shared" si="17"/>
        <v>0</v>
      </c>
      <c r="AP20" s="33"/>
      <c r="AQ20" s="33">
        <f t="shared" si="18"/>
        <v>0</v>
      </c>
      <c r="AR20" s="33"/>
      <c r="AS20" s="33">
        <f t="shared" si="19"/>
        <v>0</v>
      </c>
      <c r="AT20" s="33">
        <v>1</v>
      </c>
      <c r="AU20" s="33">
        <f t="shared" si="20"/>
        <v>49.55</v>
      </c>
      <c r="AV20" s="33"/>
      <c r="AW20" s="33">
        <f t="shared" si="21"/>
        <v>0</v>
      </c>
      <c r="AX20" s="34">
        <v>1</v>
      </c>
      <c r="AY20" s="34">
        <f t="shared" si="22"/>
        <v>49.55</v>
      </c>
      <c r="AZ20" s="34"/>
      <c r="BA20" s="34">
        <f t="shared" si="23"/>
        <v>0</v>
      </c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</row>
    <row r="21" spans="1:277" s="35" customFormat="1">
      <c r="A21" s="29">
        <v>9481</v>
      </c>
      <c r="B21" s="30" t="s">
        <v>30</v>
      </c>
      <c r="C21" s="31" t="s">
        <v>8</v>
      </c>
      <c r="D21" s="32">
        <v>49.55</v>
      </c>
      <c r="E21" s="27">
        <v>1</v>
      </c>
      <c r="F21" s="27">
        <f t="shared" si="24"/>
        <v>6</v>
      </c>
      <c r="G21" s="28">
        <f t="shared" si="0"/>
        <v>297.29999999999995</v>
      </c>
      <c r="H21" s="6"/>
      <c r="I21" s="6">
        <f t="shared" si="1"/>
        <v>0</v>
      </c>
      <c r="J21" s="7"/>
      <c r="K21" s="6">
        <f t="shared" si="2"/>
        <v>0</v>
      </c>
      <c r="L21" s="8"/>
      <c r="M21" s="8">
        <f t="shared" si="3"/>
        <v>0</v>
      </c>
      <c r="N21" s="33"/>
      <c r="O21" s="33">
        <f t="shared" si="4"/>
        <v>0</v>
      </c>
      <c r="P21" s="33">
        <v>4</v>
      </c>
      <c r="Q21" s="33">
        <f t="shared" si="5"/>
        <v>198.2</v>
      </c>
      <c r="R21" s="33"/>
      <c r="S21" s="33">
        <f t="shared" si="6"/>
        <v>0</v>
      </c>
      <c r="T21" s="33"/>
      <c r="U21" s="33">
        <f t="shared" si="7"/>
        <v>0</v>
      </c>
      <c r="V21" s="33"/>
      <c r="W21" s="33">
        <f t="shared" si="8"/>
        <v>0</v>
      </c>
      <c r="X21" s="33">
        <v>2</v>
      </c>
      <c r="Y21" s="33">
        <f t="shared" si="9"/>
        <v>99.1</v>
      </c>
      <c r="Z21" s="33"/>
      <c r="AA21" s="33">
        <f t="shared" si="10"/>
        <v>0</v>
      </c>
      <c r="AB21" s="33"/>
      <c r="AC21" s="33">
        <f t="shared" si="11"/>
        <v>0</v>
      </c>
      <c r="AD21" s="33"/>
      <c r="AE21" s="33">
        <f t="shared" si="12"/>
        <v>0</v>
      </c>
      <c r="AF21" s="33"/>
      <c r="AG21" s="33">
        <f t="shared" si="13"/>
        <v>0</v>
      </c>
      <c r="AH21" s="33"/>
      <c r="AI21" s="33">
        <f t="shared" si="14"/>
        <v>0</v>
      </c>
      <c r="AJ21" s="33"/>
      <c r="AK21" s="33">
        <f t="shared" si="15"/>
        <v>0</v>
      </c>
      <c r="AL21" s="33"/>
      <c r="AM21" s="33">
        <f t="shared" si="16"/>
        <v>0</v>
      </c>
      <c r="AN21" s="33"/>
      <c r="AO21" s="33">
        <f t="shared" si="17"/>
        <v>0</v>
      </c>
      <c r="AP21" s="33"/>
      <c r="AQ21" s="33">
        <f t="shared" si="18"/>
        <v>0</v>
      </c>
      <c r="AR21" s="33"/>
      <c r="AS21" s="33">
        <f t="shared" si="19"/>
        <v>0</v>
      </c>
      <c r="AT21" s="33"/>
      <c r="AU21" s="33">
        <f t="shared" si="20"/>
        <v>0</v>
      </c>
      <c r="AV21" s="33"/>
      <c r="AW21" s="33">
        <f t="shared" si="21"/>
        <v>0</v>
      </c>
      <c r="AX21" s="34"/>
      <c r="AY21" s="34">
        <f t="shared" si="22"/>
        <v>0</v>
      </c>
      <c r="AZ21" s="34"/>
      <c r="BA21" s="34">
        <f t="shared" si="23"/>
        <v>0</v>
      </c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</row>
    <row r="22" spans="1:277" s="35" customFormat="1">
      <c r="A22" s="29">
        <v>9545</v>
      </c>
      <c r="B22" s="30" t="s">
        <v>31</v>
      </c>
      <c r="C22" s="31" t="s">
        <v>7</v>
      </c>
      <c r="D22" s="32">
        <v>49.55</v>
      </c>
      <c r="E22" s="27">
        <v>1</v>
      </c>
      <c r="F22" s="27">
        <f t="shared" si="24"/>
        <v>1</v>
      </c>
      <c r="G22" s="28">
        <f t="shared" si="0"/>
        <v>49.55</v>
      </c>
      <c r="H22" s="6"/>
      <c r="I22" s="6">
        <f t="shared" si="1"/>
        <v>0</v>
      </c>
      <c r="J22" s="7"/>
      <c r="K22" s="6">
        <f t="shared" si="2"/>
        <v>0</v>
      </c>
      <c r="L22" s="8"/>
      <c r="M22" s="8">
        <f t="shared" si="3"/>
        <v>0</v>
      </c>
      <c r="N22" s="33"/>
      <c r="O22" s="33">
        <f t="shared" si="4"/>
        <v>0</v>
      </c>
      <c r="P22" s="33"/>
      <c r="Q22" s="33">
        <f t="shared" si="5"/>
        <v>0</v>
      </c>
      <c r="R22" s="33"/>
      <c r="S22" s="33">
        <f t="shared" si="6"/>
        <v>0</v>
      </c>
      <c r="T22" s="33"/>
      <c r="U22" s="33">
        <f t="shared" si="7"/>
        <v>0</v>
      </c>
      <c r="V22" s="33"/>
      <c r="W22" s="33">
        <f t="shared" si="8"/>
        <v>0</v>
      </c>
      <c r="X22" s="33"/>
      <c r="Y22" s="33">
        <f t="shared" si="9"/>
        <v>0</v>
      </c>
      <c r="Z22" s="33"/>
      <c r="AA22" s="33">
        <f t="shared" si="10"/>
        <v>0</v>
      </c>
      <c r="AB22" s="33"/>
      <c r="AC22" s="33">
        <f t="shared" si="11"/>
        <v>0</v>
      </c>
      <c r="AD22" s="33"/>
      <c r="AE22" s="33">
        <f t="shared" si="12"/>
        <v>0</v>
      </c>
      <c r="AF22" s="33"/>
      <c r="AG22" s="33">
        <f t="shared" si="13"/>
        <v>0</v>
      </c>
      <c r="AH22" s="33"/>
      <c r="AI22" s="33">
        <f t="shared" si="14"/>
        <v>0</v>
      </c>
      <c r="AJ22" s="33"/>
      <c r="AK22" s="33">
        <f t="shared" si="15"/>
        <v>0</v>
      </c>
      <c r="AL22" s="33"/>
      <c r="AM22" s="33">
        <f t="shared" si="16"/>
        <v>0</v>
      </c>
      <c r="AN22" s="33"/>
      <c r="AO22" s="33">
        <f t="shared" si="17"/>
        <v>0</v>
      </c>
      <c r="AP22" s="33"/>
      <c r="AQ22" s="33">
        <f t="shared" si="18"/>
        <v>0</v>
      </c>
      <c r="AR22" s="33"/>
      <c r="AS22" s="33">
        <f t="shared" si="19"/>
        <v>0</v>
      </c>
      <c r="AT22" s="33"/>
      <c r="AU22" s="33">
        <f t="shared" si="20"/>
        <v>0</v>
      </c>
      <c r="AV22" s="33"/>
      <c r="AW22" s="33">
        <f t="shared" si="21"/>
        <v>0</v>
      </c>
      <c r="AX22" s="34">
        <v>1</v>
      </c>
      <c r="AY22" s="34">
        <f t="shared" si="22"/>
        <v>49.55</v>
      </c>
      <c r="AZ22" s="34"/>
      <c r="BA22" s="34">
        <f t="shared" si="23"/>
        <v>0</v>
      </c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</row>
    <row r="23" spans="1:277" s="35" customFormat="1">
      <c r="A23" s="29">
        <v>9546</v>
      </c>
      <c r="B23" s="30" t="s">
        <v>32</v>
      </c>
      <c r="C23" s="31" t="s">
        <v>4</v>
      </c>
      <c r="D23" s="32">
        <v>49.55</v>
      </c>
      <c r="E23" s="27">
        <v>1</v>
      </c>
      <c r="F23" s="27">
        <f t="shared" si="24"/>
        <v>4</v>
      </c>
      <c r="G23" s="28">
        <f t="shared" si="0"/>
        <v>198.2</v>
      </c>
      <c r="H23" s="6"/>
      <c r="I23" s="6">
        <f t="shared" si="1"/>
        <v>0</v>
      </c>
      <c r="J23" s="7"/>
      <c r="K23" s="6">
        <f t="shared" si="2"/>
        <v>0</v>
      </c>
      <c r="L23" s="8"/>
      <c r="M23" s="8">
        <f t="shared" si="3"/>
        <v>0</v>
      </c>
      <c r="N23" s="33"/>
      <c r="O23" s="33">
        <f t="shared" si="4"/>
        <v>0</v>
      </c>
      <c r="P23" s="33"/>
      <c r="Q23" s="33">
        <f t="shared" si="5"/>
        <v>0</v>
      </c>
      <c r="R23" s="33"/>
      <c r="S23" s="33">
        <f t="shared" si="6"/>
        <v>0</v>
      </c>
      <c r="T23" s="33"/>
      <c r="U23" s="33">
        <f t="shared" si="7"/>
        <v>0</v>
      </c>
      <c r="V23" s="33"/>
      <c r="W23" s="33">
        <f t="shared" si="8"/>
        <v>0</v>
      </c>
      <c r="X23" s="33">
        <v>2</v>
      </c>
      <c r="Y23" s="33">
        <f t="shared" si="9"/>
        <v>99.1</v>
      </c>
      <c r="Z23" s="33"/>
      <c r="AA23" s="33">
        <f t="shared" si="10"/>
        <v>0</v>
      </c>
      <c r="AB23" s="33"/>
      <c r="AC23" s="33">
        <f t="shared" si="11"/>
        <v>0</v>
      </c>
      <c r="AD23" s="33"/>
      <c r="AE23" s="33">
        <f t="shared" si="12"/>
        <v>0</v>
      </c>
      <c r="AF23" s="33"/>
      <c r="AG23" s="33">
        <f t="shared" si="13"/>
        <v>0</v>
      </c>
      <c r="AH23" s="33"/>
      <c r="AI23" s="33">
        <f t="shared" si="14"/>
        <v>0</v>
      </c>
      <c r="AJ23" s="33"/>
      <c r="AK23" s="33">
        <f t="shared" si="15"/>
        <v>0</v>
      </c>
      <c r="AL23" s="33"/>
      <c r="AM23" s="33">
        <f t="shared" si="16"/>
        <v>0</v>
      </c>
      <c r="AN23" s="33"/>
      <c r="AO23" s="33">
        <f t="shared" si="17"/>
        <v>0</v>
      </c>
      <c r="AP23" s="33"/>
      <c r="AQ23" s="33">
        <f t="shared" si="18"/>
        <v>0</v>
      </c>
      <c r="AR23" s="33"/>
      <c r="AS23" s="33">
        <f t="shared" si="19"/>
        <v>0</v>
      </c>
      <c r="AT23" s="33">
        <v>1</v>
      </c>
      <c r="AU23" s="33">
        <f t="shared" si="20"/>
        <v>49.55</v>
      </c>
      <c r="AV23" s="33"/>
      <c r="AW23" s="33">
        <f t="shared" si="21"/>
        <v>0</v>
      </c>
      <c r="AX23" s="34">
        <v>1</v>
      </c>
      <c r="AY23" s="34">
        <f t="shared" si="22"/>
        <v>49.55</v>
      </c>
      <c r="AZ23" s="34"/>
      <c r="BA23" s="34">
        <f t="shared" si="23"/>
        <v>0</v>
      </c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</row>
    <row r="24" spans="1:277" s="35" customFormat="1">
      <c r="A24" s="29">
        <v>9573</v>
      </c>
      <c r="B24" s="30" t="s">
        <v>33</v>
      </c>
      <c r="C24" s="31" t="s">
        <v>4</v>
      </c>
      <c r="D24" s="32">
        <v>49.55</v>
      </c>
      <c r="E24" s="27">
        <v>1</v>
      </c>
      <c r="F24" s="27">
        <f t="shared" si="24"/>
        <v>2</v>
      </c>
      <c r="G24" s="28">
        <f t="shared" si="0"/>
        <v>99.1</v>
      </c>
      <c r="H24" s="6"/>
      <c r="I24" s="6">
        <f t="shared" si="1"/>
        <v>0</v>
      </c>
      <c r="J24" s="7"/>
      <c r="K24" s="6">
        <f t="shared" si="2"/>
        <v>0</v>
      </c>
      <c r="L24" s="8"/>
      <c r="M24" s="8">
        <f t="shared" si="3"/>
        <v>0</v>
      </c>
      <c r="N24" s="33"/>
      <c r="O24" s="33">
        <f t="shared" si="4"/>
        <v>0</v>
      </c>
      <c r="P24" s="33"/>
      <c r="Q24" s="33">
        <f t="shared" si="5"/>
        <v>0</v>
      </c>
      <c r="R24" s="33"/>
      <c r="S24" s="33">
        <f t="shared" si="6"/>
        <v>0</v>
      </c>
      <c r="T24" s="33"/>
      <c r="U24" s="33">
        <f t="shared" si="7"/>
        <v>0</v>
      </c>
      <c r="V24" s="33"/>
      <c r="W24" s="33">
        <f t="shared" si="8"/>
        <v>0</v>
      </c>
      <c r="X24" s="33"/>
      <c r="Y24" s="33">
        <f t="shared" si="9"/>
        <v>0</v>
      </c>
      <c r="Z24" s="33"/>
      <c r="AA24" s="33">
        <f t="shared" si="10"/>
        <v>0</v>
      </c>
      <c r="AB24" s="33"/>
      <c r="AC24" s="33">
        <f t="shared" si="11"/>
        <v>0</v>
      </c>
      <c r="AD24" s="33"/>
      <c r="AE24" s="33">
        <f t="shared" si="12"/>
        <v>0</v>
      </c>
      <c r="AF24" s="33"/>
      <c r="AG24" s="33">
        <f t="shared" si="13"/>
        <v>0</v>
      </c>
      <c r="AH24" s="33"/>
      <c r="AI24" s="33">
        <f t="shared" si="14"/>
        <v>0</v>
      </c>
      <c r="AJ24" s="33"/>
      <c r="AK24" s="33">
        <f t="shared" si="15"/>
        <v>0</v>
      </c>
      <c r="AL24" s="33"/>
      <c r="AM24" s="33">
        <f t="shared" si="16"/>
        <v>0</v>
      </c>
      <c r="AN24" s="33"/>
      <c r="AO24" s="33">
        <f t="shared" si="17"/>
        <v>0</v>
      </c>
      <c r="AP24" s="33"/>
      <c r="AQ24" s="33">
        <f t="shared" si="18"/>
        <v>0</v>
      </c>
      <c r="AR24" s="33"/>
      <c r="AS24" s="33">
        <f t="shared" si="19"/>
        <v>0</v>
      </c>
      <c r="AT24" s="33">
        <v>1</v>
      </c>
      <c r="AU24" s="33">
        <f t="shared" si="20"/>
        <v>49.55</v>
      </c>
      <c r="AV24" s="33"/>
      <c r="AW24" s="33">
        <f t="shared" si="21"/>
        <v>0</v>
      </c>
      <c r="AX24" s="34">
        <v>1</v>
      </c>
      <c r="AY24" s="34">
        <f t="shared" si="22"/>
        <v>49.55</v>
      </c>
      <c r="AZ24" s="34"/>
      <c r="BA24" s="34">
        <f t="shared" si="23"/>
        <v>0</v>
      </c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</row>
    <row r="25" spans="1:277" s="35" customFormat="1">
      <c r="A25" s="29">
        <v>9833</v>
      </c>
      <c r="B25" s="30" t="s">
        <v>34</v>
      </c>
      <c r="C25" s="31" t="s">
        <v>4</v>
      </c>
      <c r="D25" s="32">
        <v>49.55</v>
      </c>
      <c r="E25" s="27">
        <v>1</v>
      </c>
      <c r="F25" s="27">
        <f t="shared" si="24"/>
        <v>9</v>
      </c>
      <c r="G25" s="28">
        <f t="shared" si="0"/>
        <v>445.95</v>
      </c>
      <c r="H25" s="6">
        <v>5</v>
      </c>
      <c r="I25" s="6">
        <f t="shared" si="1"/>
        <v>247.75</v>
      </c>
      <c r="J25" s="7"/>
      <c r="K25" s="6">
        <f t="shared" si="2"/>
        <v>0</v>
      </c>
      <c r="L25" s="8"/>
      <c r="M25" s="8">
        <f t="shared" si="3"/>
        <v>0</v>
      </c>
      <c r="N25" s="33"/>
      <c r="O25" s="33">
        <f t="shared" si="4"/>
        <v>0</v>
      </c>
      <c r="P25" s="33"/>
      <c r="Q25" s="33">
        <f t="shared" si="5"/>
        <v>0</v>
      </c>
      <c r="R25" s="33"/>
      <c r="S25" s="33">
        <f t="shared" si="6"/>
        <v>0</v>
      </c>
      <c r="T25" s="33"/>
      <c r="U25" s="33">
        <f t="shared" si="7"/>
        <v>0</v>
      </c>
      <c r="V25" s="33"/>
      <c r="W25" s="33">
        <f t="shared" si="8"/>
        <v>0</v>
      </c>
      <c r="X25" s="33">
        <v>2</v>
      </c>
      <c r="Y25" s="33">
        <f t="shared" si="9"/>
        <v>99.1</v>
      </c>
      <c r="Z25" s="33"/>
      <c r="AA25" s="33">
        <f t="shared" si="10"/>
        <v>0</v>
      </c>
      <c r="AB25" s="33"/>
      <c r="AC25" s="33">
        <f t="shared" si="11"/>
        <v>0</v>
      </c>
      <c r="AD25" s="33"/>
      <c r="AE25" s="33">
        <f t="shared" si="12"/>
        <v>0</v>
      </c>
      <c r="AF25" s="33"/>
      <c r="AG25" s="33">
        <f t="shared" si="13"/>
        <v>0</v>
      </c>
      <c r="AH25" s="33"/>
      <c r="AI25" s="33">
        <f t="shared" si="14"/>
        <v>0</v>
      </c>
      <c r="AJ25" s="33"/>
      <c r="AK25" s="33">
        <f t="shared" si="15"/>
        <v>0</v>
      </c>
      <c r="AL25" s="33"/>
      <c r="AM25" s="33">
        <f t="shared" si="16"/>
        <v>0</v>
      </c>
      <c r="AN25" s="33"/>
      <c r="AO25" s="33">
        <f t="shared" si="17"/>
        <v>0</v>
      </c>
      <c r="AP25" s="33"/>
      <c r="AQ25" s="33">
        <f t="shared" si="18"/>
        <v>0</v>
      </c>
      <c r="AR25" s="33"/>
      <c r="AS25" s="33">
        <f t="shared" si="19"/>
        <v>0</v>
      </c>
      <c r="AT25" s="33"/>
      <c r="AU25" s="33">
        <f t="shared" si="20"/>
        <v>0</v>
      </c>
      <c r="AV25" s="33"/>
      <c r="AW25" s="33">
        <f t="shared" si="21"/>
        <v>0</v>
      </c>
      <c r="AX25" s="34">
        <v>2</v>
      </c>
      <c r="AY25" s="34">
        <f t="shared" si="22"/>
        <v>99.1</v>
      </c>
      <c r="AZ25" s="34"/>
      <c r="BA25" s="34">
        <f t="shared" si="23"/>
        <v>0</v>
      </c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</row>
    <row r="26" spans="1:277" s="35" customFormat="1">
      <c r="A26" s="29">
        <v>9486</v>
      </c>
      <c r="B26" s="30" t="s">
        <v>35</v>
      </c>
      <c r="C26" s="31" t="s">
        <v>8</v>
      </c>
      <c r="D26" s="32">
        <v>34.71</v>
      </c>
      <c r="E26" s="27">
        <v>1</v>
      </c>
      <c r="F26" s="27">
        <f t="shared" si="24"/>
        <v>1</v>
      </c>
      <c r="G26" s="28">
        <f t="shared" si="0"/>
        <v>34.71</v>
      </c>
      <c r="H26" s="6"/>
      <c r="I26" s="6">
        <f t="shared" si="1"/>
        <v>0</v>
      </c>
      <c r="J26" s="7"/>
      <c r="K26" s="6">
        <f t="shared" si="2"/>
        <v>0</v>
      </c>
      <c r="L26" s="8"/>
      <c r="M26" s="8">
        <f t="shared" si="3"/>
        <v>0</v>
      </c>
      <c r="N26" s="33"/>
      <c r="O26" s="33">
        <f t="shared" si="4"/>
        <v>0</v>
      </c>
      <c r="P26" s="33"/>
      <c r="Q26" s="33">
        <f t="shared" si="5"/>
        <v>0</v>
      </c>
      <c r="R26" s="33"/>
      <c r="S26" s="33">
        <f t="shared" si="6"/>
        <v>0</v>
      </c>
      <c r="T26" s="33"/>
      <c r="U26" s="33">
        <f t="shared" si="7"/>
        <v>0</v>
      </c>
      <c r="V26" s="33"/>
      <c r="W26" s="33">
        <f t="shared" si="8"/>
        <v>0</v>
      </c>
      <c r="X26" s="33"/>
      <c r="Y26" s="33">
        <f t="shared" si="9"/>
        <v>0</v>
      </c>
      <c r="Z26" s="33"/>
      <c r="AA26" s="33">
        <f t="shared" si="10"/>
        <v>0</v>
      </c>
      <c r="AB26" s="33"/>
      <c r="AC26" s="33">
        <f t="shared" si="11"/>
        <v>0</v>
      </c>
      <c r="AD26" s="33"/>
      <c r="AE26" s="33">
        <f t="shared" si="12"/>
        <v>0</v>
      </c>
      <c r="AF26" s="33"/>
      <c r="AG26" s="33">
        <f t="shared" si="13"/>
        <v>0</v>
      </c>
      <c r="AH26" s="33"/>
      <c r="AI26" s="33">
        <f t="shared" si="14"/>
        <v>0</v>
      </c>
      <c r="AJ26" s="33"/>
      <c r="AK26" s="33">
        <f t="shared" si="15"/>
        <v>0</v>
      </c>
      <c r="AL26" s="33"/>
      <c r="AM26" s="33">
        <f t="shared" si="16"/>
        <v>0</v>
      </c>
      <c r="AN26" s="33"/>
      <c r="AO26" s="33">
        <f t="shared" si="17"/>
        <v>0</v>
      </c>
      <c r="AP26" s="33"/>
      <c r="AQ26" s="33">
        <f t="shared" si="18"/>
        <v>0</v>
      </c>
      <c r="AR26" s="33"/>
      <c r="AS26" s="33">
        <f t="shared" si="19"/>
        <v>0</v>
      </c>
      <c r="AT26" s="33"/>
      <c r="AU26" s="33">
        <f t="shared" si="20"/>
        <v>0</v>
      </c>
      <c r="AV26" s="33"/>
      <c r="AW26" s="33">
        <f t="shared" si="21"/>
        <v>0</v>
      </c>
      <c r="AX26" s="34">
        <v>1</v>
      </c>
      <c r="AY26" s="34">
        <f t="shared" si="22"/>
        <v>34.71</v>
      </c>
      <c r="AZ26" s="34"/>
      <c r="BA26" s="34">
        <f t="shared" si="23"/>
        <v>0</v>
      </c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</row>
    <row r="27" spans="1:277" s="35" customFormat="1">
      <c r="A27" s="29">
        <v>9464</v>
      </c>
      <c r="B27" s="30" t="s">
        <v>36</v>
      </c>
      <c r="C27" s="31" t="s">
        <v>7</v>
      </c>
      <c r="D27" s="32">
        <v>34.71</v>
      </c>
      <c r="E27" s="27">
        <v>1</v>
      </c>
      <c r="F27" s="27">
        <f t="shared" si="24"/>
        <v>7</v>
      </c>
      <c r="G27" s="28">
        <f t="shared" si="0"/>
        <v>242.97</v>
      </c>
      <c r="H27" s="6">
        <v>5</v>
      </c>
      <c r="I27" s="6">
        <f t="shared" si="1"/>
        <v>173.55</v>
      </c>
      <c r="J27" s="7"/>
      <c r="K27" s="6">
        <f t="shared" si="2"/>
        <v>0</v>
      </c>
      <c r="L27" s="8"/>
      <c r="M27" s="8">
        <f t="shared" si="3"/>
        <v>0</v>
      </c>
      <c r="N27" s="33"/>
      <c r="O27" s="33">
        <f t="shared" si="4"/>
        <v>0</v>
      </c>
      <c r="P27" s="33"/>
      <c r="Q27" s="33">
        <f t="shared" si="5"/>
        <v>0</v>
      </c>
      <c r="R27" s="33"/>
      <c r="S27" s="33">
        <f t="shared" si="6"/>
        <v>0</v>
      </c>
      <c r="T27" s="33"/>
      <c r="U27" s="33">
        <f t="shared" si="7"/>
        <v>0</v>
      </c>
      <c r="V27" s="33"/>
      <c r="W27" s="33">
        <f t="shared" si="8"/>
        <v>0</v>
      </c>
      <c r="X27" s="33"/>
      <c r="Y27" s="33">
        <f t="shared" si="9"/>
        <v>0</v>
      </c>
      <c r="Z27" s="33"/>
      <c r="AA27" s="33">
        <f t="shared" si="10"/>
        <v>0</v>
      </c>
      <c r="AB27" s="33"/>
      <c r="AC27" s="33">
        <f t="shared" si="11"/>
        <v>0</v>
      </c>
      <c r="AD27" s="33"/>
      <c r="AE27" s="33">
        <f t="shared" si="12"/>
        <v>0</v>
      </c>
      <c r="AF27" s="33"/>
      <c r="AG27" s="33">
        <f t="shared" si="13"/>
        <v>0</v>
      </c>
      <c r="AH27" s="33">
        <v>1</v>
      </c>
      <c r="AI27" s="33">
        <f t="shared" si="14"/>
        <v>34.71</v>
      </c>
      <c r="AJ27" s="33"/>
      <c r="AK27" s="33">
        <f t="shared" si="15"/>
        <v>0</v>
      </c>
      <c r="AL27" s="33"/>
      <c r="AM27" s="33">
        <f t="shared" si="16"/>
        <v>0</v>
      </c>
      <c r="AN27" s="33"/>
      <c r="AO27" s="33">
        <f t="shared" si="17"/>
        <v>0</v>
      </c>
      <c r="AP27" s="33"/>
      <c r="AQ27" s="33">
        <f t="shared" si="18"/>
        <v>0</v>
      </c>
      <c r="AR27" s="33"/>
      <c r="AS27" s="33">
        <f t="shared" si="19"/>
        <v>0</v>
      </c>
      <c r="AT27" s="33"/>
      <c r="AU27" s="33">
        <f t="shared" si="20"/>
        <v>0</v>
      </c>
      <c r="AV27" s="33"/>
      <c r="AW27" s="33">
        <f t="shared" si="21"/>
        <v>0</v>
      </c>
      <c r="AX27" s="34">
        <v>1</v>
      </c>
      <c r="AY27" s="34">
        <f t="shared" si="22"/>
        <v>34.71</v>
      </c>
      <c r="AZ27" s="34"/>
      <c r="BA27" s="34">
        <f t="shared" si="23"/>
        <v>0</v>
      </c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</row>
    <row r="28" spans="1:277" s="35" customFormat="1">
      <c r="A28" s="29">
        <v>9462</v>
      </c>
      <c r="B28" s="30" t="s">
        <v>37</v>
      </c>
      <c r="C28" s="31" t="s">
        <v>7</v>
      </c>
      <c r="D28" s="32">
        <v>34.71</v>
      </c>
      <c r="E28" s="27">
        <v>1</v>
      </c>
      <c r="F28" s="27">
        <f t="shared" si="24"/>
        <v>1</v>
      </c>
      <c r="G28" s="28">
        <f t="shared" si="0"/>
        <v>34.71</v>
      </c>
      <c r="H28" s="6"/>
      <c r="I28" s="6">
        <f t="shared" si="1"/>
        <v>0</v>
      </c>
      <c r="J28" s="7"/>
      <c r="K28" s="6">
        <f t="shared" si="2"/>
        <v>0</v>
      </c>
      <c r="L28" s="8"/>
      <c r="M28" s="8">
        <f t="shared" si="3"/>
        <v>0</v>
      </c>
      <c r="N28" s="33"/>
      <c r="O28" s="33">
        <f t="shared" si="4"/>
        <v>0</v>
      </c>
      <c r="P28" s="33"/>
      <c r="Q28" s="33">
        <f t="shared" si="5"/>
        <v>0</v>
      </c>
      <c r="R28" s="33"/>
      <c r="S28" s="33">
        <f t="shared" si="6"/>
        <v>0</v>
      </c>
      <c r="T28" s="33"/>
      <c r="U28" s="33">
        <f t="shared" si="7"/>
        <v>0</v>
      </c>
      <c r="V28" s="33"/>
      <c r="W28" s="33">
        <f t="shared" si="8"/>
        <v>0</v>
      </c>
      <c r="X28" s="33"/>
      <c r="Y28" s="33">
        <f t="shared" si="9"/>
        <v>0</v>
      </c>
      <c r="Z28" s="33"/>
      <c r="AA28" s="33">
        <f t="shared" si="10"/>
        <v>0</v>
      </c>
      <c r="AB28" s="33"/>
      <c r="AC28" s="33">
        <f t="shared" si="11"/>
        <v>0</v>
      </c>
      <c r="AD28" s="33"/>
      <c r="AE28" s="33">
        <f t="shared" si="12"/>
        <v>0</v>
      </c>
      <c r="AF28" s="33"/>
      <c r="AG28" s="33">
        <f t="shared" si="13"/>
        <v>0</v>
      </c>
      <c r="AH28" s="33"/>
      <c r="AI28" s="33">
        <f t="shared" si="14"/>
        <v>0</v>
      </c>
      <c r="AJ28" s="33"/>
      <c r="AK28" s="33">
        <f t="shared" si="15"/>
        <v>0</v>
      </c>
      <c r="AL28" s="33"/>
      <c r="AM28" s="33">
        <f t="shared" si="16"/>
        <v>0</v>
      </c>
      <c r="AN28" s="33"/>
      <c r="AO28" s="33">
        <f t="shared" si="17"/>
        <v>0</v>
      </c>
      <c r="AP28" s="33"/>
      <c r="AQ28" s="33">
        <f t="shared" si="18"/>
        <v>0</v>
      </c>
      <c r="AR28" s="33"/>
      <c r="AS28" s="33">
        <f t="shared" si="19"/>
        <v>0</v>
      </c>
      <c r="AT28" s="33"/>
      <c r="AU28" s="33">
        <f t="shared" si="20"/>
        <v>0</v>
      </c>
      <c r="AV28" s="33"/>
      <c r="AW28" s="33">
        <f t="shared" si="21"/>
        <v>0</v>
      </c>
      <c r="AX28" s="34">
        <v>1</v>
      </c>
      <c r="AY28" s="34">
        <f t="shared" si="22"/>
        <v>34.71</v>
      </c>
      <c r="AZ28" s="34"/>
      <c r="BA28" s="34">
        <f t="shared" si="23"/>
        <v>0</v>
      </c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</row>
    <row r="29" spans="1:277" s="35" customFormat="1">
      <c r="A29" s="29">
        <v>9460</v>
      </c>
      <c r="B29" s="30" t="s">
        <v>38</v>
      </c>
      <c r="C29" s="31" t="s">
        <v>7</v>
      </c>
      <c r="D29" s="32">
        <v>34.71</v>
      </c>
      <c r="E29" s="27">
        <v>1</v>
      </c>
      <c r="F29" s="27">
        <f t="shared" si="24"/>
        <v>1</v>
      </c>
      <c r="G29" s="28">
        <f t="shared" si="0"/>
        <v>34.71</v>
      </c>
      <c r="H29" s="6"/>
      <c r="I29" s="6">
        <f t="shared" si="1"/>
        <v>0</v>
      </c>
      <c r="J29" s="7"/>
      <c r="K29" s="6">
        <f t="shared" si="2"/>
        <v>0</v>
      </c>
      <c r="L29" s="8"/>
      <c r="M29" s="8">
        <f t="shared" si="3"/>
        <v>0</v>
      </c>
      <c r="N29" s="33"/>
      <c r="O29" s="33">
        <f t="shared" si="4"/>
        <v>0</v>
      </c>
      <c r="P29" s="33"/>
      <c r="Q29" s="33">
        <f t="shared" si="5"/>
        <v>0</v>
      </c>
      <c r="R29" s="33"/>
      <c r="S29" s="33">
        <f t="shared" si="6"/>
        <v>0</v>
      </c>
      <c r="T29" s="33"/>
      <c r="U29" s="33">
        <f t="shared" si="7"/>
        <v>0</v>
      </c>
      <c r="V29" s="33"/>
      <c r="W29" s="33">
        <f t="shared" si="8"/>
        <v>0</v>
      </c>
      <c r="X29" s="33"/>
      <c r="Y29" s="33">
        <f t="shared" si="9"/>
        <v>0</v>
      </c>
      <c r="Z29" s="33"/>
      <c r="AA29" s="33">
        <f t="shared" si="10"/>
        <v>0</v>
      </c>
      <c r="AB29" s="33"/>
      <c r="AC29" s="33">
        <f t="shared" si="11"/>
        <v>0</v>
      </c>
      <c r="AD29" s="33"/>
      <c r="AE29" s="33">
        <f t="shared" si="12"/>
        <v>0</v>
      </c>
      <c r="AF29" s="33"/>
      <c r="AG29" s="33">
        <f t="shared" si="13"/>
        <v>0</v>
      </c>
      <c r="AH29" s="33"/>
      <c r="AI29" s="33">
        <f t="shared" si="14"/>
        <v>0</v>
      </c>
      <c r="AJ29" s="33"/>
      <c r="AK29" s="33">
        <f t="shared" si="15"/>
        <v>0</v>
      </c>
      <c r="AL29" s="33"/>
      <c r="AM29" s="33">
        <f t="shared" si="16"/>
        <v>0</v>
      </c>
      <c r="AN29" s="33"/>
      <c r="AO29" s="33">
        <f t="shared" si="17"/>
        <v>0</v>
      </c>
      <c r="AP29" s="33"/>
      <c r="AQ29" s="33">
        <f t="shared" si="18"/>
        <v>0</v>
      </c>
      <c r="AR29" s="33"/>
      <c r="AS29" s="33">
        <f t="shared" si="19"/>
        <v>0</v>
      </c>
      <c r="AT29" s="33"/>
      <c r="AU29" s="33">
        <f t="shared" si="20"/>
        <v>0</v>
      </c>
      <c r="AV29" s="33"/>
      <c r="AW29" s="33">
        <f t="shared" si="21"/>
        <v>0</v>
      </c>
      <c r="AX29" s="34">
        <v>1</v>
      </c>
      <c r="AY29" s="34">
        <f t="shared" si="22"/>
        <v>34.71</v>
      </c>
      <c r="AZ29" s="34"/>
      <c r="BA29" s="34">
        <f t="shared" si="23"/>
        <v>0</v>
      </c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</row>
    <row r="30" spans="1:277" s="35" customFormat="1">
      <c r="A30" s="29">
        <v>9465</v>
      </c>
      <c r="B30" s="30" t="s">
        <v>39</v>
      </c>
      <c r="C30" s="31" t="s">
        <v>6</v>
      </c>
      <c r="D30" s="32">
        <v>34.71</v>
      </c>
      <c r="E30" s="27">
        <v>1</v>
      </c>
      <c r="F30" s="27">
        <f t="shared" si="24"/>
        <v>11</v>
      </c>
      <c r="G30" s="28">
        <f t="shared" si="0"/>
        <v>381.81</v>
      </c>
      <c r="H30" s="6">
        <v>3</v>
      </c>
      <c r="I30" s="6">
        <f t="shared" si="1"/>
        <v>104.13</v>
      </c>
      <c r="J30" s="7"/>
      <c r="K30" s="6">
        <f t="shared" si="2"/>
        <v>0</v>
      </c>
      <c r="L30" s="8"/>
      <c r="M30" s="8">
        <f t="shared" si="3"/>
        <v>0</v>
      </c>
      <c r="N30" s="33"/>
      <c r="O30" s="33">
        <f t="shared" si="4"/>
        <v>0</v>
      </c>
      <c r="P30" s="33"/>
      <c r="Q30" s="33">
        <f t="shared" si="5"/>
        <v>0</v>
      </c>
      <c r="R30" s="33"/>
      <c r="S30" s="33">
        <f t="shared" si="6"/>
        <v>0</v>
      </c>
      <c r="T30" s="33"/>
      <c r="U30" s="33">
        <f t="shared" si="7"/>
        <v>0</v>
      </c>
      <c r="V30" s="33"/>
      <c r="W30" s="33">
        <f t="shared" si="8"/>
        <v>0</v>
      </c>
      <c r="X30" s="33"/>
      <c r="Y30" s="33">
        <f t="shared" si="9"/>
        <v>0</v>
      </c>
      <c r="Z30" s="33"/>
      <c r="AA30" s="33">
        <f t="shared" si="10"/>
        <v>0</v>
      </c>
      <c r="AB30" s="33"/>
      <c r="AC30" s="33">
        <f t="shared" si="11"/>
        <v>0</v>
      </c>
      <c r="AD30" s="33"/>
      <c r="AE30" s="33">
        <f t="shared" si="12"/>
        <v>0</v>
      </c>
      <c r="AF30" s="33"/>
      <c r="AG30" s="33">
        <f t="shared" si="13"/>
        <v>0</v>
      </c>
      <c r="AH30" s="33"/>
      <c r="AI30" s="33">
        <f t="shared" si="14"/>
        <v>0</v>
      </c>
      <c r="AJ30" s="33"/>
      <c r="AK30" s="33">
        <f t="shared" si="15"/>
        <v>0</v>
      </c>
      <c r="AL30" s="33">
        <v>2</v>
      </c>
      <c r="AM30" s="33">
        <f t="shared" si="16"/>
        <v>69.42</v>
      </c>
      <c r="AN30" s="33"/>
      <c r="AO30" s="33">
        <f t="shared" si="17"/>
        <v>0</v>
      </c>
      <c r="AP30" s="33"/>
      <c r="AQ30" s="33">
        <f t="shared" si="18"/>
        <v>0</v>
      </c>
      <c r="AR30" s="33">
        <v>5</v>
      </c>
      <c r="AS30" s="33">
        <f t="shared" si="19"/>
        <v>173.55</v>
      </c>
      <c r="AT30" s="33"/>
      <c r="AU30" s="33">
        <f t="shared" si="20"/>
        <v>0</v>
      </c>
      <c r="AV30" s="33"/>
      <c r="AW30" s="33">
        <f t="shared" si="21"/>
        <v>0</v>
      </c>
      <c r="AX30" s="34">
        <v>1</v>
      </c>
      <c r="AY30" s="34">
        <f t="shared" si="22"/>
        <v>34.71</v>
      </c>
      <c r="AZ30" s="34"/>
      <c r="BA30" s="34">
        <f t="shared" si="23"/>
        <v>0</v>
      </c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</row>
    <row r="31" spans="1:277" s="35" customFormat="1">
      <c r="A31" s="29">
        <v>9568</v>
      </c>
      <c r="B31" s="30" t="s">
        <v>40</v>
      </c>
      <c r="C31" s="31" t="s">
        <v>7</v>
      </c>
      <c r="D31" s="32">
        <v>34.71</v>
      </c>
      <c r="E31" s="27">
        <v>1</v>
      </c>
      <c r="F31" s="27">
        <f t="shared" si="24"/>
        <v>4</v>
      </c>
      <c r="G31" s="28">
        <f t="shared" si="0"/>
        <v>138.84</v>
      </c>
      <c r="H31" s="6">
        <v>3</v>
      </c>
      <c r="I31" s="6">
        <f t="shared" si="1"/>
        <v>104.13</v>
      </c>
      <c r="J31" s="7"/>
      <c r="K31" s="6">
        <f t="shared" si="2"/>
        <v>0</v>
      </c>
      <c r="L31" s="8"/>
      <c r="M31" s="8">
        <f t="shared" si="3"/>
        <v>0</v>
      </c>
      <c r="N31" s="33"/>
      <c r="O31" s="33">
        <f t="shared" si="4"/>
        <v>0</v>
      </c>
      <c r="P31" s="33"/>
      <c r="Q31" s="33">
        <f t="shared" si="5"/>
        <v>0</v>
      </c>
      <c r="R31" s="33"/>
      <c r="S31" s="33">
        <f t="shared" si="6"/>
        <v>0</v>
      </c>
      <c r="T31" s="33"/>
      <c r="U31" s="33">
        <f t="shared" si="7"/>
        <v>0</v>
      </c>
      <c r="V31" s="33"/>
      <c r="W31" s="33">
        <f t="shared" si="8"/>
        <v>0</v>
      </c>
      <c r="X31" s="33"/>
      <c r="Y31" s="33">
        <f t="shared" si="9"/>
        <v>0</v>
      </c>
      <c r="Z31" s="33"/>
      <c r="AA31" s="33">
        <f t="shared" si="10"/>
        <v>0</v>
      </c>
      <c r="AB31" s="33"/>
      <c r="AC31" s="33">
        <f t="shared" si="11"/>
        <v>0</v>
      </c>
      <c r="AD31" s="33"/>
      <c r="AE31" s="33">
        <f t="shared" si="12"/>
        <v>0</v>
      </c>
      <c r="AF31" s="33"/>
      <c r="AG31" s="33">
        <f t="shared" si="13"/>
        <v>0</v>
      </c>
      <c r="AH31" s="33"/>
      <c r="AI31" s="33">
        <f t="shared" si="14"/>
        <v>0</v>
      </c>
      <c r="AJ31" s="33"/>
      <c r="AK31" s="33">
        <f t="shared" si="15"/>
        <v>0</v>
      </c>
      <c r="AL31" s="33"/>
      <c r="AM31" s="33">
        <f t="shared" si="16"/>
        <v>0</v>
      </c>
      <c r="AN31" s="33"/>
      <c r="AO31" s="33">
        <f t="shared" si="17"/>
        <v>0</v>
      </c>
      <c r="AP31" s="33"/>
      <c r="AQ31" s="33">
        <f t="shared" si="18"/>
        <v>0</v>
      </c>
      <c r="AR31" s="33"/>
      <c r="AS31" s="33">
        <f t="shared" si="19"/>
        <v>0</v>
      </c>
      <c r="AT31" s="33"/>
      <c r="AU31" s="33">
        <f t="shared" si="20"/>
        <v>0</v>
      </c>
      <c r="AV31" s="33"/>
      <c r="AW31" s="33">
        <f t="shared" si="21"/>
        <v>0</v>
      </c>
      <c r="AX31" s="34">
        <v>1</v>
      </c>
      <c r="AY31" s="34">
        <f t="shared" si="22"/>
        <v>34.71</v>
      </c>
      <c r="AZ31" s="34"/>
      <c r="BA31" s="34">
        <f t="shared" si="23"/>
        <v>0</v>
      </c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</row>
    <row r="32" spans="1:277" s="35" customFormat="1">
      <c r="A32" s="29">
        <v>9463</v>
      </c>
      <c r="B32" s="30" t="s">
        <v>41</v>
      </c>
      <c r="C32" s="31" t="s">
        <v>7</v>
      </c>
      <c r="D32" s="32">
        <v>34.71</v>
      </c>
      <c r="E32" s="27">
        <v>1</v>
      </c>
      <c r="F32" s="27">
        <f t="shared" si="24"/>
        <v>1</v>
      </c>
      <c r="G32" s="28">
        <f t="shared" si="0"/>
        <v>34.71</v>
      </c>
      <c r="H32" s="6"/>
      <c r="I32" s="6">
        <f t="shared" si="1"/>
        <v>0</v>
      </c>
      <c r="J32" s="7"/>
      <c r="K32" s="6">
        <f t="shared" si="2"/>
        <v>0</v>
      </c>
      <c r="L32" s="8"/>
      <c r="M32" s="8">
        <f t="shared" si="3"/>
        <v>0</v>
      </c>
      <c r="N32" s="33"/>
      <c r="O32" s="33">
        <f t="shared" si="4"/>
        <v>0</v>
      </c>
      <c r="P32" s="33"/>
      <c r="Q32" s="33">
        <f t="shared" si="5"/>
        <v>0</v>
      </c>
      <c r="R32" s="33"/>
      <c r="S32" s="33">
        <f t="shared" si="6"/>
        <v>0</v>
      </c>
      <c r="T32" s="33"/>
      <c r="U32" s="33">
        <f t="shared" si="7"/>
        <v>0</v>
      </c>
      <c r="V32" s="33"/>
      <c r="W32" s="33">
        <f t="shared" si="8"/>
        <v>0</v>
      </c>
      <c r="X32" s="33"/>
      <c r="Y32" s="33">
        <f t="shared" si="9"/>
        <v>0</v>
      </c>
      <c r="Z32" s="33"/>
      <c r="AA32" s="33">
        <f t="shared" si="10"/>
        <v>0</v>
      </c>
      <c r="AB32" s="33"/>
      <c r="AC32" s="33">
        <f t="shared" si="11"/>
        <v>0</v>
      </c>
      <c r="AD32" s="33"/>
      <c r="AE32" s="33">
        <f t="shared" si="12"/>
        <v>0</v>
      </c>
      <c r="AF32" s="33"/>
      <c r="AG32" s="33">
        <f t="shared" si="13"/>
        <v>0</v>
      </c>
      <c r="AH32" s="33"/>
      <c r="AI32" s="33">
        <f t="shared" si="14"/>
        <v>0</v>
      </c>
      <c r="AJ32" s="33"/>
      <c r="AK32" s="33">
        <f t="shared" si="15"/>
        <v>0</v>
      </c>
      <c r="AL32" s="33"/>
      <c r="AM32" s="33">
        <f t="shared" si="16"/>
        <v>0</v>
      </c>
      <c r="AN32" s="33"/>
      <c r="AO32" s="33">
        <f t="shared" si="17"/>
        <v>0</v>
      </c>
      <c r="AP32" s="33"/>
      <c r="AQ32" s="33">
        <f t="shared" si="18"/>
        <v>0</v>
      </c>
      <c r="AR32" s="33"/>
      <c r="AS32" s="33">
        <f t="shared" si="19"/>
        <v>0</v>
      </c>
      <c r="AT32" s="33"/>
      <c r="AU32" s="33">
        <f t="shared" si="20"/>
        <v>0</v>
      </c>
      <c r="AV32" s="33"/>
      <c r="AW32" s="33">
        <f t="shared" si="21"/>
        <v>0</v>
      </c>
      <c r="AX32" s="34">
        <v>1</v>
      </c>
      <c r="AY32" s="34">
        <f t="shared" si="22"/>
        <v>34.71</v>
      </c>
      <c r="AZ32" s="34"/>
      <c r="BA32" s="34">
        <f t="shared" si="23"/>
        <v>0</v>
      </c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</row>
    <row r="33" spans="1:277" s="35" customFormat="1">
      <c r="A33" s="29">
        <v>9485</v>
      </c>
      <c r="B33" s="30" t="s">
        <v>42</v>
      </c>
      <c r="C33" s="31" t="s">
        <v>7</v>
      </c>
      <c r="D33" s="32">
        <v>34.71</v>
      </c>
      <c r="E33" s="27">
        <v>1</v>
      </c>
      <c r="F33" s="27">
        <f t="shared" si="24"/>
        <v>28</v>
      </c>
      <c r="G33" s="28">
        <f t="shared" si="0"/>
        <v>971.88</v>
      </c>
      <c r="H33" s="6"/>
      <c r="I33" s="6">
        <f t="shared" si="1"/>
        <v>0</v>
      </c>
      <c r="J33" s="7"/>
      <c r="K33" s="6">
        <f t="shared" si="2"/>
        <v>0</v>
      </c>
      <c r="L33" s="8"/>
      <c r="M33" s="8">
        <f t="shared" si="3"/>
        <v>0</v>
      </c>
      <c r="N33" s="33"/>
      <c r="O33" s="33">
        <f t="shared" si="4"/>
        <v>0</v>
      </c>
      <c r="P33" s="33"/>
      <c r="Q33" s="33">
        <f t="shared" si="5"/>
        <v>0</v>
      </c>
      <c r="R33" s="33"/>
      <c r="S33" s="33">
        <f t="shared" si="6"/>
        <v>0</v>
      </c>
      <c r="T33" s="33"/>
      <c r="U33" s="33">
        <f t="shared" si="7"/>
        <v>0</v>
      </c>
      <c r="V33" s="33"/>
      <c r="W33" s="33">
        <f t="shared" si="8"/>
        <v>0</v>
      </c>
      <c r="X33" s="33"/>
      <c r="Y33" s="33">
        <f t="shared" si="9"/>
        <v>0</v>
      </c>
      <c r="Z33" s="33">
        <v>20</v>
      </c>
      <c r="AA33" s="33">
        <f t="shared" si="10"/>
        <v>694.2</v>
      </c>
      <c r="AB33" s="33"/>
      <c r="AC33" s="33">
        <f t="shared" si="11"/>
        <v>0</v>
      </c>
      <c r="AD33" s="33"/>
      <c r="AE33" s="33">
        <f t="shared" si="12"/>
        <v>0</v>
      </c>
      <c r="AF33" s="33"/>
      <c r="AG33" s="33">
        <f t="shared" si="13"/>
        <v>0</v>
      </c>
      <c r="AH33" s="33"/>
      <c r="AI33" s="33">
        <f t="shared" si="14"/>
        <v>0</v>
      </c>
      <c r="AJ33" s="33"/>
      <c r="AK33" s="33">
        <f t="shared" si="15"/>
        <v>0</v>
      </c>
      <c r="AL33" s="33">
        <v>2</v>
      </c>
      <c r="AM33" s="33">
        <f t="shared" si="16"/>
        <v>69.42</v>
      </c>
      <c r="AN33" s="33"/>
      <c r="AO33" s="33">
        <f t="shared" si="17"/>
        <v>0</v>
      </c>
      <c r="AP33" s="33"/>
      <c r="AQ33" s="33">
        <f t="shared" si="18"/>
        <v>0</v>
      </c>
      <c r="AR33" s="33">
        <v>5</v>
      </c>
      <c r="AS33" s="33">
        <f t="shared" si="19"/>
        <v>173.55</v>
      </c>
      <c r="AT33" s="33"/>
      <c r="AU33" s="33">
        <f t="shared" si="20"/>
        <v>0</v>
      </c>
      <c r="AV33" s="33"/>
      <c r="AW33" s="33">
        <f t="shared" si="21"/>
        <v>0</v>
      </c>
      <c r="AX33" s="34">
        <v>1</v>
      </c>
      <c r="AY33" s="34">
        <f t="shared" si="22"/>
        <v>34.71</v>
      </c>
      <c r="AZ33" s="34"/>
      <c r="BA33" s="34">
        <f t="shared" si="23"/>
        <v>0</v>
      </c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</row>
    <row r="34" spans="1:277" s="35" customFormat="1">
      <c r="A34" s="29">
        <v>9590</v>
      </c>
      <c r="B34" s="30" t="s">
        <v>43</v>
      </c>
      <c r="C34" s="31" t="s">
        <v>4</v>
      </c>
      <c r="D34" s="32">
        <v>34.71</v>
      </c>
      <c r="E34" s="27">
        <v>1</v>
      </c>
      <c r="F34" s="27">
        <f t="shared" si="24"/>
        <v>9</v>
      </c>
      <c r="G34" s="28">
        <f t="shared" si="0"/>
        <v>312.39</v>
      </c>
      <c r="H34" s="6">
        <v>3</v>
      </c>
      <c r="I34" s="6">
        <f t="shared" si="1"/>
        <v>104.13</v>
      </c>
      <c r="J34" s="7"/>
      <c r="K34" s="6">
        <f t="shared" si="2"/>
        <v>0</v>
      </c>
      <c r="L34" s="8"/>
      <c r="M34" s="8">
        <f t="shared" si="3"/>
        <v>0</v>
      </c>
      <c r="N34" s="33"/>
      <c r="O34" s="33">
        <f t="shared" si="4"/>
        <v>0</v>
      </c>
      <c r="P34" s="33"/>
      <c r="Q34" s="33">
        <f t="shared" si="5"/>
        <v>0</v>
      </c>
      <c r="R34" s="33"/>
      <c r="S34" s="33">
        <f t="shared" si="6"/>
        <v>0</v>
      </c>
      <c r="T34" s="33"/>
      <c r="U34" s="33">
        <f t="shared" si="7"/>
        <v>0</v>
      </c>
      <c r="V34" s="33"/>
      <c r="W34" s="33">
        <f t="shared" si="8"/>
        <v>0</v>
      </c>
      <c r="X34" s="33"/>
      <c r="Y34" s="33">
        <f t="shared" si="9"/>
        <v>0</v>
      </c>
      <c r="Z34" s="33"/>
      <c r="AA34" s="33">
        <f t="shared" si="10"/>
        <v>0</v>
      </c>
      <c r="AB34" s="33"/>
      <c r="AC34" s="33">
        <f t="shared" si="11"/>
        <v>0</v>
      </c>
      <c r="AD34" s="33"/>
      <c r="AE34" s="33">
        <f t="shared" si="12"/>
        <v>0</v>
      </c>
      <c r="AF34" s="33"/>
      <c r="AG34" s="33">
        <f t="shared" si="13"/>
        <v>0</v>
      </c>
      <c r="AH34" s="33"/>
      <c r="AI34" s="33">
        <f t="shared" si="14"/>
        <v>0</v>
      </c>
      <c r="AJ34" s="33"/>
      <c r="AK34" s="33">
        <f t="shared" si="15"/>
        <v>0</v>
      </c>
      <c r="AL34" s="33">
        <v>2</v>
      </c>
      <c r="AM34" s="33">
        <f t="shared" si="16"/>
        <v>69.42</v>
      </c>
      <c r="AN34" s="33"/>
      <c r="AO34" s="33">
        <f t="shared" si="17"/>
        <v>0</v>
      </c>
      <c r="AP34" s="33"/>
      <c r="AQ34" s="33">
        <f t="shared" si="18"/>
        <v>0</v>
      </c>
      <c r="AR34" s="33">
        <v>2</v>
      </c>
      <c r="AS34" s="33">
        <f t="shared" si="19"/>
        <v>69.42</v>
      </c>
      <c r="AT34" s="33"/>
      <c r="AU34" s="33">
        <f t="shared" si="20"/>
        <v>0</v>
      </c>
      <c r="AV34" s="33"/>
      <c r="AW34" s="33">
        <f t="shared" si="21"/>
        <v>0</v>
      </c>
      <c r="AX34" s="34">
        <v>2</v>
      </c>
      <c r="AY34" s="34">
        <f t="shared" si="22"/>
        <v>69.42</v>
      </c>
      <c r="AZ34" s="34"/>
      <c r="BA34" s="34">
        <f t="shared" si="23"/>
        <v>0</v>
      </c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</row>
    <row r="35" spans="1:277" s="35" customFormat="1">
      <c r="A35" s="29">
        <v>9468</v>
      </c>
      <c r="B35" s="30" t="s">
        <v>44</v>
      </c>
      <c r="C35" s="31" t="s">
        <v>9</v>
      </c>
      <c r="D35" s="32">
        <v>32.619999999999997</v>
      </c>
      <c r="E35" s="27">
        <v>1</v>
      </c>
      <c r="F35" s="27">
        <f t="shared" si="24"/>
        <v>3</v>
      </c>
      <c r="G35" s="28">
        <f t="shared" si="0"/>
        <v>97.859999999999985</v>
      </c>
      <c r="H35" s="6"/>
      <c r="I35" s="6">
        <f t="shared" si="1"/>
        <v>0</v>
      </c>
      <c r="J35" s="7"/>
      <c r="K35" s="6">
        <f t="shared" si="2"/>
        <v>0</v>
      </c>
      <c r="L35" s="8"/>
      <c r="M35" s="8">
        <f t="shared" si="3"/>
        <v>0</v>
      </c>
      <c r="N35" s="33"/>
      <c r="O35" s="33">
        <f t="shared" si="4"/>
        <v>0</v>
      </c>
      <c r="P35" s="33"/>
      <c r="Q35" s="33">
        <f t="shared" si="5"/>
        <v>0</v>
      </c>
      <c r="R35" s="33"/>
      <c r="S35" s="33">
        <f t="shared" si="6"/>
        <v>0</v>
      </c>
      <c r="T35" s="33"/>
      <c r="U35" s="33">
        <f t="shared" si="7"/>
        <v>0</v>
      </c>
      <c r="V35" s="33"/>
      <c r="W35" s="33">
        <f t="shared" si="8"/>
        <v>0</v>
      </c>
      <c r="X35" s="33"/>
      <c r="Y35" s="33">
        <f t="shared" si="9"/>
        <v>0</v>
      </c>
      <c r="Z35" s="33"/>
      <c r="AA35" s="33">
        <f t="shared" si="10"/>
        <v>0</v>
      </c>
      <c r="AB35" s="33"/>
      <c r="AC35" s="33">
        <f t="shared" si="11"/>
        <v>0</v>
      </c>
      <c r="AD35" s="33"/>
      <c r="AE35" s="33">
        <f t="shared" si="12"/>
        <v>0</v>
      </c>
      <c r="AF35" s="33"/>
      <c r="AG35" s="33">
        <f t="shared" si="13"/>
        <v>0</v>
      </c>
      <c r="AH35" s="33">
        <v>3</v>
      </c>
      <c r="AI35" s="33">
        <f t="shared" si="14"/>
        <v>97.859999999999985</v>
      </c>
      <c r="AJ35" s="33"/>
      <c r="AK35" s="33">
        <f t="shared" si="15"/>
        <v>0</v>
      </c>
      <c r="AL35" s="33"/>
      <c r="AM35" s="33">
        <f t="shared" si="16"/>
        <v>0</v>
      </c>
      <c r="AN35" s="33"/>
      <c r="AO35" s="33">
        <f t="shared" si="17"/>
        <v>0</v>
      </c>
      <c r="AP35" s="33"/>
      <c r="AQ35" s="33">
        <f t="shared" si="18"/>
        <v>0</v>
      </c>
      <c r="AR35" s="33"/>
      <c r="AS35" s="33">
        <f t="shared" si="19"/>
        <v>0</v>
      </c>
      <c r="AT35" s="33"/>
      <c r="AU35" s="33">
        <f t="shared" si="20"/>
        <v>0</v>
      </c>
      <c r="AV35" s="33"/>
      <c r="AW35" s="33">
        <f t="shared" si="21"/>
        <v>0</v>
      </c>
      <c r="AX35" s="34"/>
      <c r="AY35" s="34">
        <f t="shared" si="22"/>
        <v>0</v>
      </c>
      <c r="AZ35" s="34"/>
      <c r="BA35" s="34">
        <f t="shared" si="23"/>
        <v>0</v>
      </c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</row>
    <row r="36" spans="1:277" s="35" customFormat="1">
      <c r="A36" s="29">
        <v>9467</v>
      </c>
      <c r="B36" s="30" t="s">
        <v>45</v>
      </c>
      <c r="C36" s="31" t="s">
        <v>9</v>
      </c>
      <c r="D36" s="32">
        <v>32.619999999999997</v>
      </c>
      <c r="E36" s="27">
        <v>1</v>
      </c>
      <c r="F36" s="27">
        <f t="shared" si="24"/>
        <v>3</v>
      </c>
      <c r="G36" s="28">
        <f t="shared" si="0"/>
        <v>97.859999999999985</v>
      </c>
      <c r="H36" s="6"/>
      <c r="I36" s="6">
        <f t="shared" si="1"/>
        <v>0</v>
      </c>
      <c r="J36" s="7"/>
      <c r="K36" s="6">
        <f t="shared" si="2"/>
        <v>0</v>
      </c>
      <c r="L36" s="8"/>
      <c r="M36" s="8">
        <f t="shared" si="3"/>
        <v>0</v>
      </c>
      <c r="N36" s="33"/>
      <c r="O36" s="33">
        <f t="shared" si="4"/>
        <v>0</v>
      </c>
      <c r="P36" s="33"/>
      <c r="Q36" s="33">
        <f t="shared" si="5"/>
        <v>0</v>
      </c>
      <c r="R36" s="33"/>
      <c r="S36" s="33">
        <f t="shared" si="6"/>
        <v>0</v>
      </c>
      <c r="T36" s="33"/>
      <c r="U36" s="33">
        <f t="shared" si="7"/>
        <v>0</v>
      </c>
      <c r="V36" s="33"/>
      <c r="W36" s="33">
        <f t="shared" si="8"/>
        <v>0</v>
      </c>
      <c r="X36" s="33"/>
      <c r="Y36" s="33">
        <f t="shared" si="9"/>
        <v>0</v>
      </c>
      <c r="Z36" s="33"/>
      <c r="AA36" s="33">
        <f t="shared" si="10"/>
        <v>0</v>
      </c>
      <c r="AB36" s="33"/>
      <c r="AC36" s="33">
        <f t="shared" si="11"/>
        <v>0</v>
      </c>
      <c r="AD36" s="33"/>
      <c r="AE36" s="33">
        <f t="shared" si="12"/>
        <v>0</v>
      </c>
      <c r="AF36" s="33"/>
      <c r="AG36" s="33">
        <f t="shared" si="13"/>
        <v>0</v>
      </c>
      <c r="AH36" s="33">
        <v>3</v>
      </c>
      <c r="AI36" s="33">
        <f t="shared" si="14"/>
        <v>97.859999999999985</v>
      </c>
      <c r="AJ36" s="33"/>
      <c r="AK36" s="33">
        <f t="shared" si="15"/>
        <v>0</v>
      </c>
      <c r="AL36" s="33"/>
      <c r="AM36" s="33">
        <f t="shared" si="16"/>
        <v>0</v>
      </c>
      <c r="AN36" s="33"/>
      <c r="AO36" s="33">
        <f t="shared" si="17"/>
        <v>0</v>
      </c>
      <c r="AP36" s="33"/>
      <c r="AQ36" s="33">
        <f t="shared" si="18"/>
        <v>0</v>
      </c>
      <c r="AR36" s="33"/>
      <c r="AS36" s="33">
        <f t="shared" si="19"/>
        <v>0</v>
      </c>
      <c r="AT36" s="33"/>
      <c r="AU36" s="33">
        <f t="shared" si="20"/>
        <v>0</v>
      </c>
      <c r="AV36" s="33"/>
      <c r="AW36" s="33">
        <f t="shared" si="21"/>
        <v>0</v>
      </c>
      <c r="AX36" s="34"/>
      <c r="AY36" s="34">
        <f t="shared" si="22"/>
        <v>0</v>
      </c>
      <c r="AZ36" s="34"/>
      <c r="BA36" s="34">
        <f t="shared" si="23"/>
        <v>0</v>
      </c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</row>
    <row r="37" spans="1:277" s="35" customFormat="1">
      <c r="A37" s="29">
        <v>9684</v>
      </c>
      <c r="B37" s="30" t="s">
        <v>46</v>
      </c>
      <c r="C37" s="31" t="s">
        <v>9</v>
      </c>
      <c r="D37" s="32">
        <v>50.77</v>
      </c>
      <c r="E37" s="27">
        <v>1</v>
      </c>
      <c r="F37" s="27">
        <f t="shared" si="24"/>
        <v>1</v>
      </c>
      <c r="G37" s="28">
        <f t="shared" si="0"/>
        <v>50.77</v>
      </c>
      <c r="H37" s="6"/>
      <c r="I37" s="6">
        <f t="shared" si="1"/>
        <v>0</v>
      </c>
      <c r="J37" s="7"/>
      <c r="K37" s="6">
        <f t="shared" si="2"/>
        <v>0</v>
      </c>
      <c r="L37" s="8"/>
      <c r="M37" s="8">
        <f t="shared" si="3"/>
        <v>0</v>
      </c>
      <c r="N37" s="33"/>
      <c r="O37" s="33">
        <f t="shared" si="4"/>
        <v>0</v>
      </c>
      <c r="P37" s="33"/>
      <c r="Q37" s="33">
        <f t="shared" si="5"/>
        <v>0</v>
      </c>
      <c r="R37" s="33"/>
      <c r="S37" s="33">
        <f t="shared" si="6"/>
        <v>0</v>
      </c>
      <c r="T37" s="33"/>
      <c r="U37" s="33">
        <f t="shared" si="7"/>
        <v>0</v>
      </c>
      <c r="V37" s="33"/>
      <c r="W37" s="33">
        <f t="shared" si="8"/>
        <v>0</v>
      </c>
      <c r="X37" s="33"/>
      <c r="Y37" s="33">
        <f t="shared" si="9"/>
        <v>0</v>
      </c>
      <c r="Z37" s="33"/>
      <c r="AA37" s="33">
        <f t="shared" si="10"/>
        <v>0</v>
      </c>
      <c r="AB37" s="33"/>
      <c r="AC37" s="33">
        <f t="shared" si="11"/>
        <v>0</v>
      </c>
      <c r="AD37" s="33"/>
      <c r="AE37" s="33">
        <f t="shared" si="12"/>
        <v>0</v>
      </c>
      <c r="AF37" s="33"/>
      <c r="AG37" s="33">
        <f t="shared" si="13"/>
        <v>0</v>
      </c>
      <c r="AH37" s="33"/>
      <c r="AI37" s="33">
        <f t="shared" si="14"/>
        <v>0</v>
      </c>
      <c r="AJ37" s="33"/>
      <c r="AK37" s="33">
        <f t="shared" si="15"/>
        <v>0</v>
      </c>
      <c r="AL37" s="33"/>
      <c r="AM37" s="33">
        <f t="shared" si="16"/>
        <v>0</v>
      </c>
      <c r="AN37" s="33"/>
      <c r="AO37" s="33">
        <f t="shared" si="17"/>
        <v>0</v>
      </c>
      <c r="AP37" s="33"/>
      <c r="AQ37" s="33">
        <f t="shared" si="18"/>
        <v>0</v>
      </c>
      <c r="AR37" s="33"/>
      <c r="AS37" s="33">
        <f t="shared" si="19"/>
        <v>0</v>
      </c>
      <c r="AT37" s="33"/>
      <c r="AU37" s="33">
        <f t="shared" si="20"/>
        <v>0</v>
      </c>
      <c r="AV37" s="33"/>
      <c r="AW37" s="33">
        <f t="shared" si="21"/>
        <v>0</v>
      </c>
      <c r="AX37" s="34">
        <v>1</v>
      </c>
      <c r="AY37" s="34">
        <f t="shared" si="22"/>
        <v>50.77</v>
      </c>
      <c r="AZ37" s="34"/>
      <c r="BA37" s="34">
        <f t="shared" si="23"/>
        <v>0</v>
      </c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  <c r="JJ37" s="34"/>
      <c r="JK37" s="34"/>
      <c r="JL37" s="34"/>
      <c r="JM37" s="34"/>
      <c r="JN37" s="34"/>
      <c r="JO37" s="34"/>
      <c r="JP37" s="34"/>
      <c r="JQ37" s="34"/>
    </row>
    <row r="38" spans="1:277" s="35" customFormat="1">
      <c r="A38" s="29">
        <v>9710</v>
      </c>
      <c r="B38" s="30" t="s">
        <v>47</v>
      </c>
      <c r="C38" s="31" t="s">
        <v>6</v>
      </c>
      <c r="D38" s="32">
        <v>50.77</v>
      </c>
      <c r="E38" s="27">
        <v>1</v>
      </c>
      <c r="F38" s="27">
        <f t="shared" si="24"/>
        <v>1</v>
      </c>
      <c r="G38" s="28">
        <f t="shared" ref="G38:G62" si="25">F38*D38</f>
        <v>50.77</v>
      </c>
      <c r="H38" s="6"/>
      <c r="I38" s="6">
        <f t="shared" ref="I38:I62" si="26">H38*D38</f>
        <v>0</v>
      </c>
      <c r="J38" s="7"/>
      <c r="K38" s="6">
        <f t="shared" ref="K38:K62" si="27">J38*D38</f>
        <v>0</v>
      </c>
      <c r="L38" s="8"/>
      <c r="M38" s="8">
        <f t="shared" ref="M38:M62" si="28">L38*D38</f>
        <v>0</v>
      </c>
      <c r="N38" s="33"/>
      <c r="O38" s="33">
        <f t="shared" ref="O38:O62" si="29">N38*D38</f>
        <v>0</v>
      </c>
      <c r="P38" s="33"/>
      <c r="Q38" s="33">
        <f t="shared" ref="Q38:Q62" si="30">P38*D38</f>
        <v>0</v>
      </c>
      <c r="R38" s="33"/>
      <c r="S38" s="33">
        <f t="shared" ref="S38:S62" si="31">R38*D38</f>
        <v>0</v>
      </c>
      <c r="T38" s="33"/>
      <c r="U38" s="33">
        <f t="shared" ref="U38:U62" si="32">T38*D38</f>
        <v>0</v>
      </c>
      <c r="V38" s="33"/>
      <c r="W38" s="33">
        <f t="shared" ref="W38:W62" si="33">V38*D38</f>
        <v>0</v>
      </c>
      <c r="X38" s="33"/>
      <c r="Y38" s="33">
        <f t="shared" ref="Y38:Y62" si="34">X38*D38</f>
        <v>0</v>
      </c>
      <c r="Z38" s="33"/>
      <c r="AA38" s="33">
        <f t="shared" ref="AA38:AA62" si="35">Z38*D38</f>
        <v>0</v>
      </c>
      <c r="AB38" s="33"/>
      <c r="AC38" s="33">
        <f t="shared" ref="AC38:AC62" si="36">AB38*D38</f>
        <v>0</v>
      </c>
      <c r="AD38" s="33"/>
      <c r="AE38" s="33">
        <f t="shared" ref="AE38:AE62" si="37">AD38*D38</f>
        <v>0</v>
      </c>
      <c r="AF38" s="33"/>
      <c r="AG38" s="33">
        <f t="shared" ref="AG38:AG62" si="38">AF38*D38</f>
        <v>0</v>
      </c>
      <c r="AH38" s="33"/>
      <c r="AI38" s="33">
        <f t="shared" ref="AI38:AI62" si="39">AH38*D38</f>
        <v>0</v>
      </c>
      <c r="AJ38" s="33"/>
      <c r="AK38" s="33">
        <f t="shared" ref="AK38:AK62" si="40">AJ38*D38</f>
        <v>0</v>
      </c>
      <c r="AL38" s="33"/>
      <c r="AM38" s="33">
        <f t="shared" ref="AM38:AM62" si="41">AL38*D38</f>
        <v>0</v>
      </c>
      <c r="AN38" s="33"/>
      <c r="AO38" s="33">
        <f t="shared" ref="AO38:AO62" si="42">AN38*D38</f>
        <v>0</v>
      </c>
      <c r="AP38" s="33"/>
      <c r="AQ38" s="33">
        <f t="shared" ref="AQ38:AQ62" si="43">AP38*D38</f>
        <v>0</v>
      </c>
      <c r="AR38" s="33"/>
      <c r="AS38" s="33">
        <f t="shared" ref="AS38:AS62" si="44">AR38*D38</f>
        <v>0</v>
      </c>
      <c r="AT38" s="33"/>
      <c r="AU38" s="33">
        <f t="shared" ref="AU38:AU62" si="45">AT38*D38</f>
        <v>0</v>
      </c>
      <c r="AV38" s="33"/>
      <c r="AW38" s="33">
        <f t="shared" ref="AW38:AW62" si="46">AV38*D38</f>
        <v>0</v>
      </c>
      <c r="AX38" s="34">
        <v>1</v>
      </c>
      <c r="AY38" s="34">
        <f t="shared" ref="AY38:AY62" si="47">AX38*D38</f>
        <v>50.77</v>
      </c>
      <c r="AZ38" s="34"/>
      <c r="BA38" s="34">
        <f t="shared" ref="BA38:BA62" si="48">AZ38*D38</f>
        <v>0</v>
      </c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  <c r="IW38" s="34"/>
      <c r="IX38" s="34"/>
      <c r="IY38" s="34"/>
      <c r="IZ38" s="34"/>
      <c r="JA38" s="34"/>
      <c r="JB38" s="34"/>
      <c r="JC38" s="34"/>
      <c r="JD38" s="34"/>
      <c r="JE38" s="34"/>
      <c r="JF38" s="34"/>
      <c r="JG38" s="34"/>
      <c r="JH38" s="34"/>
      <c r="JI38" s="34"/>
      <c r="JJ38" s="34"/>
      <c r="JK38" s="34"/>
      <c r="JL38" s="34"/>
      <c r="JM38" s="34"/>
      <c r="JN38" s="34"/>
      <c r="JO38" s="34"/>
      <c r="JP38" s="34"/>
      <c r="JQ38" s="34"/>
    </row>
    <row r="39" spans="1:277" s="35" customFormat="1">
      <c r="A39" s="29">
        <v>9552</v>
      </c>
      <c r="B39" s="30" t="s">
        <v>48</v>
      </c>
      <c r="C39" s="31" t="s">
        <v>9</v>
      </c>
      <c r="D39" s="32">
        <v>72.73</v>
      </c>
      <c r="E39" s="27">
        <v>1</v>
      </c>
      <c r="F39" s="27">
        <f t="shared" si="24"/>
        <v>1</v>
      </c>
      <c r="G39" s="28">
        <f t="shared" si="25"/>
        <v>72.73</v>
      </c>
      <c r="H39" s="6"/>
      <c r="I39" s="6">
        <f t="shared" si="26"/>
        <v>0</v>
      </c>
      <c r="J39" s="7"/>
      <c r="K39" s="6">
        <f t="shared" si="27"/>
        <v>0</v>
      </c>
      <c r="L39" s="8"/>
      <c r="M39" s="8">
        <f t="shared" si="28"/>
        <v>0</v>
      </c>
      <c r="N39" s="33"/>
      <c r="O39" s="33">
        <f t="shared" si="29"/>
        <v>0</v>
      </c>
      <c r="P39" s="33"/>
      <c r="Q39" s="33">
        <f t="shared" si="30"/>
        <v>0</v>
      </c>
      <c r="R39" s="33">
        <v>1</v>
      </c>
      <c r="S39" s="33">
        <f t="shared" si="31"/>
        <v>72.73</v>
      </c>
      <c r="T39" s="33"/>
      <c r="U39" s="33">
        <f t="shared" si="32"/>
        <v>0</v>
      </c>
      <c r="V39" s="33"/>
      <c r="W39" s="33">
        <f t="shared" si="33"/>
        <v>0</v>
      </c>
      <c r="X39" s="33"/>
      <c r="Y39" s="33">
        <f t="shared" si="34"/>
        <v>0</v>
      </c>
      <c r="Z39" s="33"/>
      <c r="AA39" s="33">
        <f t="shared" si="35"/>
        <v>0</v>
      </c>
      <c r="AB39" s="33"/>
      <c r="AC39" s="33">
        <f t="shared" si="36"/>
        <v>0</v>
      </c>
      <c r="AD39" s="33"/>
      <c r="AE39" s="33">
        <f t="shared" si="37"/>
        <v>0</v>
      </c>
      <c r="AF39" s="33"/>
      <c r="AG39" s="33">
        <f t="shared" si="38"/>
        <v>0</v>
      </c>
      <c r="AH39" s="33"/>
      <c r="AI39" s="33">
        <f t="shared" si="39"/>
        <v>0</v>
      </c>
      <c r="AJ39" s="33"/>
      <c r="AK39" s="33">
        <f t="shared" si="40"/>
        <v>0</v>
      </c>
      <c r="AL39" s="33"/>
      <c r="AM39" s="33">
        <f t="shared" si="41"/>
        <v>0</v>
      </c>
      <c r="AN39" s="33"/>
      <c r="AO39" s="33">
        <f t="shared" si="42"/>
        <v>0</v>
      </c>
      <c r="AP39" s="33"/>
      <c r="AQ39" s="33">
        <f t="shared" si="43"/>
        <v>0</v>
      </c>
      <c r="AR39" s="33"/>
      <c r="AS39" s="33">
        <f t="shared" si="44"/>
        <v>0</v>
      </c>
      <c r="AT39" s="33"/>
      <c r="AU39" s="33">
        <f t="shared" si="45"/>
        <v>0</v>
      </c>
      <c r="AV39" s="33"/>
      <c r="AW39" s="33">
        <f t="shared" si="46"/>
        <v>0</v>
      </c>
      <c r="AX39" s="34"/>
      <c r="AY39" s="34">
        <f t="shared" si="47"/>
        <v>0</v>
      </c>
      <c r="AZ39" s="34"/>
      <c r="BA39" s="34">
        <f t="shared" si="48"/>
        <v>0</v>
      </c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  <c r="IW39" s="34"/>
      <c r="IX39" s="34"/>
      <c r="IY39" s="34"/>
      <c r="IZ39" s="34"/>
      <c r="JA39" s="34"/>
      <c r="JB39" s="34"/>
      <c r="JC39" s="34"/>
      <c r="JD39" s="34"/>
      <c r="JE39" s="34"/>
      <c r="JF39" s="34"/>
      <c r="JG39" s="34"/>
      <c r="JH39" s="34"/>
      <c r="JI39" s="34"/>
      <c r="JJ39" s="34"/>
      <c r="JK39" s="34"/>
      <c r="JL39" s="34"/>
      <c r="JM39" s="34"/>
      <c r="JN39" s="34"/>
      <c r="JO39" s="34"/>
      <c r="JP39" s="34"/>
      <c r="JQ39" s="34"/>
    </row>
    <row r="40" spans="1:277" s="35" customFormat="1">
      <c r="A40" s="29">
        <v>9497</v>
      </c>
      <c r="B40" s="30" t="s">
        <v>49</v>
      </c>
      <c r="C40" s="31" t="s">
        <v>5</v>
      </c>
      <c r="D40" s="32">
        <v>29.56</v>
      </c>
      <c r="E40" s="27">
        <v>1</v>
      </c>
      <c r="F40" s="27">
        <f t="shared" si="24"/>
        <v>1</v>
      </c>
      <c r="G40" s="28">
        <f t="shared" si="25"/>
        <v>29.56</v>
      </c>
      <c r="H40" s="6"/>
      <c r="I40" s="6">
        <f t="shared" si="26"/>
        <v>0</v>
      </c>
      <c r="J40" s="7"/>
      <c r="K40" s="6">
        <f t="shared" si="27"/>
        <v>0</v>
      </c>
      <c r="L40" s="8"/>
      <c r="M40" s="8">
        <f t="shared" si="28"/>
        <v>0</v>
      </c>
      <c r="N40" s="33">
        <v>1</v>
      </c>
      <c r="O40" s="33">
        <f t="shared" si="29"/>
        <v>29.56</v>
      </c>
      <c r="P40" s="33"/>
      <c r="Q40" s="33">
        <f t="shared" si="30"/>
        <v>0</v>
      </c>
      <c r="R40" s="33"/>
      <c r="S40" s="33">
        <f t="shared" si="31"/>
        <v>0</v>
      </c>
      <c r="T40" s="33"/>
      <c r="U40" s="33">
        <f t="shared" si="32"/>
        <v>0</v>
      </c>
      <c r="V40" s="33"/>
      <c r="W40" s="33">
        <f t="shared" si="33"/>
        <v>0</v>
      </c>
      <c r="X40" s="33"/>
      <c r="Y40" s="33">
        <f t="shared" si="34"/>
        <v>0</v>
      </c>
      <c r="Z40" s="33"/>
      <c r="AA40" s="33">
        <f t="shared" si="35"/>
        <v>0</v>
      </c>
      <c r="AB40" s="33"/>
      <c r="AC40" s="33">
        <f t="shared" si="36"/>
        <v>0</v>
      </c>
      <c r="AD40" s="33"/>
      <c r="AE40" s="33">
        <f t="shared" si="37"/>
        <v>0</v>
      </c>
      <c r="AF40" s="33"/>
      <c r="AG40" s="33">
        <f t="shared" si="38"/>
        <v>0</v>
      </c>
      <c r="AH40" s="33"/>
      <c r="AI40" s="33">
        <f t="shared" si="39"/>
        <v>0</v>
      </c>
      <c r="AJ40" s="33"/>
      <c r="AK40" s="33">
        <f t="shared" si="40"/>
        <v>0</v>
      </c>
      <c r="AL40" s="33"/>
      <c r="AM40" s="33">
        <f t="shared" si="41"/>
        <v>0</v>
      </c>
      <c r="AN40" s="33"/>
      <c r="AO40" s="33">
        <f t="shared" si="42"/>
        <v>0</v>
      </c>
      <c r="AP40" s="33"/>
      <c r="AQ40" s="33">
        <f t="shared" si="43"/>
        <v>0</v>
      </c>
      <c r="AR40" s="33"/>
      <c r="AS40" s="33">
        <f t="shared" si="44"/>
        <v>0</v>
      </c>
      <c r="AT40" s="33"/>
      <c r="AU40" s="33">
        <f t="shared" si="45"/>
        <v>0</v>
      </c>
      <c r="AV40" s="33"/>
      <c r="AW40" s="33">
        <f t="shared" si="46"/>
        <v>0</v>
      </c>
      <c r="AX40" s="34"/>
      <c r="AY40" s="34">
        <f t="shared" si="47"/>
        <v>0</v>
      </c>
      <c r="AZ40" s="34"/>
      <c r="BA40" s="34">
        <f t="shared" si="48"/>
        <v>0</v>
      </c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/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</row>
    <row r="41" spans="1:277" s="35" customFormat="1">
      <c r="A41" s="29">
        <v>5072</v>
      </c>
      <c r="B41" s="30" t="s">
        <v>50</v>
      </c>
      <c r="C41" s="31" t="s">
        <v>7</v>
      </c>
      <c r="D41" s="32">
        <v>9.4</v>
      </c>
      <c r="E41" s="27">
        <v>12</v>
      </c>
      <c r="F41" s="27">
        <f t="shared" si="24"/>
        <v>7</v>
      </c>
      <c r="G41" s="28">
        <f t="shared" si="25"/>
        <v>65.8</v>
      </c>
      <c r="H41" s="6"/>
      <c r="I41" s="6">
        <f t="shared" si="26"/>
        <v>0</v>
      </c>
      <c r="J41" s="7">
        <v>5</v>
      </c>
      <c r="K41" s="6">
        <f t="shared" si="27"/>
        <v>47</v>
      </c>
      <c r="L41" s="8"/>
      <c r="M41" s="8">
        <f t="shared" si="28"/>
        <v>0</v>
      </c>
      <c r="N41" s="33"/>
      <c r="O41" s="33">
        <f t="shared" si="29"/>
        <v>0</v>
      </c>
      <c r="P41" s="33"/>
      <c r="Q41" s="33">
        <f t="shared" si="30"/>
        <v>0</v>
      </c>
      <c r="R41" s="33"/>
      <c r="S41" s="33">
        <f t="shared" si="31"/>
        <v>0</v>
      </c>
      <c r="T41" s="33"/>
      <c r="U41" s="33">
        <f t="shared" si="32"/>
        <v>0</v>
      </c>
      <c r="V41" s="33"/>
      <c r="W41" s="33">
        <f t="shared" si="33"/>
        <v>0</v>
      </c>
      <c r="X41" s="33"/>
      <c r="Y41" s="33">
        <f t="shared" si="34"/>
        <v>0</v>
      </c>
      <c r="Z41" s="33"/>
      <c r="AA41" s="33">
        <f t="shared" si="35"/>
        <v>0</v>
      </c>
      <c r="AB41" s="33"/>
      <c r="AC41" s="33">
        <f t="shared" si="36"/>
        <v>0</v>
      </c>
      <c r="AD41" s="33"/>
      <c r="AE41" s="33">
        <f t="shared" si="37"/>
        <v>0</v>
      </c>
      <c r="AF41" s="33"/>
      <c r="AG41" s="33">
        <f t="shared" si="38"/>
        <v>0</v>
      </c>
      <c r="AH41" s="33"/>
      <c r="AI41" s="33">
        <f t="shared" si="39"/>
        <v>0</v>
      </c>
      <c r="AJ41" s="33"/>
      <c r="AK41" s="33">
        <f t="shared" si="40"/>
        <v>0</v>
      </c>
      <c r="AL41" s="33"/>
      <c r="AM41" s="33">
        <f t="shared" si="41"/>
        <v>0</v>
      </c>
      <c r="AN41" s="33"/>
      <c r="AO41" s="33">
        <f t="shared" si="42"/>
        <v>0</v>
      </c>
      <c r="AP41" s="33"/>
      <c r="AQ41" s="33">
        <f t="shared" si="43"/>
        <v>0</v>
      </c>
      <c r="AR41" s="33"/>
      <c r="AS41" s="33">
        <f t="shared" si="44"/>
        <v>0</v>
      </c>
      <c r="AT41" s="33"/>
      <c r="AU41" s="33">
        <f t="shared" si="45"/>
        <v>0</v>
      </c>
      <c r="AV41" s="33"/>
      <c r="AW41" s="33">
        <f t="shared" si="46"/>
        <v>0</v>
      </c>
      <c r="AX41" s="34">
        <v>2</v>
      </c>
      <c r="AY41" s="34">
        <f t="shared" si="47"/>
        <v>18.8</v>
      </c>
      <c r="AZ41" s="34"/>
      <c r="BA41" s="34">
        <f t="shared" si="48"/>
        <v>0</v>
      </c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</row>
    <row r="42" spans="1:277" s="35" customFormat="1">
      <c r="A42" s="29">
        <v>386</v>
      </c>
      <c r="B42" s="30" t="s">
        <v>51</v>
      </c>
      <c r="C42" s="31" t="s">
        <v>9</v>
      </c>
      <c r="D42" s="32">
        <v>11.29</v>
      </c>
      <c r="E42" s="27">
        <v>12</v>
      </c>
      <c r="F42" s="27">
        <f t="shared" si="24"/>
        <v>5</v>
      </c>
      <c r="G42" s="28">
        <f t="shared" si="25"/>
        <v>56.449999999999996</v>
      </c>
      <c r="H42" s="6"/>
      <c r="I42" s="6">
        <f t="shared" si="26"/>
        <v>0</v>
      </c>
      <c r="J42" s="7">
        <v>5</v>
      </c>
      <c r="K42" s="6">
        <f t="shared" si="27"/>
        <v>56.449999999999996</v>
      </c>
      <c r="L42" s="8"/>
      <c r="M42" s="8">
        <f t="shared" si="28"/>
        <v>0</v>
      </c>
      <c r="N42" s="33"/>
      <c r="O42" s="33">
        <f t="shared" si="29"/>
        <v>0</v>
      </c>
      <c r="P42" s="33"/>
      <c r="Q42" s="33">
        <f t="shared" si="30"/>
        <v>0</v>
      </c>
      <c r="R42" s="33"/>
      <c r="S42" s="33">
        <f t="shared" si="31"/>
        <v>0</v>
      </c>
      <c r="T42" s="33"/>
      <c r="U42" s="33">
        <f t="shared" si="32"/>
        <v>0</v>
      </c>
      <c r="V42" s="33"/>
      <c r="W42" s="33">
        <f t="shared" si="33"/>
        <v>0</v>
      </c>
      <c r="X42" s="33"/>
      <c r="Y42" s="33">
        <f t="shared" si="34"/>
        <v>0</v>
      </c>
      <c r="Z42" s="33"/>
      <c r="AA42" s="33">
        <f t="shared" si="35"/>
        <v>0</v>
      </c>
      <c r="AB42" s="33"/>
      <c r="AC42" s="33">
        <f t="shared" si="36"/>
        <v>0</v>
      </c>
      <c r="AD42" s="33"/>
      <c r="AE42" s="33">
        <f t="shared" si="37"/>
        <v>0</v>
      </c>
      <c r="AF42" s="33"/>
      <c r="AG42" s="33">
        <f t="shared" si="38"/>
        <v>0</v>
      </c>
      <c r="AH42" s="33"/>
      <c r="AI42" s="33">
        <f t="shared" si="39"/>
        <v>0</v>
      </c>
      <c r="AJ42" s="33"/>
      <c r="AK42" s="33">
        <f t="shared" si="40"/>
        <v>0</v>
      </c>
      <c r="AL42" s="33"/>
      <c r="AM42" s="33">
        <f t="shared" si="41"/>
        <v>0</v>
      </c>
      <c r="AN42" s="33"/>
      <c r="AO42" s="33">
        <f t="shared" si="42"/>
        <v>0</v>
      </c>
      <c r="AP42" s="33"/>
      <c r="AQ42" s="33">
        <f t="shared" si="43"/>
        <v>0</v>
      </c>
      <c r="AR42" s="33"/>
      <c r="AS42" s="33">
        <f t="shared" si="44"/>
        <v>0</v>
      </c>
      <c r="AT42" s="33"/>
      <c r="AU42" s="33">
        <f t="shared" si="45"/>
        <v>0</v>
      </c>
      <c r="AV42" s="33"/>
      <c r="AW42" s="33">
        <f t="shared" si="46"/>
        <v>0</v>
      </c>
      <c r="AX42" s="34"/>
      <c r="AY42" s="34">
        <f t="shared" si="47"/>
        <v>0</v>
      </c>
      <c r="AZ42" s="34"/>
      <c r="BA42" s="34">
        <f t="shared" si="48"/>
        <v>0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</row>
    <row r="43" spans="1:277" s="35" customFormat="1">
      <c r="A43" s="29">
        <v>5079</v>
      </c>
      <c r="B43" s="30" t="s">
        <v>52</v>
      </c>
      <c r="C43" s="31" t="s">
        <v>9</v>
      </c>
      <c r="D43" s="32">
        <v>32.619999999999997</v>
      </c>
      <c r="E43" s="27">
        <v>1</v>
      </c>
      <c r="F43" s="27">
        <f t="shared" si="24"/>
        <v>5</v>
      </c>
      <c r="G43" s="28">
        <f t="shared" si="25"/>
        <v>163.1</v>
      </c>
      <c r="H43" s="6"/>
      <c r="I43" s="6">
        <f t="shared" si="26"/>
        <v>0</v>
      </c>
      <c r="J43" s="7"/>
      <c r="K43" s="6">
        <f t="shared" si="27"/>
        <v>0</v>
      </c>
      <c r="L43" s="8"/>
      <c r="M43" s="8">
        <f t="shared" si="28"/>
        <v>0</v>
      </c>
      <c r="N43" s="33">
        <v>5</v>
      </c>
      <c r="O43" s="33">
        <f t="shared" si="29"/>
        <v>163.1</v>
      </c>
      <c r="P43" s="33"/>
      <c r="Q43" s="33">
        <f t="shared" si="30"/>
        <v>0</v>
      </c>
      <c r="R43" s="33"/>
      <c r="S43" s="33">
        <f t="shared" si="31"/>
        <v>0</v>
      </c>
      <c r="T43" s="33"/>
      <c r="U43" s="33">
        <f t="shared" si="32"/>
        <v>0</v>
      </c>
      <c r="V43" s="33"/>
      <c r="W43" s="33">
        <f t="shared" si="33"/>
        <v>0</v>
      </c>
      <c r="X43" s="33"/>
      <c r="Y43" s="33">
        <f t="shared" si="34"/>
        <v>0</v>
      </c>
      <c r="Z43" s="33"/>
      <c r="AA43" s="33">
        <f t="shared" si="35"/>
        <v>0</v>
      </c>
      <c r="AB43" s="33"/>
      <c r="AC43" s="33">
        <f t="shared" si="36"/>
        <v>0</v>
      </c>
      <c r="AD43" s="33"/>
      <c r="AE43" s="33">
        <f t="shared" si="37"/>
        <v>0</v>
      </c>
      <c r="AF43" s="33"/>
      <c r="AG43" s="33">
        <f t="shared" si="38"/>
        <v>0</v>
      </c>
      <c r="AH43" s="33"/>
      <c r="AI43" s="33">
        <f t="shared" si="39"/>
        <v>0</v>
      </c>
      <c r="AJ43" s="33"/>
      <c r="AK43" s="33">
        <f t="shared" si="40"/>
        <v>0</v>
      </c>
      <c r="AL43" s="33"/>
      <c r="AM43" s="33">
        <f t="shared" si="41"/>
        <v>0</v>
      </c>
      <c r="AN43" s="33"/>
      <c r="AO43" s="33">
        <f t="shared" si="42"/>
        <v>0</v>
      </c>
      <c r="AP43" s="33"/>
      <c r="AQ43" s="33">
        <f t="shared" si="43"/>
        <v>0</v>
      </c>
      <c r="AR43" s="33"/>
      <c r="AS43" s="33">
        <f t="shared" si="44"/>
        <v>0</v>
      </c>
      <c r="AT43" s="33"/>
      <c r="AU43" s="33">
        <f t="shared" si="45"/>
        <v>0</v>
      </c>
      <c r="AV43" s="33"/>
      <c r="AW43" s="33">
        <f t="shared" si="46"/>
        <v>0</v>
      </c>
      <c r="AX43" s="34"/>
      <c r="AY43" s="34">
        <f t="shared" si="47"/>
        <v>0</v>
      </c>
      <c r="AZ43" s="34"/>
      <c r="BA43" s="34">
        <f t="shared" si="48"/>
        <v>0</v>
      </c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</row>
    <row r="44" spans="1:277" s="35" customFormat="1">
      <c r="A44" s="29">
        <v>5014</v>
      </c>
      <c r="B44" s="30" t="s">
        <v>53</v>
      </c>
      <c r="C44" s="31" t="s">
        <v>9</v>
      </c>
      <c r="D44" s="32">
        <v>12.51</v>
      </c>
      <c r="E44" s="27">
        <v>12</v>
      </c>
      <c r="F44" s="27">
        <f t="shared" si="24"/>
        <v>5</v>
      </c>
      <c r="G44" s="28">
        <f t="shared" si="25"/>
        <v>62.55</v>
      </c>
      <c r="H44" s="6"/>
      <c r="I44" s="6">
        <f t="shared" si="26"/>
        <v>0</v>
      </c>
      <c r="J44" s="7"/>
      <c r="K44" s="6">
        <f t="shared" si="27"/>
        <v>0</v>
      </c>
      <c r="L44" s="8"/>
      <c r="M44" s="8">
        <f t="shared" si="28"/>
        <v>0</v>
      </c>
      <c r="N44" s="33">
        <v>5</v>
      </c>
      <c r="O44" s="33">
        <f t="shared" si="29"/>
        <v>62.55</v>
      </c>
      <c r="P44" s="33"/>
      <c r="Q44" s="33">
        <f t="shared" si="30"/>
        <v>0</v>
      </c>
      <c r="R44" s="33"/>
      <c r="S44" s="33">
        <f t="shared" si="31"/>
        <v>0</v>
      </c>
      <c r="T44" s="33"/>
      <c r="U44" s="33">
        <f t="shared" si="32"/>
        <v>0</v>
      </c>
      <c r="V44" s="33"/>
      <c r="W44" s="33">
        <f t="shared" si="33"/>
        <v>0</v>
      </c>
      <c r="X44" s="33"/>
      <c r="Y44" s="33">
        <f t="shared" si="34"/>
        <v>0</v>
      </c>
      <c r="Z44" s="33"/>
      <c r="AA44" s="33">
        <f t="shared" si="35"/>
        <v>0</v>
      </c>
      <c r="AB44" s="33"/>
      <c r="AC44" s="33">
        <f t="shared" si="36"/>
        <v>0</v>
      </c>
      <c r="AD44" s="33"/>
      <c r="AE44" s="33">
        <f t="shared" si="37"/>
        <v>0</v>
      </c>
      <c r="AF44" s="33"/>
      <c r="AG44" s="33">
        <f t="shared" si="38"/>
        <v>0</v>
      </c>
      <c r="AH44" s="33"/>
      <c r="AI44" s="33">
        <f t="shared" si="39"/>
        <v>0</v>
      </c>
      <c r="AJ44" s="33"/>
      <c r="AK44" s="33">
        <f t="shared" si="40"/>
        <v>0</v>
      </c>
      <c r="AL44" s="33"/>
      <c r="AM44" s="33">
        <f t="shared" si="41"/>
        <v>0</v>
      </c>
      <c r="AN44" s="33"/>
      <c r="AO44" s="33">
        <f t="shared" si="42"/>
        <v>0</v>
      </c>
      <c r="AP44" s="33"/>
      <c r="AQ44" s="33">
        <f t="shared" si="43"/>
        <v>0</v>
      </c>
      <c r="AR44" s="33"/>
      <c r="AS44" s="33">
        <f t="shared" si="44"/>
        <v>0</v>
      </c>
      <c r="AT44" s="33"/>
      <c r="AU44" s="33">
        <f t="shared" si="45"/>
        <v>0</v>
      </c>
      <c r="AV44" s="33"/>
      <c r="AW44" s="33">
        <f t="shared" si="46"/>
        <v>0</v>
      </c>
      <c r="AX44" s="34"/>
      <c r="AY44" s="34">
        <f t="shared" si="47"/>
        <v>0</v>
      </c>
      <c r="AZ44" s="34"/>
      <c r="BA44" s="34">
        <f t="shared" si="48"/>
        <v>0</v>
      </c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</row>
    <row r="45" spans="1:277" s="35" customFormat="1">
      <c r="A45" s="29">
        <v>5300</v>
      </c>
      <c r="B45" s="30" t="s">
        <v>54</v>
      </c>
      <c r="C45" s="31" t="s">
        <v>9</v>
      </c>
      <c r="D45" s="32">
        <v>30.2</v>
      </c>
      <c r="E45" s="27">
        <v>1</v>
      </c>
      <c r="F45" s="27">
        <f t="shared" si="24"/>
        <v>8</v>
      </c>
      <c r="G45" s="28">
        <f t="shared" si="25"/>
        <v>241.6</v>
      </c>
      <c r="H45" s="6"/>
      <c r="I45" s="6">
        <f t="shared" si="26"/>
        <v>0</v>
      </c>
      <c r="J45" s="7"/>
      <c r="K45" s="6">
        <f t="shared" si="27"/>
        <v>0</v>
      </c>
      <c r="L45" s="8"/>
      <c r="M45" s="8">
        <f t="shared" si="28"/>
        <v>0</v>
      </c>
      <c r="N45" s="33">
        <v>3</v>
      </c>
      <c r="O45" s="33">
        <f t="shared" si="29"/>
        <v>90.6</v>
      </c>
      <c r="P45" s="33"/>
      <c r="Q45" s="33">
        <f t="shared" si="30"/>
        <v>0</v>
      </c>
      <c r="R45" s="33"/>
      <c r="S45" s="33">
        <f t="shared" si="31"/>
        <v>0</v>
      </c>
      <c r="T45" s="33"/>
      <c r="U45" s="33">
        <f t="shared" si="32"/>
        <v>0</v>
      </c>
      <c r="V45" s="33"/>
      <c r="W45" s="33">
        <f t="shared" si="33"/>
        <v>0</v>
      </c>
      <c r="X45" s="33"/>
      <c r="Y45" s="33">
        <f t="shared" si="34"/>
        <v>0</v>
      </c>
      <c r="Z45" s="33"/>
      <c r="AA45" s="33">
        <f t="shared" si="35"/>
        <v>0</v>
      </c>
      <c r="AB45" s="33"/>
      <c r="AC45" s="33">
        <f t="shared" si="36"/>
        <v>0</v>
      </c>
      <c r="AD45" s="33"/>
      <c r="AE45" s="33">
        <f t="shared" si="37"/>
        <v>0</v>
      </c>
      <c r="AF45" s="33"/>
      <c r="AG45" s="33">
        <f t="shared" si="38"/>
        <v>0</v>
      </c>
      <c r="AH45" s="33"/>
      <c r="AI45" s="33">
        <f t="shared" si="39"/>
        <v>0</v>
      </c>
      <c r="AJ45" s="33"/>
      <c r="AK45" s="33">
        <f t="shared" si="40"/>
        <v>0</v>
      </c>
      <c r="AL45" s="33"/>
      <c r="AM45" s="33">
        <f t="shared" si="41"/>
        <v>0</v>
      </c>
      <c r="AN45" s="33"/>
      <c r="AO45" s="33">
        <f t="shared" si="42"/>
        <v>0</v>
      </c>
      <c r="AP45" s="33"/>
      <c r="AQ45" s="33">
        <f t="shared" si="43"/>
        <v>0</v>
      </c>
      <c r="AR45" s="33"/>
      <c r="AS45" s="33">
        <f t="shared" si="44"/>
        <v>0</v>
      </c>
      <c r="AT45" s="33"/>
      <c r="AU45" s="33">
        <f t="shared" si="45"/>
        <v>0</v>
      </c>
      <c r="AV45" s="33"/>
      <c r="AW45" s="33">
        <f t="shared" si="46"/>
        <v>0</v>
      </c>
      <c r="AX45" s="34">
        <v>5</v>
      </c>
      <c r="AY45" s="34">
        <f t="shared" si="47"/>
        <v>151</v>
      </c>
      <c r="AZ45" s="34"/>
      <c r="BA45" s="34">
        <f t="shared" si="48"/>
        <v>0</v>
      </c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</row>
    <row r="46" spans="1:277" s="35" customFormat="1">
      <c r="A46" s="29">
        <v>10015</v>
      </c>
      <c r="B46" s="30" t="s">
        <v>55</v>
      </c>
      <c r="C46" s="31" t="s">
        <v>8</v>
      </c>
      <c r="D46" s="32">
        <v>34.07</v>
      </c>
      <c r="E46" s="27">
        <v>1</v>
      </c>
      <c r="F46" s="27">
        <f t="shared" si="24"/>
        <v>6</v>
      </c>
      <c r="G46" s="28">
        <f t="shared" si="25"/>
        <v>204.42000000000002</v>
      </c>
      <c r="H46" s="6"/>
      <c r="I46" s="6">
        <f t="shared" si="26"/>
        <v>0</v>
      </c>
      <c r="J46" s="7"/>
      <c r="K46" s="6">
        <f t="shared" si="27"/>
        <v>0</v>
      </c>
      <c r="L46" s="8"/>
      <c r="M46" s="8">
        <f t="shared" si="28"/>
        <v>0</v>
      </c>
      <c r="N46" s="33">
        <v>2</v>
      </c>
      <c r="O46" s="33">
        <f t="shared" si="29"/>
        <v>68.14</v>
      </c>
      <c r="P46" s="33"/>
      <c r="Q46" s="33">
        <f t="shared" si="30"/>
        <v>0</v>
      </c>
      <c r="R46" s="33"/>
      <c r="S46" s="33">
        <f t="shared" si="31"/>
        <v>0</v>
      </c>
      <c r="T46" s="33"/>
      <c r="U46" s="33">
        <f t="shared" si="32"/>
        <v>0</v>
      </c>
      <c r="V46" s="33"/>
      <c r="W46" s="33">
        <f t="shared" si="33"/>
        <v>0</v>
      </c>
      <c r="X46" s="33"/>
      <c r="Y46" s="33">
        <f t="shared" si="34"/>
        <v>0</v>
      </c>
      <c r="Z46" s="33"/>
      <c r="AA46" s="33">
        <f t="shared" si="35"/>
        <v>0</v>
      </c>
      <c r="AB46" s="33"/>
      <c r="AC46" s="33">
        <f t="shared" si="36"/>
        <v>0</v>
      </c>
      <c r="AD46" s="33"/>
      <c r="AE46" s="33">
        <f t="shared" si="37"/>
        <v>0</v>
      </c>
      <c r="AF46" s="33"/>
      <c r="AG46" s="33">
        <f t="shared" si="38"/>
        <v>0</v>
      </c>
      <c r="AH46" s="33"/>
      <c r="AI46" s="33">
        <f t="shared" si="39"/>
        <v>0</v>
      </c>
      <c r="AJ46" s="33"/>
      <c r="AK46" s="33">
        <f t="shared" si="40"/>
        <v>0</v>
      </c>
      <c r="AL46" s="33">
        <v>2</v>
      </c>
      <c r="AM46" s="33">
        <f t="shared" si="41"/>
        <v>68.14</v>
      </c>
      <c r="AN46" s="33"/>
      <c r="AO46" s="33">
        <f t="shared" si="42"/>
        <v>0</v>
      </c>
      <c r="AP46" s="33"/>
      <c r="AQ46" s="33">
        <f t="shared" si="43"/>
        <v>0</v>
      </c>
      <c r="AR46" s="33">
        <v>2</v>
      </c>
      <c r="AS46" s="33">
        <f t="shared" si="44"/>
        <v>68.14</v>
      </c>
      <c r="AT46" s="33"/>
      <c r="AU46" s="33">
        <f t="shared" si="45"/>
        <v>0</v>
      </c>
      <c r="AV46" s="33"/>
      <c r="AW46" s="33">
        <f t="shared" si="46"/>
        <v>0</v>
      </c>
      <c r="AX46" s="34"/>
      <c r="AY46" s="34">
        <f t="shared" si="47"/>
        <v>0</v>
      </c>
      <c r="AZ46" s="34"/>
      <c r="BA46" s="34">
        <f t="shared" si="48"/>
        <v>0</v>
      </c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</row>
    <row r="47" spans="1:277" s="35" customFormat="1">
      <c r="A47" s="29">
        <v>10633</v>
      </c>
      <c r="B47" s="30" t="s">
        <v>56</v>
      </c>
      <c r="C47" s="31" t="s">
        <v>5</v>
      </c>
      <c r="D47" s="32">
        <v>34.07</v>
      </c>
      <c r="E47" s="27">
        <v>1</v>
      </c>
      <c r="F47" s="27">
        <f t="shared" si="24"/>
        <v>5</v>
      </c>
      <c r="G47" s="28">
        <f t="shared" si="25"/>
        <v>170.35</v>
      </c>
      <c r="H47" s="6"/>
      <c r="I47" s="6">
        <f t="shared" si="26"/>
        <v>0</v>
      </c>
      <c r="J47" s="7"/>
      <c r="K47" s="6">
        <f t="shared" si="27"/>
        <v>0</v>
      </c>
      <c r="L47" s="8"/>
      <c r="M47" s="8">
        <f t="shared" si="28"/>
        <v>0</v>
      </c>
      <c r="N47" s="33">
        <v>2</v>
      </c>
      <c r="O47" s="33">
        <f t="shared" si="29"/>
        <v>68.14</v>
      </c>
      <c r="P47" s="33"/>
      <c r="Q47" s="33">
        <f t="shared" si="30"/>
        <v>0</v>
      </c>
      <c r="R47" s="33">
        <v>3</v>
      </c>
      <c r="S47" s="33">
        <f t="shared" si="31"/>
        <v>102.21000000000001</v>
      </c>
      <c r="T47" s="33"/>
      <c r="U47" s="33">
        <f t="shared" si="32"/>
        <v>0</v>
      </c>
      <c r="V47" s="33"/>
      <c r="W47" s="33">
        <f t="shared" si="33"/>
        <v>0</v>
      </c>
      <c r="X47" s="33"/>
      <c r="Y47" s="33">
        <f t="shared" si="34"/>
        <v>0</v>
      </c>
      <c r="Z47" s="33"/>
      <c r="AA47" s="33">
        <f t="shared" si="35"/>
        <v>0</v>
      </c>
      <c r="AB47" s="33"/>
      <c r="AC47" s="33">
        <f t="shared" si="36"/>
        <v>0</v>
      </c>
      <c r="AD47" s="33"/>
      <c r="AE47" s="33">
        <f t="shared" si="37"/>
        <v>0</v>
      </c>
      <c r="AF47" s="33"/>
      <c r="AG47" s="33">
        <f t="shared" si="38"/>
        <v>0</v>
      </c>
      <c r="AH47" s="33"/>
      <c r="AI47" s="33">
        <f t="shared" si="39"/>
        <v>0</v>
      </c>
      <c r="AJ47" s="33"/>
      <c r="AK47" s="33">
        <f t="shared" si="40"/>
        <v>0</v>
      </c>
      <c r="AL47" s="33"/>
      <c r="AM47" s="33">
        <f t="shared" si="41"/>
        <v>0</v>
      </c>
      <c r="AN47" s="33"/>
      <c r="AO47" s="33">
        <f t="shared" si="42"/>
        <v>0</v>
      </c>
      <c r="AP47" s="33"/>
      <c r="AQ47" s="33">
        <f t="shared" si="43"/>
        <v>0</v>
      </c>
      <c r="AR47" s="33"/>
      <c r="AS47" s="33">
        <f t="shared" si="44"/>
        <v>0</v>
      </c>
      <c r="AT47" s="33"/>
      <c r="AU47" s="33">
        <f t="shared" si="45"/>
        <v>0</v>
      </c>
      <c r="AV47" s="33"/>
      <c r="AW47" s="33">
        <f t="shared" si="46"/>
        <v>0</v>
      </c>
      <c r="AX47" s="34"/>
      <c r="AY47" s="34">
        <f t="shared" si="47"/>
        <v>0</v>
      </c>
      <c r="AZ47" s="34"/>
      <c r="BA47" s="34">
        <f t="shared" si="48"/>
        <v>0</v>
      </c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</row>
    <row r="48" spans="1:277" s="35" customFormat="1">
      <c r="A48" s="29">
        <v>9681</v>
      </c>
      <c r="B48" s="30" t="s">
        <v>57</v>
      </c>
      <c r="C48" s="31" t="s">
        <v>5</v>
      </c>
      <c r="D48" s="32">
        <v>34.07</v>
      </c>
      <c r="E48" s="27">
        <v>1</v>
      </c>
      <c r="F48" s="27">
        <f t="shared" si="24"/>
        <v>8</v>
      </c>
      <c r="G48" s="28">
        <f t="shared" si="25"/>
        <v>272.56</v>
      </c>
      <c r="H48" s="6"/>
      <c r="I48" s="6">
        <f t="shared" si="26"/>
        <v>0</v>
      </c>
      <c r="J48" s="7"/>
      <c r="K48" s="6">
        <f t="shared" si="27"/>
        <v>0</v>
      </c>
      <c r="L48" s="8"/>
      <c r="M48" s="8">
        <f t="shared" si="28"/>
        <v>0</v>
      </c>
      <c r="N48" s="33">
        <v>2</v>
      </c>
      <c r="O48" s="33">
        <f t="shared" si="29"/>
        <v>68.14</v>
      </c>
      <c r="P48" s="33"/>
      <c r="Q48" s="33">
        <f t="shared" si="30"/>
        <v>0</v>
      </c>
      <c r="R48" s="33">
        <v>3</v>
      </c>
      <c r="S48" s="33">
        <f t="shared" si="31"/>
        <v>102.21000000000001</v>
      </c>
      <c r="T48" s="33"/>
      <c r="U48" s="33">
        <f t="shared" si="32"/>
        <v>0</v>
      </c>
      <c r="V48" s="33"/>
      <c r="W48" s="33">
        <f t="shared" si="33"/>
        <v>0</v>
      </c>
      <c r="X48" s="33"/>
      <c r="Y48" s="33">
        <f t="shared" si="34"/>
        <v>0</v>
      </c>
      <c r="Z48" s="33"/>
      <c r="AA48" s="33">
        <f t="shared" si="35"/>
        <v>0</v>
      </c>
      <c r="AB48" s="33"/>
      <c r="AC48" s="33">
        <f t="shared" si="36"/>
        <v>0</v>
      </c>
      <c r="AD48" s="33"/>
      <c r="AE48" s="33">
        <f t="shared" si="37"/>
        <v>0</v>
      </c>
      <c r="AF48" s="33"/>
      <c r="AG48" s="33">
        <f t="shared" si="38"/>
        <v>0</v>
      </c>
      <c r="AH48" s="33"/>
      <c r="AI48" s="33">
        <f t="shared" si="39"/>
        <v>0</v>
      </c>
      <c r="AJ48" s="33"/>
      <c r="AK48" s="33">
        <f t="shared" si="40"/>
        <v>0</v>
      </c>
      <c r="AL48" s="33">
        <v>1</v>
      </c>
      <c r="AM48" s="33">
        <f t="shared" si="41"/>
        <v>34.07</v>
      </c>
      <c r="AN48" s="33"/>
      <c r="AO48" s="33">
        <f t="shared" si="42"/>
        <v>0</v>
      </c>
      <c r="AP48" s="33"/>
      <c r="AQ48" s="33">
        <f t="shared" si="43"/>
        <v>0</v>
      </c>
      <c r="AR48" s="33">
        <v>2</v>
      </c>
      <c r="AS48" s="33">
        <f t="shared" si="44"/>
        <v>68.14</v>
      </c>
      <c r="AT48" s="33"/>
      <c r="AU48" s="33">
        <f t="shared" si="45"/>
        <v>0</v>
      </c>
      <c r="AV48" s="33"/>
      <c r="AW48" s="33">
        <f t="shared" si="46"/>
        <v>0</v>
      </c>
      <c r="AX48" s="34"/>
      <c r="AY48" s="34">
        <f t="shared" si="47"/>
        <v>0</v>
      </c>
      <c r="AZ48" s="34"/>
      <c r="BA48" s="34">
        <f t="shared" si="48"/>
        <v>0</v>
      </c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</row>
    <row r="49" spans="1:277" s="35" customFormat="1">
      <c r="A49" s="29">
        <v>10320</v>
      </c>
      <c r="B49" s="30" t="s">
        <v>58</v>
      </c>
      <c r="C49" s="31" t="s">
        <v>5</v>
      </c>
      <c r="D49" s="32">
        <v>34.07</v>
      </c>
      <c r="E49" s="27">
        <v>1</v>
      </c>
      <c r="F49" s="27">
        <f t="shared" si="24"/>
        <v>10</v>
      </c>
      <c r="G49" s="28">
        <f t="shared" si="25"/>
        <v>340.7</v>
      </c>
      <c r="H49" s="6"/>
      <c r="I49" s="6">
        <f t="shared" si="26"/>
        <v>0</v>
      </c>
      <c r="J49" s="7"/>
      <c r="K49" s="6">
        <f t="shared" si="27"/>
        <v>0</v>
      </c>
      <c r="L49" s="8"/>
      <c r="M49" s="8">
        <f t="shared" si="28"/>
        <v>0</v>
      </c>
      <c r="N49" s="33">
        <v>2</v>
      </c>
      <c r="O49" s="33">
        <f t="shared" si="29"/>
        <v>68.14</v>
      </c>
      <c r="P49" s="33"/>
      <c r="Q49" s="33">
        <f t="shared" si="30"/>
        <v>0</v>
      </c>
      <c r="R49" s="33"/>
      <c r="S49" s="33">
        <f t="shared" si="31"/>
        <v>0</v>
      </c>
      <c r="T49" s="33"/>
      <c r="U49" s="33">
        <f t="shared" si="32"/>
        <v>0</v>
      </c>
      <c r="V49" s="33"/>
      <c r="W49" s="33">
        <f t="shared" si="33"/>
        <v>0</v>
      </c>
      <c r="X49" s="33"/>
      <c r="Y49" s="33">
        <f t="shared" si="34"/>
        <v>0</v>
      </c>
      <c r="Z49" s="33">
        <v>5</v>
      </c>
      <c r="AA49" s="33">
        <f t="shared" si="35"/>
        <v>170.35</v>
      </c>
      <c r="AB49" s="33"/>
      <c r="AC49" s="33">
        <f t="shared" si="36"/>
        <v>0</v>
      </c>
      <c r="AD49" s="33"/>
      <c r="AE49" s="33">
        <f t="shared" si="37"/>
        <v>0</v>
      </c>
      <c r="AF49" s="33"/>
      <c r="AG49" s="33">
        <f t="shared" si="38"/>
        <v>0</v>
      </c>
      <c r="AH49" s="33"/>
      <c r="AI49" s="33">
        <f t="shared" si="39"/>
        <v>0</v>
      </c>
      <c r="AJ49" s="33">
        <v>1</v>
      </c>
      <c r="AK49" s="33">
        <f t="shared" si="40"/>
        <v>34.07</v>
      </c>
      <c r="AL49" s="33">
        <v>2</v>
      </c>
      <c r="AM49" s="33">
        <f t="shared" si="41"/>
        <v>68.14</v>
      </c>
      <c r="AN49" s="33"/>
      <c r="AO49" s="33">
        <f t="shared" si="42"/>
        <v>0</v>
      </c>
      <c r="AP49" s="33"/>
      <c r="AQ49" s="33">
        <f t="shared" si="43"/>
        <v>0</v>
      </c>
      <c r="AR49" s="33"/>
      <c r="AS49" s="33">
        <f t="shared" si="44"/>
        <v>0</v>
      </c>
      <c r="AT49" s="33"/>
      <c r="AU49" s="33">
        <f t="shared" si="45"/>
        <v>0</v>
      </c>
      <c r="AV49" s="33"/>
      <c r="AW49" s="33">
        <f t="shared" si="46"/>
        <v>0</v>
      </c>
      <c r="AX49" s="34"/>
      <c r="AY49" s="34">
        <f t="shared" si="47"/>
        <v>0</v>
      </c>
      <c r="AZ49" s="34"/>
      <c r="BA49" s="34">
        <f t="shared" si="48"/>
        <v>0</v>
      </c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</row>
    <row r="50" spans="1:277" s="35" customFormat="1">
      <c r="A50" s="29">
        <v>9479</v>
      </c>
      <c r="B50" s="30" t="s">
        <v>59</v>
      </c>
      <c r="C50" s="31" t="s">
        <v>9</v>
      </c>
      <c r="D50" s="32">
        <v>28.84</v>
      </c>
      <c r="E50" s="27">
        <v>1</v>
      </c>
      <c r="F50" s="27">
        <f t="shared" si="24"/>
        <v>1</v>
      </c>
      <c r="G50" s="28">
        <f t="shared" si="25"/>
        <v>28.84</v>
      </c>
      <c r="H50" s="6"/>
      <c r="I50" s="6">
        <f t="shared" si="26"/>
        <v>0</v>
      </c>
      <c r="J50" s="7"/>
      <c r="K50" s="6">
        <f t="shared" si="27"/>
        <v>0</v>
      </c>
      <c r="L50" s="8"/>
      <c r="M50" s="8">
        <f t="shared" si="28"/>
        <v>0</v>
      </c>
      <c r="N50" s="33"/>
      <c r="O50" s="33">
        <f t="shared" si="29"/>
        <v>0</v>
      </c>
      <c r="P50" s="33"/>
      <c r="Q50" s="33">
        <f t="shared" si="30"/>
        <v>0</v>
      </c>
      <c r="R50" s="33"/>
      <c r="S50" s="33">
        <f t="shared" si="31"/>
        <v>0</v>
      </c>
      <c r="T50" s="33"/>
      <c r="U50" s="33">
        <f t="shared" si="32"/>
        <v>0</v>
      </c>
      <c r="V50" s="33"/>
      <c r="W50" s="33">
        <f t="shared" si="33"/>
        <v>0</v>
      </c>
      <c r="X50" s="33"/>
      <c r="Y50" s="33">
        <f t="shared" si="34"/>
        <v>0</v>
      </c>
      <c r="Z50" s="33"/>
      <c r="AA50" s="33">
        <f t="shared" si="35"/>
        <v>0</v>
      </c>
      <c r="AB50" s="33"/>
      <c r="AC50" s="33">
        <f t="shared" si="36"/>
        <v>0</v>
      </c>
      <c r="AD50" s="33"/>
      <c r="AE50" s="33">
        <f t="shared" si="37"/>
        <v>0</v>
      </c>
      <c r="AF50" s="33"/>
      <c r="AG50" s="33">
        <f t="shared" si="38"/>
        <v>0</v>
      </c>
      <c r="AH50" s="33"/>
      <c r="AI50" s="33">
        <f t="shared" si="39"/>
        <v>0</v>
      </c>
      <c r="AJ50" s="33"/>
      <c r="AK50" s="33">
        <f t="shared" si="40"/>
        <v>0</v>
      </c>
      <c r="AL50" s="33"/>
      <c r="AM50" s="33">
        <f t="shared" si="41"/>
        <v>0</v>
      </c>
      <c r="AN50" s="33"/>
      <c r="AO50" s="33">
        <f t="shared" si="42"/>
        <v>0</v>
      </c>
      <c r="AP50" s="33"/>
      <c r="AQ50" s="33">
        <f t="shared" si="43"/>
        <v>0</v>
      </c>
      <c r="AR50" s="33"/>
      <c r="AS50" s="33">
        <f t="shared" si="44"/>
        <v>0</v>
      </c>
      <c r="AT50" s="33"/>
      <c r="AU50" s="33">
        <f t="shared" si="45"/>
        <v>0</v>
      </c>
      <c r="AV50" s="33"/>
      <c r="AW50" s="33">
        <f t="shared" si="46"/>
        <v>0</v>
      </c>
      <c r="AX50" s="34">
        <v>1</v>
      </c>
      <c r="AY50" s="34">
        <f t="shared" si="47"/>
        <v>28.84</v>
      </c>
      <c r="AZ50" s="34"/>
      <c r="BA50" s="34">
        <f t="shared" si="48"/>
        <v>0</v>
      </c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</row>
    <row r="51" spans="1:277" s="35" customFormat="1">
      <c r="A51" s="29">
        <v>10586</v>
      </c>
      <c r="B51" s="30" t="s">
        <v>60</v>
      </c>
      <c r="C51" s="31" t="s">
        <v>9</v>
      </c>
      <c r="D51" s="32">
        <v>1.48</v>
      </c>
      <c r="E51" s="27">
        <v>50</v>
      </c>
      <c r="F51" s="27">
        <f t="shared" si="24"/>
        <v>40</v>
      </c>
      <c r="G51" s="28">
        <f t="shared" si="25"/>
        <v>59.2</v>
      </c>
      <c r="H51" s="6">
        <v>15</v>
      </c>
      <c r="I51" s="6">
        <f t="shared" si="26"/>
        <v>22.2</v>
      </c>
      <c r="J51" s="7"/>
      <c r="K51" s="6">
        <f t="shared" si="27"/>
        <v>0</v>
      </c>
      <c r="L51" s="8">
        <v>5</v>
      </c>
      <c r="M51" s="8">
        <f t="shared" si="28"/>
        <v>7.4</v>
      </c>
      <c r="N51" s="33"/>
      <c r="O51" s="33">
        <f t="shared" si="29"/>
        <v>0</v>
      </c>
      <c r="P51" s="33"/>
      <c r="Q51" s="33">
        <f t="shared" si="30"/>
        <v>0</v>
      </c>
      <c r="R51" s="33"/>
      <c r="S51" s="33">
        <f t="shared" si="31"/>
        <v>0</v>
      </c>
      <c r="T51" s="33"/>
      <c r="U51" s="33">
        <f t="shared" si="32"/>
        <v>0</v>
      </c>
      <c r="V51" s="33"/>
      <c r="W51" s="33">
        <f t="shared" si="33"/>
        <v>0</v>
      </c>
      <c r="X51" s="33"/>
      <c r="Y51" s="33">
        <f t="shared" si="34"/>
        <v>0</v>
      </c>
      <c r="Z51" s="33"/>
      <c r="AA51" s="33">
        <f t="shared" si="35"/>
        <v>0</v>
      </c>
      <c r="AB51" s="33">
        <v>20</v>
      </c>
      <c r="AC51" s="33">
        <f t="shared" si="36"/>
        <v>29.6</v>
      </c>
      <c r="AD51" s="33"/>
      <c r="AE51" s="33">
        <f t="shared" si="37"/>
        <v>0</v>
      </c>
      <c r="AF51" s="33"/>
      <c r="AG51" s="33">
        <f t="shared" si="38"/>
        <v>0</v>
      </c>
      <c r="AH51" s="33"/>
      <c r="AI51" s="33">
        <f t="shared" si="39"/>
        <v>0</v>
      </c>
      <c r="AJ51" s="33"/>
      <c r="AK51" s="33">
        <f t="shared" si="40"/>
        <v>0</v>
      </c>
      <c r="AL51" s="33"/>
      <c r="AM51" s="33">
        <f t="shared" si="41"/>
        <v>0</v>
      </c>
      <c r="AN51" s="33"/>
      <c r="AO51" s="33">
        <f t="shared" si="42"/>
        <v>0</v>
      </c>
      <c r="AP51" s="33"/>
      <c r="AQ51" s="33">
        <f t="shared" si="43"/>
        <v>0</v>
      </c>
      <c r="AR51" s="33"/>
      <c r="AS51" s="33">
        <f t="shared" si="44"/>
        <v>0</v>
      </c>
      <c r="AT51" s="33"/>
      <c r="AU51" s="33">
        <f t="shared" si="45"/>
        <v>0</v>
      </c>
      <c r="AV51" s="33"/>
      <c r="AW51" s="33">
        <f t="shared" si="46"/>
        <v>0</v>
      </c>
      <c r="AX51" s="34"/>
      <c r="AY51" s="34">
        <f t="shared" si="47"/>
        <v>0</v>
      </c>
      <c r="AZ51" s="34"/>
      <c r="BA51" s="34">
        <f t="shared" si="48"/>
        <v>0</v>
      </c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  <c r="IW51" s="34"/>
      <c r="IX51" s="34"/>
      <c r="IY51" s="34"/>
      <c r="IZ51" s="34"/>
      <c r="JA51" s="34"/>
      <c r="JB51" s="34"/>
      <c r="JC51" s="34"/>
      <c r="JD51" s="34"/>
      <c r="JE51" s="34"/>
      <c r="JF51" s="34"/>
      <c r="JG51" s="34"/>
      <c r="JH51" s="34"/>
      <c r="JI51" s="34"/>
      <c r="JJ51" s="34"/>
      <c r="JK51" s="34"/>
      <c r="JL51" s="34"/>
      <c r="JM51" s="34"/>
      <c r="JN51" s="34"/>
      <c r="JO51" s="34"/>
      <c r="JP51" s="34"/>
      <c r="JQ51" s="34"/>
    </row>
    <row r="52" spans="1:277" s="49" customFormat="1">
      <c r="A52" s="42">
        <v>370</v>
      </c>
      <c r="B52" s="43" t="s">
        <v>61</v>
      </c>
      <c r="C52" s="44" t="s">
        <v>9</v>
      </c>
      <c r="D52" s="45">
        <v>1.92</v>
      </c>
      <c r="E52" s="23">
        <v>50</v>
      </c>
      <c r="F52" s="27">
        <f t="shared" si="24"/>
        <v>150</v>
      </c>
      <c r="G52" s="24">
        <f t="shared" si="25"/>
        <v>288</v>
      </c>
      <c r="H52" s="46">
        <v>15</v>
      </c>
      <c r="I52" s="6">
        <f t="shared" si="26"/>
        <v>28.799999999999997</v>
      </c>
      <c r="J52" s="47">
        <v>45</v>
      </c>
      <c r="K52" s="6">
        <f t="shared" si="27"/>
        <v>86.399999999999991</v>
      </c>
      <c r="L52" s="48"/>
      <c r="M52" s="8">
        <f t="shared" si="28"/>
        <v>0</v>
      </c>
      <c r="N52" s="25"/>
      <c r="O52" s="33">
        <f t="shared" si="29"/>
        <v>0</v>
      </c>
      <c r="P52" s="25">
        <v>10</v>
      </c>
      <c r="Q52" s="33">
        <f t="shared" si="30"/>
        <v>19.2</v>
      </c>
      <c r="R52" s="25"/>
      <c r="S52" s="33">
        <f t="shared" si="31"/>
        <v>0</v>
      </c>
      <c r="T52" s="25"/>
      <c r="U52" s="33">
        <f t="shared" si="32"/>
        <v>0</v>
      </c>
      <c r="V52" s="25"/>
      <c r="W52" s="33">
        <f t="shared" si="33"/>
        <v>0</v>
      </c>
      <c r="X52" s="25"/>
      <c r="Y52" s="33">
        <f t="shared" si="34"/>
        <v>0</v>
      </c>
      <c r="Z52" s="25">
        <v>50</v>
      </c>
      <c r="AA52" s="33">
        <f t="shared" si="35"/>
        <v>96</v>
      </c>
      <c r="AB52" s="25"/>
      <c r="AC52" s="33">
        <f t="shared" si="36"/>
        <v>0</v>
      </c>
      <c r="AD52" s="25"/>
      <c r="AE52" s="33">
        <f t="shared" si="37"/>
        <v>0</v>
      </c>
      <c r="AF52" s="25"/>
      <c r="AG52" s="33">
        <f t="shared" si="38"/>
        <v>0</v>
      </c>
      <c r="AH52" s="25"/>
      <c r="AI52" s="33">
        <f t="shared" si="39"/>
        <v>0</v>
      </c>
      <c r="AJ52" s="25"/>
      <c r="AK52" s="33">
        <f t="shared" si="40"/>
        <v>0</v>
      </c>
      <c r="AL52" s="25"/>
      <c r="AM52" s="33">
        <f t="shared" si="41"/>
        <v>0</v>
      </c>
      <c r="AN52" s="25"/>
      <c r="AO52" s="33">
        <f t="shared" si="42"/>
        <v>0</v>
      </c>
      <c r="AP52" s="25"/>
      <c r="AQ52" s="33">
        <f t="shared" si="43"/>
        <v>0</v>
      </c>
      <c r="AR52" s="25"/>
      <c r="AS52" s="33">
        <f t="shared" si="44"/>
        <v>0</v>
      </c>
      <c r="AT52" s="25"/>
      <c r="AU52" s="33">
        <f t="shared" si="45"/>
        <v>0</v>
      </c>
      <c r="AV52" s="25"/>
      <c r="AW52" s="33">
        <f t="shared" si="46"/>
        <v>0</v>
      </c>
      <c r="AX52" s="26"/>
      <c r="AY52" s="34">
        <f t="shared" si="47"/>
        <v>0</v>
      </c>
      <c r="AZ52" s="26">
        <v>30</v>
      </c>
      <c r="BA52" s="34">
        <f t="shared" si="48"/>
        <v>57.599999999999994</v>
      </c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</row>
    <row r="53" spans="1:277" s="49" customFormat="1">
      <c r="A53" s="42">
        <v>5272</v>
      </c>
      <c r="B53" s="43" t="s">
        <v>62</v>
      </c>
      <c r="C53" s="44" t="s">
        <v>9</v>
      </c>
      <c r="D53" s="45">
        <v>2.2200000000000002</v>
      </c>
      <c r="E53" s="23">
        <v>50</v>
      </c>
      <c r="F53" s="27">
        <f t="shared" si="24"/>
        <v>50</v>
      </c>
      <c r="G53" s="24">
        <f t="shared" si="25"/>
        <v>111.00000000000001</v>
      </c>
      <c r="H53" s="46"/>
      <c r="I53" s="6">
        <f t="shared" si="26"/>
        <v>0</v>
      </c>
      <c r="J53" s="47">
        <v>25</v>
      </c>
      <c r="K53" s="6">
        <f t="shared" si="27"/>
        <v>55.500000000000007</v>
      </c>
      <c r="L53" s="48">
        <v>5</v>
      </c>
      <c r="M53" s="8">
        <f t="shared" si="28"/>
        <v>11.100000000000001</v>
      </c>
      <c r="N53" s="25"/>
      <c r="O53" s="33">
        <f t="shared" si="29"/>
        <v>0</v>
      </c>
      <c r="P53" s="25">
        <v>10</v>
      </c>
      <c r="Q53" s="33">
        <f t="shared" si="30"/>
        <v>22.200000000000003</v>
      </c>
      <c r="R53" s="25"/>
      <c r="S53" s="33">
        <f t="shared" si="31"/>
        <v>0</v>
      </c>
      <c r="T53" s="25">
        <v>10</v>
      </c>
      <c r="U53" s="33">
        <f t="shared" si="32"/>
        <v>22.200000000000003</v>
      </c>
      <c r="V53" s="25"/>
      <c r="W53" s="33">
        <f t="shared" si="33"/>
        <v>0</v>
      </c>
      <c r="X53" s="25"/>
      <c r="Y53" s="33">
        <f t="shared" si="34"/>
        <v>0</v>
      </c>
      <c r="Z53" s="25"/>
      <c r="AA53" s="33">
        <f t="shared" si="35"/>
        <v>0</v>
      </c>
      <c r="AB53" s="25"/>
      <c r="AC53" s="33">
        <f t="shared" si="36"/>
        <v>0</v>
      </c>
      <c r="AD53" s="25"/>
      <c r="AE53" s="33">
        <f t="shared" si="37"/>
        <v>0</v>
      </c>
      <c r="AF53" s="25"/>
      <c r="AG53" s="33">
        <f t="shared" si="38"/>
        <v>0</v>
      </c>
      <c r="AH53" s="25"/>
      <c r="AI53" s="33">
        <f t="shared" si="39"/>
        <v>0</v>
      </c>
      <c r="AJ53" s="25"/>
      <c r="AK53" s="33">
        <f t="shared" si="40"/>
        <v>0</v>
      </c>
      <c r="AL53" s="25"/>
      <c r="AM53" s="33">
        <f t="shared" si="41"/>
        <v>0</v>
      </c>
      <c r="AN53" s="25"/>
      <c r="AO53" s="33">
        <f t="shared" si="42"/>
        <v>0</v>
      </c>
      <c r="AP53" s="25"/>
      <c r="AQ53" s="33">
        <f t="shared" si="43"/>
        <v>0</v>
      </c>
      <c r="AR53" s="25"/>
      <c r="AS53" s="33">
        <f t="shared" si="44"/>
        <v>0</v>
      </c>
      <c r="AT53" s="25"/>
      <c r="AU53" s="33">
        <f t="shared" si="45"/>
        <v>0</v>
      </c>
      <c r="AV53" s="25"/>
      <c r="AW53" s="33">
        <f t="shared" si="46"/>
        <v>0</v>
      </c>
      <c r="AX53" s="26"/>
      <c r="AY53" s="34">
        <f t="shared" si="47"/>
        <v>0</v>
      </c>
      <c r="AZ53" s="26"/>
      <c r="BA53" s="34">
        <f t="shared" si="48"/>
        <v>0</v>
      </c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</row>
    <row r="54" spans="1:277" s="35" customFormat="1">
      <c r="A54" s="29">
        <v>5055</v>
      </c>
      <c r="B54" s="30" t="s">
        <v>63</v>
      </c>
      <c r="C54" s="31" t="s">
        <v>5</v>
      </c>
      <c r="D54" s="32">
        <v>5.86</v>
      </c>
      <c r="E54" s="27">
        <v>50</v>
      </c>
      <c r="F54" s="27">
        <f t="shared" si="24"/>
        <v>65</v>
      </c>
      <c r="G54" s="28">
        <f t="shared" si="25"/>
        <v>380.90000000000003</v>
      </c>
      <c r="H54" s="6"/>
      <c r="I54" s="6">
        <f t="shared" si="26"/>
        <v>0</v>
      </c>
      <c r="J54" s="7"/>
      <c r="K54" s="6">
        <f t="shared" si="27"/>
        <v>0</v>
      </c>
      <c r="L54" s="8">
        <v>5</v>
      </c>
      <c r="M54" s="8">
        <f t="shared" si="28"/>
        <v>29.3</v>
      </c>
      <c r="N54" s="33"/>
      <c r="O54" s="33">
        <f t="shared" si="29"/>
        <v>0</v>
      </c>
      <c r="P54" s="33">
        <v>10</v>
      </c>
      <c r="Q54" s="33">
        <f t="shared" si="30"/>
        <v>58.6</v>
      </c>
      <c r="R54" s="33">
        <v>10</v>
      </c>
      <c r="S54" s="33">
        <f t="shared" si="31"/>
        <v>58.6</v>
      </c>
      <c r="T54" s="33">
        <v>10</v>
      </c>
      <c r="U54" s="33">
        <f t="shared" si="32"/>
        <v>58.6</v>
      </c>
      <c r="V54" s="33"/>
      <c r="W54" s="33">
        <f t="shared" si="33"/>
        <v>0</v>
      </c>
      <c r="X54" s="33"/>
      <c r="Y54" s="33">
        <f t="shared" si="34"/>
        <v>0</v>
      </c>
      <c r="Z54" s="33">
        <v>20</v>
      </c>
      <c r="AA54" s="33">
        <f t="shared" si="35"/>
        <v>117.2</v>
      </c>
      <c r="AB54" s="33"/>
      <c r="AC54" s="33">
        <f t="shared" si="36"/>
        <v>0</v>
      </c>
      <c r="AD54" s="33"/>
      <c r="AE54" s="33">
        <f t="shared" si="37"/>
        <v>0</v>
      </c>
      <c r="AF54" s="33"/>
      <c r="AG54" s="33">
        <f t="shared" si="38"/>
        <v>0</v>
      </c>
      <c r="AH54" s="33">
        <v>10</v>
      </c>
      <c r="AI54" s="33">
        <f t="shared" si="39"/>
        <v>58.6</v>
      </c>
      <c r="AJ54" s="33"/>
      <c r="AK54" s="33">
        <f t="shared" si="40"/>
        <v>0</v>
      </c>
      <c r="AL54" s="33"/>
      <c r="AM54" s="33">
        <f t="shared" si="41"/>
        <v>0</v>
      </c>
      <c r="AN54" s="33"/>
      <c r="AO54" s="33">
        <f t="shared" si="42"/>
        <v>0</v>
      </c>
      <c r="AP54" s="33"/>
      <c r="AQ54" s="33">
        <f t="shared" si="43"/>
        <v>0</v>
      </c>
      <c r="AR54" s="33"/>
      <c r="AS54" s="33">
        <f t="shared" si="44"/>
        <v>0</v>
      </c>
      <c r="AT54" s="33"/>
      <c r="AU54" s="33">
        <f t="shared" si="45"/>
        <v>0</v>
      </c>
      <c r="AV54" s="33"/>
      <c r="AW54" s="33">
        <f t="shared" si="46"/>
        <v>0</v>
      </c>
      <c r="AX54" s="34"/>
      <c r="AY54" s="34">
        <f t="shared" si="47"/>
        <v>0</v>
      </c>
      <c r="AZ54" s="34"/>
      <c r="BA54" s="34">
        <f t="shared" si="48"/>
        <v>0</v>
      </c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  <c r="IW54" s="34"/>
      <c r="IX54" s="34"/>
      <c r="IY54" s="34"/>
      <c r="IZ54" s="34"/>
      <c r="JA54" s="34"/>
      <c r="JB54" s="34"/>
      <c r="JC54" s="34"/>
      <c r="JD54" s="34"/>
      <c r="JE54" s="34"/>
      <c r="JF54" s="34"/>
      <c r="JG54" s="34"/>
      <c r="JH54" s="34"/>
      <c r="JI54" s="34"/>
      <c r="JJ54" s="34"/>
      <c r="JK54" s="34"/>
      <c r="JL54" s="34"/>
      <c r="JM54" s="34"/>
      <c r="JN54" s="34"/>
      <c r="JO54" s="34"/>
      <c r="JP54" s="34"/>
      <c r="JQ54" s="34"/>
    </row>
    <row r="55" spans="1:277" s="49" customFormat="1">
      <c r="A55" s="42">
        <v>5422</v>
      </c>
      <c r="B55" s="43" t="s">
        <v>64</v>
      </c>
      <c r="C55" s="44" t="s">
        <v>6</v>
      </c>
      <c r="D55" s="45">
        <v>33.6</v>
      </c>
      <c r="E55" s="23">
        <v>6</v>
      </c>
      <c r="F55" s="27">
        <f t="shared" si="24"/>
        <v>6</v>
      </c>
      <c r="G55" s="24">
        <f t="shared" si="25"/>
        <v>201.60000000000002</v>
      </c>
      <c r="H55" s="46"/>
      <c r="I55" s="6">
        <f t="shared" si="26"/>
        <v>0</v>
      </c>
      <c r="J55" s="47"/>
      <c r="K55" s="6">
        <f t="shared" si="27"/>
        <v>0</v>
      </c>
      <c r="L55" s="48"/>
      <c r="M55" s="8">
        <f t="shared" si="28"/>
        <v>0</v>
      </c>
      <c r="N55" s="25"/>
      <c r="O55" s="33">
        <f t="shared" si="29"/>
        <v>0</v>
      </c>
      <c r="P55" s="25"/>
      <c r="Q55" s="33">
        <f t="shared" si="30"/>
        <v>0</v>
      </c>
      <c r="R55" s="25"/>
      <c r="S55" s="33">
        <f t="shared" si="31"/>
        <v>0</v>
      </c>
      <c r="T55" s="25"/>
      <c r="U55" s="33">
        <f t="shared" si="32"/>
        <v>0</v>
      </c>
      <c r="V55" s="25"/>
      <c r="W55" s="33">
        <f t="shared" si="33"/>
        <v>0</v>
      </c>
      <c r="X55" s="25"/>
      <c r="Y55" s="33">
        <f t="shared" si="34"/>
        <v>0</v>
      </c>
      <c r="Z55" s="25"/>
      <c r="AA55" s="33">
        <f t="shared" si="35"/>
        <v>0</v>
      </c>
      <c r="AB55" s="25"/>
      <c r="AC55" s="33">
        <f t="shared" si="36"/>
        <v>0</v>
      </c>
      <c r="AD55" s="25"/>
      <c r="AE55" s="33">
        <f t="shared" si="37"/>
        <v>0</v>
      </c>
      <c r="AF55" s="25"/>
      <c r="AG55" s="33">
        <f t="shared" si="38"/>
        <v>0</v>
      </c>
      <c r="AH55" s="25"/>
      <c r="AI55" s="33">
        <f t="shared" si="39"/>
        <v>0</v>
      </c>
      <c r="AJ55" s="25"/>
      <c r="AK55" s="33">
        <f t="shared" si="40"/>
        <v>0</v>
      </c>
      <c r="AL55" s="25"/>
      <c r="AM55" s="33">
        <f t="shared" si="41"/>
        <v>0</v>
      </c>
      <c r="AN55" s="25">
        <v>4</v>
      </c>
      <c r="AO55" s="33">
        <f t="shared" si="42"/>
        <v>134.4</v>
      </c>
      <c r="AP55" s="25"/>
      <c r="AQ55" s="33">
        <f t="shared" si="43"/>
        <v>0</v>
      </c>
      <c r="AR55" s="25"/>
      <c r="AS55" s="33">
        <f t="shared" si="44"/>
        <v>0</v>
      </c>
      <c r="AT55" s="25"/>
      <c r="AU55" s="33">
        <f t="shared" si="45"/>
        <v>0</v>
      </c>
      <c r="AV55" s="25"/>
      <c r="AW55" s="33">
        <f t="shared" si="46"/>
        <v>0</v>
      </c>
      <c r="AX55" s="26"/>
      <c r="AY55" s="34">
        <f t="shared" si="47"/>
        <v>0</v>
      </c>
      <c r="AZ55" s="26">
        <v>2</v>
      </c>
      <c r="BA55" s="34">
        <f t="shared" si="48"/>
        <v>67.2</v>
      </c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</row>
    <row r="56" spans="1:277" s="49" customFormat="1">
      <c r="A56" s="42">
        <v>10010</v>
      </c>
      <c r="B56" s="43" t="s">
        <v>65</v>
      </c>
      <c r="C56" s="44" t="s">
        <v>9</v>
      </c>
      <c r="D56" s="45">
        <v>27.28</v>
      </c>
      <c r="E56" s="23">
        <v>6</v>
      </c>
      <c r="F56" s="27">
        <f t="shared" si="24"/>
        <v>6</v>
      </c>
      <c r="G56" s="24">
        <f t="shared" si="25"/>
        <v>163.68</v>
      </c>
      <c r="H56" s="46"/>
      <c r="I56" s="6">
        <f t="shared" si="26"/>
        <v>0</v>
      </c>
      <c r="J56" s="47"/>
      <c r="K56" s="6">
        <f t="shared" si="27"/>
        <v>0</v>
      </c>
      <c r="L56" s="48"/>
      <c r="M56" s="8">
        <f t="shared" si="28"/>
        <v>0</v>
      </c>
      <c r="N56" s="25"/>
      <c r="O56" s="33">
        <f t="shared" si="29"/>
        <v>0</v>
      </c>
      <c r="P56" s="25"/>
      <c r="Q56" s="33">
        <f t="shared" si="30"/>
        <v>0</v>
      </c>
      <c r="R56" s="25">
        <v>1</v>
      </c>
      <c r="S56" s="33">
        <f t="shared" si="31"/>
        <v>27.28</v>
      </c>
      <c r="T56" s="25"/>
      <c r="U56" s="33">
        <f t="shared" si="32"/>
        <v>0</v>
      </c>
      <c r="V56" s="25"/>
      <c r="W56" s="33">
        <f t="shared" si="33"/>
        <v>0</v>
      </c>
      <c r="X56" s="25"/>
      <c r="Y56" s="33">
        <f t="shared" si="34"/>
        <v>0</v>
      </c>
      <c r="Z56" s="25"/>
      <c r="AA56" s="33">
        <f t="shared" si="35"/>
        <v>0</v>
      </c>
      <c r="AB56" s="25"/>
      <c r="AC56" s="33">
        <f t="shared" si="36"/>
        <v>0</v>
      </c>
      <c r="AD56" s="25"/>
      <c r="AE56" s="33">
        <f t="shared" si="37"/>
        <v>0</v>
      </c>
      <c r="AF56" s="25"/>
      <c r="AG56" s="33">
        <f t="shared" si="38"/>
        <v>0</v>
      </c>
      <c r="AH56" s="25"/>
      <c r="AI56" s="33">
        <f t="shared" si="39"/>
        <v>0</v>
      </c>
      <c r="AJ56" s="25"/>
      <c r="AK56" s="33">
        <f t="shared" si="40"/>
        <v>0</v>
      </c>
      <c r="AL56" s="25">
        <v>3</v>
      </c>
      <c r="AM56" s="33">
        <f t="shared" si="41"/>
        <v>81.84</v>
      </c>
      <c r="AN56" s="25"/>
      <c r="AO56" s="33">
        <f t="shared" si="42"/>
        <v>0</v>
      </c>
      <c r="AP56" s="25">
        <v>2</v>
      </c>
      <c r="AQ56" s="33">
        <f t="shared" si="43"/>
        <v>54.56</v>
      </c>
      <c r="AR56" s="25"/>
      <c r="AS56" s="33">
        <f t="shared" si="44"/>
        <v>0</v>
      </c>
      <c r="AT56" s="25"/>
      <c r="AU56" s="33">
        <f t="shared" si="45"/>
        <v>0</v>
      </c>
      <c r="AV56" s="25"/>
      <c r="AW56" s="33">
        <f t="shared" si="46"/>
        <v>0</v>
      </c>
      <c r="AX56" s="26"/>
      <c r="AY56" s="34">
        <f t="shared" si="47"/>
        <v>0</v>
      </c>
      <c r="AZ56" s="26"/>
      <c r="BA56" s="34">
        <f t="shared" si="48"/>
        <v>0</v>
      </c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</row>
    <row r="57" spans="1:277" s="35" customFormat="1">
      <c r="A57" s="29">
        <v>5222</v>
      </c>
      <c r="B57" s="30" t="s">
        <v>66</v>
      </c>
      <c r="C57" s="38" t="s">
        <v>10</v>
      </c>
      <c r="D57" s="32">
        <v>38.270000000000003</v>
      </c>
      <c r="E57" s="27">
        <v>1</v>
      </c>
      <c r="F57" s="27">
        <f t="shared" si="24"/>
        <v>2</v>
      </c>
      <c r="G57" s="28">
        <f t="shared" si="25"/>
        <v>76.540000000000006</v>
      </c>
      <c r="H57" s="6"/>
      <c r="I57" s="6">
        <f t="shared" si="26"/>
        <v>0</v>
      </c>
      <c r="J57" s="7">
        <v>2</v>
      </c>
      <c r="K57" s="6">
        <f t="shared" si="27"/>
        <v>76.540000000000006</v>
      </c>
      <c r="L57" s="8"/>
      <c r="M57" s="8">
        <f t="shared" si="28"/>
        <v>0</v>
      </c>
      <c r="N57" s="33"/>
      <c r="O57" s="33">
        <f t="shared" si="29"/>
        <v>0</v>
      </c>
      <c r="P57" s="33"/>
      <c r="Q57" s="33">
        <f t="shared" si="30"/>
        <v>0</v>
      </c>
      <c r="R57" s="33"/>
      <c r="S57" s="33">
        <f t="shared" si="31"/>
        <v>0</v>
      </c>
      <c r="T57" s="33"/>
      <c r="U57" s="33">
        <f t="shared" si="32"/>
        <v>0</v>
      </c>
      <c r="V57" s="33"/>
      <c r="W57" s="33">
        <f t="shared" si="33"/>
        <v>0</v>
      </c>
      <c r="X57" s="33"/>
      <c r="Y57" s="33">
        <f t="shared" si="34"/>
        <v>0</v>
      </c>
      <c r="Z57" s="33"/>
      <c r="AA57" s="33">
        <f t="shared" si="35"/>
        <v>0</v>
      </c>
      <c r="AB57" s="33"/>
      <c r="AC57" s="33">
        <f t="shared" si="36"/>
        <v>0</v>
      </c>
      <c r="AD57" s="33"/>
      <c r="AE57" s="33">
        <f t="shared" si="37"/>
        <v>0</v>
      </c>
      <c r="AF57" s="33"/>
      <c r="AG57" s="33">
        <f t="shared" si="38"/>
        <v>0</v>
      </c>
      <c r="AH57" s="33"/>
      <c r="AI57" s="33">
        <f t="shared" si="39"/>
        <v>0</v>
      </c>
      <c r="AJ57" s="33"/>
      <c r="AK57" s="33">
        <f t="shared" si="40"/>
        <v>0</v>
      </c>
      <c r="AL57" s="33"/>
      <c r="AM57" s="33">
        <f t="shared" si="41"/>
        <v>0</v>
      </c>
      <c r="AN57" s="33"/>
      <c r="AO57" s="33">
        <f t="shared" si="42"/>
        <v>0</v>
      </c>
      <c r="AP57" s="33"/>
      <c r="AQ57" s="33">
        <f t="shared" si="43"/>
        <v>0</v>
      </c>
      <c r="AR57" s="33"/>
      <c r="AS57" s="33">
        <f t="shared" si="44"/>
        <v>0</v>
      </c>
      <c r="AT57" s="33"/>
      <c r="AU57" s="33">
        <f t="shared" si="45"/>
        <v>0</v>
      </c>
      <c r="AV57" s="33"/>
      <c r="AW57" s="33">
        <f t="shared" si="46"/>
        <v>0</v>
      </c>
      <c r="AX57" s="34"/>
      <c r="AY57" s="34">
        <f t="shared" si="47"/>
        <v>0</v>
      </c>
      <c r="AZ57" s="34"/>
      <c r="BA57" s="34">
        <f t="shared" si="48"/>
        <v>0</v>
      </c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</row>
    <row r="58" spans="1:277" s="35" customFormat="1">
      <c r="A58" s="29">
        <v>5226</v>
      </c>
      <c r="B58" s="30" t="s">
        <v>67</v>
      </c>
      <c r="C58" s="31" t="s">
        <v>9</v>
      </c>
      <c r="D58" s="32">
        <v>27.28</v>
      </c>
      <c r="E58" s="27">
        <v>6</v>
      </c>
      <c r="F58" s="27">
        <f t="shared" si="24"/>
        <v>3</v>
      </c>
      <c r="G58" s="28">
        <f t="shared" si="25"/>
        <v>81.84</v>
      </c>
      <c r="H58" s="6"/>
      <c r="I58" s="6">
        <f t="shared" si="26"/>
        <v>0</v>
      </c>
      <c r="J58" s="7"/>
      <c r="K58" s="6">
        <f t="shared" si="27"/>
        <v>0</v>
      </c>
      <c r="L58" s="8"/>
      <c r="M58" s="8">
        <f t="shared" si="28"/>
        <v>0</v>
      </c>
      <c r="N58" s="33"/>
      <c r="O58" s="33">
        <f t="shared" si="29"/>
        <v>0</v>
      </c>
      <c r="P58" s="33"/>
      <c r="Q58" s="33">
        <f t="shared" si="30"/>
        <v>0</v>
      </c>
      <c r="R58" s="33"/>
      <c r="S58" s="33">
        <f t="shared" si="31"/>
        <v>0</v>
      </c>
      <c r="T58" s="33"/>
      <c r="U58" s="33">
        <f t="shared" si="32"/>
        <v>0</v>
      </c>
      <c r="V58" s="33"/>
      <c r="W58" s="33">
        <f t="shared" si="33"/>
        <v>0</v>
      </c>
      <c r="X58" s="33"/>
      <c r="Y58" s="33">
        <f t="shared" si="34"/>
        <v>0</v>
      </c>
      <c r="Z58" s="33"/>
      <c r="AA58" s="33">
        <f t="shared" si="35"/>
        <v>0</v>
      </c>
      <c r="AB58" s="33"/>
      <c r="AC58" s="33">
        <f t="shared" si="36"/>
        <v>0</v>
      </c>
      <c r="AD58" s="33"/>
      <c r="AE58" s="33">
        <f t="shared" si="37"/>
        <v>0</v>
      </c>
      <c r="AF58" s="33"/>
      <c r="AG58" s="33">
        <f t="shared" si="38"/>
        <v>0</v>
      </c>
      <c r="AH58" s="33"/>
      <c r="AI58" s="33">
        <f t="shared" si="39"/>
        <v>0</v>
      </c>
      <c r="AJ58" s="33"/>
      <c r="AK58" s="33">
        <f t="shared" si="40"/>
        <v>0</v>
      </c>
      <c r="AL58" s="33">
        <v>3</v>
      </c>
      <c r="AM58" s="33">
        <f t="shared" si="41"/>
        <v>81.84</v>
      </c>
      <c r="AN58" s="33"/>
      <c r="AO58" s="33">
        <f t="shared" si="42"/>
        <v>0</v>
      </c>
      <c r="AP58" s="33"/>
      <c r="AQ58" s="33">
        <f t="shared" si="43"/>
        <v>0</v>
      </c>
      <c r="AR58" s="33"/>
      <c r="AS58" s="33">
        <f t="shared" si="44"/>
        <v>0</v>
      </c>
      <c r="AT58" s="33"/>
      <c r="AU58" s="33">
        <f t="shared" si="45"/>
        <v>0</v>
      </c>
      <c r="AV58" s="33"/>
      <c r="AW58" s="33">
        <f t="shared" si="46"/>
        <v>0</v>
      </c>
      <c r="AX58" s="34"/>
      <c r="AY58" s="34">
        <f t="shared" si="47"/>
        <v>0</v>
      </c>
      <c r="AZ58" s="34"/>
      <c r="BA58" s="34">
        <f t="shared" si="48"/>
        <v>0</v>
      </c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</row>
    <row r="59" spans="1:277" s="35" customFormat="1">
      <c r="A59" s="29">
        <v>5285</v>
      </c>
      <c r="B59" s="30" t="s">
        <v>68</v>
      </c>
      <c r="C59" s="31" t="s">
        <v>8</v>
      </c>
      <c r="D59" s="32">
        <v>14.1</v>
      </c>
      <c r="E59" s="27">
        <v>20</v>
      </c>
      <c r="F59" s="27">
        <f t="shared" si="24"/>
        <v>10</v>
      </c>
      <c r="G59" s="28">
        <f t="shared" si="25"/>
        <v>141</v>
      </c>
      <c r="H59" s="6"/>
      <c r="I59" s="6">
        <f t="shared" si="26"/>
        <v>0</v>
      </c>
      <c r="J59" s="7"/>
      <c r="K59" s="6">
        <f t="shared" si="27"/>
        <v>0</v>
      </c>
      <c r="L59" s="8"/>
      <c r="M59" s="8">
        <f t="shared" si="28"/>
        <v>0</v>
      </c>
      <c r="N59" s="33"/>
      <c r="O59" s="33">
        <f t="shared" si="29"/>
        <v>0</v>
      </c>
      <c r="P59" s="33"/>
      <c r="Q59" s="33">
        <f t="shared" si="30"/>
        <v>0</v>
      </c>
      <c r="R59" s="33"/>
      <c r="S59" s="33">
        <f t="shared" si="31"/>
        <v>0</v>
      </c>
      <c r="T59" s="33"/>
      <c r="U59" s="33">
        <f t="shared" si="32"/>
        <v>0</v>
      </c>
      <c r="V59" s="33"/>
      <c r="W59" s="33">
        <f t="shared" si="33"/>
        <v>0</v>
      </c>
      <c r="X59" s="33">
        <v>5</v>
      </c>
      <c r="Y59" s="33">
        <f t="shared" si="34"/>
        <v>70.5</v>
      </c>
      <c r="Z59" s="33"/>
      <c r="AA59" s="33">
        <f t="shared" si="35"/>
        <v>0</v>
      </c>
      <c r="AB59" s="33"/>
      <c r="AC59" s="33">
        <f t="shared" si="36"/>
        <v>0</v>
      </c>
      <c r="AD59" s="33"/>
      <c r="AE59" s="33">
        <f t="shared" si="37"/>
        <v>0</v>
      </c>
      <c r="AF59" s="33">
        <v>5</v>
      </c>
      <c r="AG59" s="33">
        <f t="shared" si="38"/>
        <v>70.5</v>
      </c>
      <c r="AH59" s="33"/>
      <c r="AI59" s="33">
        <f t="shared" si="39"/>
        <v>0</v>
      </c>
      <c r="AJ59" s="33"/>
      <c r="AK59" s="33">
        <f t="shared" si="40"/>
        <v>0</v>
      </c>
      <c r="AL59" s="33"/>
      <c r="AM59" s="33">
        <f t="shared" si="41"/>
        <v>0</v>
      </c>
      <c r="AN59" s="33"/>
      <c r="AO59" s="33">
        <f t="shared" si="42"/>
        <v>0</v>
      </c>
      <c r="AP59" s="33"/>
      <c r="AQ59" s="33">
        <f t="shared" si="43"/>
        <v>0</v>
      </c>
      <c r="AR59" s="33"/>
      <c r="AS59" s="33">
        <f t="shared" si="44"/>
        <v>0</v>
      </c>
      <c r="AT59" s="33"/>
      <c r="AU59" s="33">
        <f t="shared" si="45"/>
        <v>0</v>
      </c>
      <c r="AV59" s="33"/>
      <c r="AW59" s="33">
        <f t="shared" si="46"/>
        <v>0</v>
      </c>
      <c r="AX59" s="34"/>
      <c r="AY59" s="34">
        <f t="shared" si="47"/>
        <v>0</v>
      </c>
      <c r="AZ59" s="34"/>
      <c r="BA59" s="34">
        <f t="shared" si="48"/>
        <v>0</v>
      </c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</row>
    <row r="60" spans="1:277" s="35" customFormat="1">
      <c r="A60" s="29">
        <v>5336</v>
      </c>
      <c r="B60" s="30" t="s">
        <v>69</v>
      </c>
      <c r="C60" s="31" t="s">
        <v>9</v>
      </c>
      <c r="D60" s="32">
        <v>10.57</v>
      </c>
      <c r="E60" s="27">
        <v>20</v>
      </c>
      <c r="F60" s="27">
        <f t="shared" si="24"/>
        <v>3</v>
      </c>
      <c r="G60" s="28">
        <f t="shared" si="25"/>
        <v>31.71</v>
      </c>
      <c r="H60" s="6"/>
      <c r="I60" s="6">
        <f t="shared" si="26"/>
        <v>0</v>
      </c>
      <c r="J60" s="7"/>
      <c r="K60" s="6">
        <f t="shared" si="27"/>
        <v>0</v>
      </c>
      <c r="L60" s="8"/>
      <c r="M60" s="8">
        <f t="shared" si="28"/>
        <v>0</v>
      </c>
      <c r="N60" s="33"/>
      <c r="O60" s="33">
        <f t="shared" si="29"/>
        <v>0</v>
      </c>
      <c r="P60" s="33"/>
      <c r="Q60" s="33">
        <f t="shared" si="30"/>
        <v>0</v>
      </c>
      <c r="R60" s="33"/>
      <c r="S60" s="33">
        <f t="shared" si="31"/>
        <v>0</v>
      </c>
      <c r="T60" s="33"/>
      <c r="U60" s="33">
        <f t="shared" si="32"/>
        <v>0</v>
      </c>
      <c r="V60" s="33"/>
      <c r="W60" s="33">
        <f t="shared" si="33"/>
        <v>0</v>
      </c>
      <c r="X60" s="33"/>
      <c r="Y60" s="33">
        <f t="shared" si="34"/>
        <v>0</v>
      </c>
      <c r="Z60" s="33"/>
      <c r="AA60" s="33">
        <f t="shared" si="35"/>
        <v>0</v>
      </c>
      <c r="AB60" s="33"/>
      <c r="AC60" s="33">
        <f t="shared" si="36"/>
        <v>0</v>
      </c>
      <c r="AD60" s="33"/>
      <c r="AE60" s="33">
        <f t="shared" si="37"/>
        <v>0</v>
      </c>
      <c r="AF60" s="33"/>
      <c r="AG60" s="33">
        <f t="shared" si="38"/>
        <v>0</v>
      </c>
      <c r="AH60" s="33"/>
      <c r="AI60" s="33">
        <f t="shared" si="39"/>
        <v>0</v>
      </c>
      <c r="AJ60" s="33"/>
      <c r="AK60" s="33">
        <f t="shared" si="40"/>
        <v>0</v>
      </c>
      <c r="AL60" s="33"/>
      <c r="AM60" s="33">
        <f t="shared" si="41"/>
        <v>0</v>
      </c>
      <c r="AN60" s="33"/>
      <c r="AO60" s="33">
        <f t="shared" si="42"/>
        <v>0</v>
      </c>
      <c r="AP60" s="33"/>
      <c r="AQ60" s="33">
        <f t="shared" si="43"/>
        <v>0</v>
      </c>
      <c r="AR60" s="33"/>
      <c r="AS60" s="33">
        <f t="shared" si="44"/>
        <v>0</v>
      </c>
      <c r="AT60" s="33"/>
      <c r="AU60" s="33">
        <f t="shared" si="45"/>
        <v>0</v>
      </c>
      <c r="AV60" s="33"/>
      <c r="AW60" s="33">
        <f t="shared" si="46"/>
        <v>0</v>
      </c>
      <c r="AX60" s="34">
        <v>3</v>
      </c>
      <c r="AY60" s="34">
        <f t="shared" si="47"/>
        <v>31.71</v>
      </c>
      <c r="AZ60" s="34"/>
      <c r="BA60" s="34">
        <f t="shared" si="48"/>
        <v>0</v>
      </c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</row>
    <row r="61" spans="1:277" s="49" customFormat="1">
      <c r="A61" s="42">
        <v>5293</v>
      </c>
      <c r="B61" s="43" t="s">
        <v>70</v>
      </c>
      <c r="C61" s="44" t="s">
        <v>5</v>
      </c>
      <c r="D61" s="45">
        <v>16.579999999999998</v>
      </c>
      <c r="E61" s="23">
        <v>20</v>
      </c>
      <c r="F61" s="27">
        <f t="shared" si="24"/>
        <v>20</v>
      </c>
      <c r="G61" s="24">
        <f t="shared" si="25"/>
        <v>331.59999999999997</v>
      </c>
      <c r="H61" s="46"/>
      <c r="I61" s="6">
        <f t="shared" si="26"/>
        <v>0</v>
      </c>
      <c r="J61" s="47">
        <v>5</v>
      </c>
      <c r="K61" s="6">
        <f t="shared" si="27"/>
        <v>82.899999999999991</v>
      </c>
      <c r="L61" s="48"/>
      <c r="M61" s="8">
        <f t="shared" si="28"/>
        <v>0</v>
      </c>
      <c r="N61" s="25"/>
      <c r="O61" s="33">
        <f t="shared" si="29"/>
        <v>0</v>
      </c>
      <c r="P61" s="25">
        <v>10</v>
      </c>
      <c r="Q61" s="33">
        <f t="shared" si="30"/>
        <v>165.79999999999998</v>
      </c>
      <c r="R61" s="25"/>
      <c r="S61" s="33">
        <f t="shared" si="31"/>
        <v>0</v>
      </c>
      <c r="T61" s="25"/>
      <c r="U61" s="33">
        <f t="shared" si="32"/>
        <v>0</v>
      </c>
      <c r="V61" s="25"/>
      <c r="W61" s="33">
        <f t="shared" si="33"/>
        <v>0</v>
      </c>
      <c r="X61" s="25"/>
      <c r="Y61" s="33">
        <f t="shared" si="34"/>
        <v>0</v>
      </c>
      <c r="Z61" s="25"/>
      <c r="AA61" s="33">
        <f t="shared" si="35"/>
        <v>0</v>
      </c>
      <c r="AB61" s="25"/>
      <c r="AC61" s="33">
        <f t="shared" si="36"/>
        <v>0</v>
      </c>
      <c r="AD61" s="25"/>
      <c r="AE61" s="33">
        <f t="shared" si="37"/>
        <v>0</v>
      </c>
      <c r="AF61" s="25">
        <v>5</v>
      </c>
      <c r="AG61" s="33">
        <f t="shared" si="38"/>
        <v>82.899999999999991</v>
      </c>
      <c r="AH61" s="25"/>
      <c r="AI61" s="33">
        <f t="shared" si="39"/>
        <v>0</v>
      </c>
      <c r="AJ61" s="25"/>
      <c r="AK61" s="33">
        <f t="shared" si="40"/>
        <v>0</v>
      </c>
      <c r="AL61" s="25"/>
      <c r="AM61" s="33">
        <f t="shared" si="41"/>
        <v>0</v>
      </c>
      <c r="AN61" s="25"/>
      <c r="AO61" s="33">
        <f t="shared" si="42"/>
        <v>0</v>
      </c>
      <c r="AP61" s="25"/>
      <c r="AQ61" s="33">
        <f t="shared" si="43"/>
        <v>0</v>
      </c>
      <c r="AR61" s="25"/>
      <c r="AS61" s="33">
        <f t="shared" si="44"/>
        <v>0</v>
      </c>
      <c r="AT61" s="25"/>
      <c r="AU61" s="33">
        <f t="shared" si="45"/>
        <v>0</v>
      </c>
      <c r="AV61" s="25"/>
      <c r="AW61" s="33">
        <f t="shared" si="46"/>
        <v>0</v>
      </c>
      <c r="AX61" s="26"/>
      <c r="AY61" s="34">
        <f t="shared" si="47"/>
        <v>0</v>
      </c>
      <c r="AZ61" s="26"/>
      <c r="BA61" s="34">
        <f t="shared" si="48"/>
        <v>0</v>
      </c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</row>
    <row r="62" spans="1:277" s="35" customFormat="1">
      <c r="A62" s="29">
        <v>5287</v>
      </c>
      <c r="B62" s="30" t="s">
        <v>71</v>
      </c>
      <c r="C62" s="31" t="s">
        <v>9</v>
      </c>
      <c r="D62" s="32">
        <v>12.85</v>
      </c>
      <c r="E62" s="27">
        <v>20</v>
      </c>
      <c r="F62" s="27">
        <f t="shared" si="24"/>
        <v>100</v>
      </c>
      <c r="G62" s="28">
        <f t="shared" si="25"/>
        <v>1285</v>
      </c>
      <c r="H62" s="6"/>
      <c r="I62" s="6">
        <f t="shared" si="26"/>
        <v>0</v>
      </c>
      <c r="J62" s="7"/>
      <c r="K62" s="6">
        <f t="shared" si="27"/>
        <v>0</v>
      </c>
      <c r="L62" s="8"/>
      <c r="M62" s="8">
        <f t="shared" si="28"/>
        <v>0</v>
      </c>
      <c r="N62" s="33">
        <v>15</v>
      </c>
      <c r="O62" s="33">
        <f t="shared" si="29"/>
        <v>192.75</v>
      </c>
      <c r="P62" s="33">
        <v>20</v>
      </c>
      <c r="Q62" s="33">
        <f t="shared" si="30"/>
        <v>257</v>
      </c>
      <c r="R62" s="33"/>
      <c r="S62" s="33">
        <f t="shared" si="31"/>
        <v>0</v>
      </c>
      <c r="T62" s="33">
        <v>5</v>
      </c>
      <c r="U62" s="33">
        <f t="shared" si="32"/>
        <v>64.25</v>
      </c>
      <c r="V62" s="33">
        <v>10</v>
      </c>
      <c r="W62" s="33">
        <f t="shared" si="33"/>
        <v>128.5</v>
      </c>
      <c r="X62" s="33">
        <v>5</v>
      </c>
      <c r="Y62" s="33">
        <f t="shared" si="34"/>
        <v>64.25</v>
      </c>
      <c r="Z62" s="33"/>
      <c r="AA62" s="33">
        <f t="shared" si="35"/>
        <v>0</v>
      </c>
      <c r="AB62" s="33"/>
      <c r="AC62" s="33">
        <f t="shared" si="36"/>
        <v>0</v>
      </c>
      <c r="AD62" s="33">
        <v>5</v>
      </c>
      <c r="AE62" s="33">
        <f t="shared" si="37"/>
        <v>64.25</v>
      </c>
      <c r="AF62" s="33">
        <v>10</v>
      </c>
      <c r="AG62" s="33">
        <f t="shared" si="38"/>
        <v>128.5</v>
      </c>
      <c r="AH62" s="33"/>
      <c r="AI62" s="33">
        <f t="shared" si="39"/>
        <v>0</v>
      </c>
      <c r="AJ62" s="33"/>
      <c r="AK62" s="33">
        <f t="shared" si="40"/>
        <v>0</v>
      </c>
      <c r="AL62" s="33"/>
      <c r="AM62" s="33">
        <f t="shared" si="41"/>
        <v>0</v>
      </c>
      <c r="AN62" s="33"/>
      <c r="AO62" s="33">
        <f t="shared" si="42"/>
        <v>0</v>
      </c>
      <c r="AP62" s="33">
        <v>15</v>
      </c>
      <c r="AQ62" s="33">
        <f t="shared" si="43"/>
        <v>192.75</v>
      </c>
      <c r="AR62" s="33"/>
      <c r="AS62" s="33">
        <f t="shared" si="44"/>
        <v>0</v>
      </c>
      <c r="AT62" s="33">
        <v>10</v>
      </c>
      <c r="AU62" s="33">
        <f t="shared" si="45"/>
        <v>128.5</v>
      </c>
      <c r="AV62" s="33">
        <v>3</v>
      </c>
      <c r="AW62" s="33">
        <f t="shared" si="46"/>
        <v>38.549999999999997</v>
      </c>
      <c r="AX62" s="34">
        <v>2</v>
      </c>
      <c r="AY62" s="34">
        <f t="shared" si="47"/>
        <v>25.7</v>
      </c>
      <c r="AZ62" s="34"/>
      <c r="BA62" s="34">
        <f t="shared" si="48"/>
        <v>0</v>
      </c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  <c r="IW62" s="34"/>
      <c r="IX62" s="34"/>
      <c r="IY62" s="34"/>
      <c r="IZ62" s="34"/>
      <c r="JA62" s="34"/>
      <c r="JB62" s="34"/>
      <c r="JC62" s="34"/>
      <c r="JD62" s="34"/>
      <c r="JE62" s="34"/>
      <c r="JF62" s="34"/>
      <c r="JG62" s="34"/>
      <c r="JH62" s="34"/>
      <c r="JI62" s="34"/>
      <c r="JJ62" s="34"/>
      <c r="JK62" s="34"/>
      <c r="JL62" s="34"/>
      <c r="JM62" s="34"/>
      <c r="JN62" s="34"/>
      <c r="JO62" s="34"/>
      <c r="JP62" s="34"/>
      <c r="JQ62" s="34"/>
    </row>
    <row r="63" spans="1:277" s="49" customFormat="1">
      <c r="A63" s="42">
        <v>5347</v>
      </c>
      <c r="B63" s="43" t="s">
        <v>72</v>
      </c>
      <c r="C63" s="44" t="s">
        <v>9</v>
      </c>
      <c r="D63" s="45">
        <v>11.57</v>
      </c>
      <c r="E63" s="23">
        <v>20</v>
      </c>
      <c r="F63" s="27">
        <f t="shared" si="24"/>
        <v>20</v>
      </c>
      <c r="G63" s="24">
        <f t="shared" ref="G63:G67" si="49">F63*D63</f>
        <v>231.4</v>
      </c>
      <c r="H63" s="46"/>
      <c r="I63" s="6">
        <f t="shared" ref="I63:I67" si="50">H63*D63</f>
        <v>0</v>
      </c>
      <c r="J63" s="47"/>
      <c r="K63" s="6">
        <f t="shared" ref="K63:K67" si="51">J63*D63</f>
        <v>0</v>
      </c>
      <c r="L63" s="48">
        <v>5</v>
      </c>
      <c r="M63" s="8">
        <f t="shared" ref="M63:M67" si="52">L63*D63</f>
        <v>57.85</v>
      </c>
      <c r="N63" s="25"/>
      <c r="O63" s="33">
        <f t="shared" ref="O63:O67" si="53">N63*D63</f>
        <v>0</v>
      </c>
      <c r="P63" s="25"/>
      <c r="Q63" s="33">
        <f t="shared" ref="Q63:Q67" si="54">P63*D63</f>
        <v>0</v>
      </c>
      <c r="R63" s="25"/>
      <c r="S63" s="33">
        <f t="shared" ref="S63:S67" si="55">R63*D63</f>
        <v>0</v>
      </c>
      <c r="T63" s="25"/>
      <c r="U63" s="33">
        <f t="shared" ref="U63:U67" si="56">T63*D63</f>
        <v>0</v>
      </c>
      <c r="V63" s="25"/>
      <c r="W63" s="33">
        <f t="shared" ref="W63:W67" si="57">V63*D63</f>
        <v>0</v>
      </c>
      <c r="X63" s="25"/>
      <c r="Y63" s="33">
        <f t="shared" ref="Y63:Y67" si="58">X63*D63</f>
        <v>0</v>
      </c>
      <c r="Z63" s="25"/>
      <c r="AA63" s="33">
        <f t="shared" ref="AA63:AA67" si="59">Z63*D63</f>
        <v>0</v>
      </c>
      <c r="AB63" s="25">
        <v>5</v>
      </c>
      <c r="AC63" s="33">
        <f t="shared" ref="AC63:AC67" si="60">AB63*D63</f>
        <v>57.85</v>
      </c>
      <c r="AD63" s="25"/>
      <c r="AE63" s="33">
        <f t="shared" ref="AE63:AE67" si="61">AD63*D63</f>
        <v>0</v>
      </c>
      <c r="AF63" s="25"/>
      <c r="AG63" s="33">
        <f t="shared" ref="AG63:AG67" si="62">AF63*D63</f>
        <v>0</v>
      </c>
      <c r="AH63" s="25"/>
      <c r="AI63" s="33">
        <f t="shared" ref="AI63:AI67" si="63">AH63*D63</f>
        <v>0</v>
      </c>
      <c r="AJ63" s="25">
        <v>3</v>
      </c>
      <c r="AK63" s="33">
        <f t="shared" ref="AK63:AK67" si="64">AJ63*D63</f>
        <v>34.71</v>
      </c>
      <c r="AL63" s="25"/>
      <c r="AM63" s="33">
        <f t="shared" ref="AM63:AM67" si="65">AL63*D63</f>
        <v>0</v>
      </c>
      <c r="AN63" s="25"/>
      <c r="AO63" s="33">
        <f t="shared" ref="AO63:AO67" si="66">AN63*D63</f>
        <v>0</v>
      </c>
      <c r="AP63" s="25"/>
      <c r="AQ63" s="33">
        <f t="shared" ref="AQ63:AQ67" si="67">AP63*D63</f>
        <v>0</v>
      </c>
      <c r="AR63" s="25"/>
      <c r="AS63" s="33">
        <f t="shared" ref="AS63:AS67" si="68">AR63*D63</f>
        <v>0</v>
      </c>
      <c r="AT63" s="25">
        <v>7</v>
      </c>
      <c r="AU63" s="33">
        <f t="shared" ref="AU63:AU67" si="69">AT63*D63</f>
        <v>80.990000000000009</v>
      </c>
      <c r="AV63" s="25"/>
      <c r="AW63" s="33">
        <f t="shared" ref="AW63:AW67" si="70">AV63*D63</f>
        <v>0</v>
      </c>
      <c r="AX63" s="26"/>
      <c r="AY63" s="34">
        <f t="shared" ref="AY63:AY67" si="71">AX63*D63</f>
        <v>0</v>
      </c>
      <c r="AZ63" s="26"/>
      <c r="BA63" s="34">
        <f t="shared" ref="BA63:BA67" si="72">AZ63*D63</f>
        <v>0</v>
      </c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</row>
    <row r="64" spans="1:277" s="35" customFormat="1">
      <c r="A64" s="29">
        <v>5065</v>
      </c>
      <c r="B64" s="30" t="s">
        <v>73</v>
      </c>
      <c r="C64" s="31" t="s">
        <v>9</v>
      </c>
      <c r="D64" s="32">
        <v>6.36</v>
      </c>
      <c r="E64" s="27">
        <v>20</v>
      </c>
      <c r="F64" s="27">
        <f t="shared" si="24"/>
        <v>5</v>
      </c>
      <c r="G64" s="28">
        <f t="shared" si="49"/>
        <v>31.8</v>
      </c>
      <c r="H64" s="6"/>
      <c r="I64" s="6">
        <f t="shared" si="50"/>
        <v>0</v>
      </c>
      <c r="J64" s="7"/>
      <c r="K64" s="6">
        <f t="shared" si="51"/>
        <v>0</v>
      </c>
      <c r="L64" s="8"/>
      <c r="M64" s="8">
        <f t="shared" si="52"/>
        <v>0</v>
      </c>
      <c r="N64" s="33"/>
      <c r="O64" s="33">
        <f t="shared" si="53"/>
        <v>0</v>
      </c>
      <c r="P64" s="33"/>
      <c r="Q64" s="33">
        <f t="shared" si="54"/>
        <v>0</v>
      </c>
      <c r="R64" s="33"/>
      <c r="S64" s="33">
        <f t="shared" si="55"/>
        <v>0</v>
      </c>
      <c r="T64" s="33"/>
      <c r="U64" s="33">
        <f t="shared" si="56"/>
        <v>0</v>
      </c>
      <c r="V64" s="33"/>
      <c r="W64" s="33">
        <f t="shared" si="57"/>
        <v>0</v>
      </c>
      <c r="X64" s="33"/>
      <c r="Y64" s="33">
        <f t="shared" si="58"/>
        <v>0</v>
      </c>
      <c r="Z64" s="33"/>
      <c r="AA64" s="33">
        <f t="shared" si="59"/>
        <v>0</v>
      </c>
      <c r="AB64" s="33"/>
      <c r="AC64" s="33">
        <f t="shared" si="60"/>
        <v>0</v>
      </c>
      <c r="AD64" s="33"/>
      <c r="AE64" s="33">
        <f t="shared" si="61"/>
        <v>0</v>
      </c>
      <c r="AF64" s="33">
        <v>5</v>
      </c>
      <c r="AG64" s="33">
        <f t="shared" si="62"/>
        <v>31.8</v>
      </c>
      <c r="AH64" s="33"/>
      <c r="AI64" s="33">
        <f t="shared" si="63"/>
        <v>0</v>
      </c>
      <c r="AJ64" s="33"/>
      <c r="AK64" s="33">
        <f t="shared" si="64"/>
        <v>0</v>
      </c>
      <c r="AL64" s="33"/>
      <c r="AM64" s="33">
        <f t="shared" si="65"/>
        <v>0</v>
      </c>
      <c r="AN64" s="33"/>
      <c r="AO64" s="33">
        <f t="shared" si="66"/>
        <v>0</v>
      </c>
      <c r="AP64" s="33"/>
      <c r="AQ64" s="33">
        <f t="shared" si="67"/>
        <v>0</v>
      </c>
      <c r="AR64" s="33"/>
      <c r="AS64" s="33">
        <f t="shared" si="68"/>
        <v>0</v>
      </c>
      <c r="AT64" s="33"/>
      <c r="AU64" s="33">
        <f t="shared" si="69"/>
        <v>0</v>
      </c>
      <c r="AV64" s="33"/>
      <c r="AW64" s="33">
        <f t="shared" si="70"/>
        <v>0</v>
      </c>
      <c r="AX64" s="34"/>
      <c r="AY64" s="34">
        <f t="shared" si="71"/>
        <v>0</v>
      </c>
      <c r="AZ64" s="34"/>
      <c r="BA64" s="34">
        <f t="shared" si="72"/>
        <v>0</v>
      </c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4"/>
      <c r="JB64" s="34"/>
      <c r="JC64" s="34"/>
      <c r="JD64" s="34"/>
      <c r="JE64" s="34"/>
      <c r="JF64" s="34"/>
      <c r="JG64" s="34"/>
      <c r="JH64" s="34"/>
      <c r="JI64" s="34"/>
      <c r="JJ64" s="34"/>
      <c r="JK64" s="34"/>
      <c r="JL64" s="34"/>
      <c r="JM64" s="34"/>
      <c r="JN64" s="34"/>
      <c r="JO64" s="34"/>
      <c r="JP64" s="34"/>
      <c r="JQ64" s="34"/>
    </row>
    <row r="65" spans="1:277" s="35" customFormat="1">
      <c r="A65" s="29">
        <v>5133</v>
      </c>
      <c r="B65" s="30" t="s">
        <v>74</v>
      </c>
      <c r="C65" s="31" t="s">
        <v>7</v>
      </c>
      <c r="D65" s="32">
        <v>13.77</v>
      </c>
      <c r="E65" s="27">
        <v>20</v>
      </c>
      <c r="F65" s="27">
        <f t="shared" si="24"/>
        <v>40</v>
      </c>
      <c r="G65" s="28">
        <f t="shared" si="49"/>
        <v>550.79999999999995</v>
      </c>
      <c r="H65" s="6"/>
      <c r="I65" s="6">
        <f t="shared" si="50"/>
        <v>0</v>
      </c>
      <c r="J65" s="7"/>
      <c r="K65" s="6">
        <f t="shared" si="51"/>
        <v>0</v>
      </c>
      <c r="L65" s="8"/>
      <c r="M65" s="8">
        <f t="shared" si="52"/>
        <v>0</v>
      </c>
      <c r="N65" s="33"/>
      <c r="O65" s="33">
        <f t="shared" si="53"/>
        <v>0</v>
      </c>
      <c r="P65" s="33"/>
      <c r="Q65" s="33">
        <f t="shared" si="54"/>
        <v>0</v>
      </c>
      <c r="R65" s="33">
        <v>5</v>
      </c>
      <c r="S65" s="33">
        <f t="shared" si="55"/>
        <v>68.849999999999994</v>
      </c>
      <c r="T65" s="33"/>
      <c r="U65" s="33">
        <f t="shared" si="56"/>
        <v>0</v>
      </c>
      <c r="V65" s="33"/>
      <c r="W65" s="33">
        <f t="shared" si="57"/>
        <v>0</v>
      </c>
      <c r="X65" s="33"/>
      <c r="Y65" s="33">
        <f t="shared" si="58"/>
        <v>0</v>
      </c>
      <c r="Z65" s="33"/>
      <c r="AA65" s="33">
        <f t="shared" si="59"/>
        <v>0</v>
      </c>
      <c r="AB65" s="33"/>
      <c r="AC65" s="33">
        <f t="shared" si="60"/>
        <v>0</v>
      </c>
      <c r="AD65" s="33"/>
      <c r="AE65" s="33">
        <f t="shared" si="61"/>
        <v>0</v>
      </c>
      <c r="AF65" s="33"/>
      <c r="AG65" s="33">
        <f t="shared" si="62"/>
        <v>0</v>
      </c>
      <c r="AH65" s="33"/>
      <c r="AI65" s="33">
        <f t="shared" si="63"/>
        <v>0</v>
      </c>
      <c r="AJ65" s="33"/>
      <c r="AK65" s="33">
        <f t="shared" si="64"/>
        <v>0</v>
      </c>
      <c r="AL65" s="33"/>
      <c r="AM65" s="33">
        <f t="shared" si="65"/>
        <v>0</v>
      </c>
      <c r="AN65" s="33"/>
      <c r="AO65" s="33">
        <f t="shared" si="66"/>
        <v>0</v>
      </c>
      <c r="AP65" s="33">
        <v>10</v>
      </c>
      <c r="AQ65" s="33">
        <f t="shared" si="67"/>
        <v>137.69999999999999</v>
      </c>
      <c r="AR65" s="33"/>
      <c r="AS65" s="33">
        <f t="shared" si="68"/>
        <v>0</v>
      </c>
      <c r="AT65" s="33">
        <v>10</v>
      </c>
      <c r="AU65" s="33">
        <f t="shared" si="69"/>
        <v>137.69999999999999</v>
      </c>
      <c r="AV65" s="33"/>
      <c r="AW65" s="33">
        <f t="shared" si="70"/>
        <v>0</v>
      </c>
      <c r="AX65" s="34">
        <v>5</v>
      </c>
      <c r="AY65" s="34">
        <f t="shared" si="71"/>
        <v>68.849999999999994</v>
      </c>
      <c r="AZ65" s="34">
        <v>10</v>
      </c>
      <c r="BA65" s="34">
        <f t="shared" si="72"/>
        <v>137.69999999999999</v>
      </c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34"/>
      <c r="JB65" s="34"/>
      <c r="JC65" s="34"/>
      <c r="JD65" s="34"/>
      <c r="JE65" s="34"/>
      <c r="JF65" s="34"/>
      <c r="JG65" s="34"/>
      <c r="JH65" s="34"/>
      <c r="JI65" s="34"/>
      <c r="JJ65" s="34"/>
      <c r="JK65" s="34"/>
      <c r="JL65" s="34"/>
      <c r="JM65" s="34"/>
      <c r="JN65" s="34"/>
      <c r="JO65" s="34"/>
      <c r="JP65" s="34"/>
      <c r="JQ65" s="34"/>
    </row>
    <row r="66" spans="1:277" s="35" customFormat="1">
      <c r="A66" s="29">
        <v>5289</v>
      </c>
      <c r="B66" s="30" t="s">
        <v>75</v>
      </c>
      <c r="C66" s="31" t="s">
        <v>7</v>
      </c>
      <c r="D66" s="32">
        <v>14.45</v>
      </c>
      <c r="E66" s="27">
        <v>20</v>
      </c>
      <c r="F66" s="27">
        <f t="shared" si="24"/>
        <v>72</v>
      </c>
      <c r="G66" s="28">
        <f t="shared" si="49"/>
        <v>1040.3999999999999</v>
      </c>
      <c r="H66" s="6"/>
      <c r="I66" s="6">
        <f t="shared" si="50"/>
        <v>0</v>
      </c>
      <c r="J66" s="7"/>
      <c r="K66" s="6">
        <f t="shared" si="51"/>
        <v>0</v>
      </c>
      <c r="L66" s="8">
        <v>3</v>
      </c>
      <c r="M66" s="8">
        <f t="shared" si="52"/>
        <v>43.349999999999994</v>
      </c>
      <c r="N66" s="33"/>
      <c r="O66" s="33">
        <f t="shared" si="53"/>
        <v>0</v>
      </c>
      <c r="P66" s="33">
        <v>20</v>
      </c>
      <c r="Q66" s="33">
        <f t="shared" si="54"/>
        <v>289</v>
      </c>
      <c r="R66" s="33"/>
      <c r="S66" s="33">
        <f t="shared" si="55"/>
        <v>0</v>
      </c>
      <c r="T66" s="33">
        <v>7</v>
      </c>
      <c r="U66" s="33">
        <f t="shared" si="56"/>
        <v>101.14999999999999</v>
      </c>
      <c r="V66" s="33">
        <v>10</v>
      </c>
      <c r="W66" s="33">
        <f t="shared" si="57"/>
        <v>144.5</v>
      </c>
      <c r="X66" s="33"/>
      <c r="Y66" s="33">
        <f t="shared" si="58"/>
        <v>0</v>
      </c>
      <c r="Z66" s="33">
        <v>15</v>
      </c>
      <c r="AA66" s="33">
        <f t="shared" si="59"/>
        <v>216.75</v>
      </c>
      <c r="AB66" s="33">
        <v>5</v>
      </c>
      <c r="AC66" s="33">
        <f t="shared" si="60"/>
        <v>72.25</v>
      </c>
      <c r="AD66" s="33">
        <v>5</v>
      </c>
      <c r="AE66" s="33">
        <f t="shared" si="61"/>
        <v>72.25</v>
      </c>
      <c r="AF66" s="33"/>
      <c r="AG66" s="33">
        <f t="shared" si="62"/>
        <v>0</v>
      </c>
      <c r="AH66" s="33"/>
      <c r="AI66" s="33">
        <f t="shared" si="63"/>
        <v>0</v>
      </c>
      <c r="AJ66" s="33"/>
      <c r="AK66" s="33">
        <f t="shared" si="64"/>
        <v>0</v>
      </c>
      <c r="AL66" s="33"/>
      <c r="AM66" s="33">
        <f t="shared" si="65"/>
        <v>0</v>
      </c>
      <c r="AN66" s="33"/>
      <c r="AO66" s="33">
        <f t="shared" si="66"/>
        <v>0</v>
      </c>
      <c r="AP66" s="33"/>
      <c r="AQ66" s="33">
        <f t="shared" si="67"/>
        <v>0</v>
      </c>
      <c r="AR66" s="33"/>
      <c r="AS66" s="33">
        <f t="shared" si="68"/>
        <v>0</v>
      </c>
      <c r="AT66" s="33"/>
      <c r="AU66" s="33">
        <f t="shared" si="69"/>
        <v>0</v>
      </c>
      <c r="AV66" s="33">
        <v>2</v>
      </c>
      <c r="AW66" s="33">
        <f t="shared" si="70"/>
        <v>28.9</v>
      </c>
      <c r="AX66" s="34">
        <v>5</v>
      </c>
      <c r="AY66" s="34">
        <f t="shared" si="71"/>
        <v>72.25</v>
      </c>
      <c r="AZ66" s="34"/>
      <c r="BA66" s="34">
        <f t="shared" si="72"/>
        <v>0</v>
      </c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  <c r="IW66" s="34"/>
      <c r="IX66" s="34"/>
      <c r="IY66" s="34"/>
      <c r="IZ66" s="34"/>
      <c r="JA66" s="34"/>
      <c r="JB66" s="34"/>
      <c r="JC66" s="34"/>
      <c r="JD66" s="34"/>
      <c r="JE66" s="34"/>
      <c r="JF66" s="34"/>
      <c r="JG66" s="34"/>
      <c r="JH66" s="34"/>
      <c r="JI66" s="34"/>
      <c r="JJ66" s="34"/>
      <c r="JK66" s="34"/>
      <c r="JL66" s="34"/>
      <c r="JM66" s="34"/>
      <c r="JN66" s="34"/>
      <c r="JO66" s="34"/>
      <c r="JP66" s="34"/>
      <c r="JQ66" s="34"/>
    </row>
    <row r="67" spans="1:277" s="49" customFormat="1">
      <c r="A67" s="42">
        <v>9956</v>
      </c>
      <c r="B67" s="43" t="s">
        <v>76</v>
      </c>
      <c r="C67" s="44" t="s">
        <v>7</v>
      </c>
      <c r="D67" s="45">
        <v>14.81</v>
      </c>
      <c r="E67" s="23">
        <v>20</v>
      </c>
      <c r="F67" s="27">
        <f t="shared" ref="F67" si="73">H67+J67+L67+N67+P67+R67+T67+V67+X67+Z67+AB67+AD67+AF67+AH67+AJ67+AL67+AN67+AP67+AR67+AT67+AV67+AX67+AZ67</f>
        <v>20</v>
      </c>
      <c r="G67" s="24">
        <f t="shared" si="49"/>
        <v>296.2</v>
      </c>
      <c r="H67" s="46"/>
      <c r="I67" s="6">
        <f t="shared" si="50"/>
        <v>0</v>
      </c>
      <c r="J67" s="47"/>
      <c r="K67" s="6">
        <f t="shared" si="51"/>
        <v>0</v>
      </c>
      <c r="L67" s="48"/>
      <c r="M67" s="8">
        <f t="shared" si="52"/>
        <v>0</v>
      </c>
      <c r="N67" s="25"/>
      <c r="O67" s="33">
        <f t="shared" si="53"/>
        <v>0</v>
      </c>
      <c r="P67" s="25"/>
      <c r="Q67" s="33">
        <f t="shared" si="54"/>
        <v>0</v>
      </c>
      <c r="R67" s="25">
        <v>4</v>
      </c>
      <c r="S67" s="33">
        <f t="shared" si="55"/>
        <v>59.24</v>
      </c>
      <c r="T67" s="25"/>
      <c r="U67" s="33">
        <f t="shared" si="56"/>
        <v>0</v>
      </c>
      <c r="V67" s="25"/>
      <c r="W67" s="33">
        <f t="shared" si="57"/>
        <v>0</v>
      </c>
      <c r="X67" s="25"/>
      <c r="Y67" s="33">
        <f t="shared" si="58"/>
        <v>0</v>
      </c>
      <c r="Z67" s="25"/>
      <c r="AA67" s="33">
        <f t="shared" si="59"/>
        <v>0</v>
      </c>
      <c r="AB67" s="25">
        <v>5</v>
      </c>
      <c r="AC67" s="33">
        <f t="shared" si="60"/>
        <v>74.05</v>
      </c>
      <c r="AD67" s="25"/>
      <c r="AE67" s="33">
        <f t="shared" si="61"/>
        <v>0</v>
      </c>
      <c r="AF67" s="25"/>
      <c r="AG67" s="33">
        <f t="shared" si="62"/>
        <v>0</v>
      </c>
      <c r="AH67" s="25"/>
      <c r="AI67" s="33">
        <f t="shared" si="63"/>
        <v>0</v>
      </c>
      <c r="AJ67" s="25"/>
      <c r="AK67" s="33">
        <f t="shared" si="64"/>
        <v>0</v>
      </c>
      <c r="AL67" s="25"/>
      <c r="AM67" s="33">
        <f t="shared" si="65"/>
        <v>0</v>
      </c>
      <c r="AN67" s="25"/>
      <c r="AO67" s="33">
        <f t="shared" si="66"/>
        <v>0</v>
      </c>
      <c r="AP67" s="25"/>
      <c r="AQ67" s="33">
        <f t="shared" si="67"/>
        <v>0</v>
      </c>
      <c r="AR67" s="25"/>
      <c r="AS67" s="33">
        <f t="shared" si="68"/>
        <v>0</v>
      </c>
      <c r="AT67" s="25"/>
      <c r="AU67" s="33">
        <f t="shared" si="69"/>
        <v>0</v>
      </c>
      <c r="AV67" s="25">
        <v>1</v>
      </c>
      <c r="AW67" s="33">
        <f t="shared" si="70"/>
        <v>14.81</v>
      </c>
      <c r="AX67" s="26">
        <v>5</v>
      </c>
      <c r="AY67" s="34">
        <f t="shared" si="71"/>
        <v>74.05</v>
      </c>
      <c r="AZ67" s="26">
        <v>5</v>
      </c>
      <c r="BA67" s="34">
        <f t="shared" si="72"/>
        <v>74.05</v>
      </c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</row>
    <row r="68" spans="1:277" s="35" customFormat="1">
      <c r="A68" s="29"/>
      <c r="B68" s="30"/>
      <c r="C68" s="31"/>
      <c r="D68" s="32"/>
      <c r="E68" s="27"/>
      <c r="F68" s="27"/>
      <c r="G68" s="28">
        <f>SUM(G2:G67)</f>
        <v>13702.870000000004</v>
      </c>
      <c r="H68" s="6"/>
      <c r="I68" s="6">
        <f>SUM(I2:I67)</f>
        <v>1566.9900000000002</v>
      </c>
      <c r="J68" s="7"/>
      <c r="K68" s="7">
        <f>SUM(K2:K67)</f>
        <v>404.78999999999996</v>
      </c>
      <c r="L68" s="8"/>
      <c r="M68" s="8">
        <f>SUM(M2:M67)</f>
        <v>149</v>
      </c>
      <c r="N68" s="33"/>
      <c r="O68" s="8">
        <f>SUM(O2:O67)</f>
        <v>811.11999999999989</v>
      </c>
      <c r="P68" s="33"/>
      <c r="Q68" s="8">
        <f>SUM(Q2:Q67)</f>
        <v>1010</v>
      </c>
      <c r="R68" s="33"/>
      <c r="S68" s="8">
        <f>SUM(S2:S67)</f>
        <v>590.22</v>
      </c>
      <c r="T68" s="33"/>
      <c r="U68" s="8">
        <f>SUM(U2:U67)</f>
        <v>246.2</v>
      </c>
      <c r="V68" s="33"/>
      <c r="W68" s="8">
        <f>SUM(W2:W67)</f>
        <v>273</v>
      </c>
      <c r="X68" s="33"/>
      <c r="Y68" s="8">
        <f>SUM(Y2:Y67)</f>
        <v>760.59</v>
      </c>
      <c r="Z68" s="33"/>
      <c r="AA68" s="8">
        <f>SUM(AA2:AA67)</f>
        <v>1294.5</v>
      </c>
      <c r="AB68" s="33"/>
      <c r="AC68" s="8">
        <f>SUM(AC2:AC67)</f>
        <v>233.75</v>
      </c>
      <c r="AD68" s="33"/>
      <c r="AE68" s="8">
        <f>SUM(AE2:AE67)</f>
        <v>136.5</v>
      </c>
      <c r="AF68" s="33"/>
      <c r="AG68" s="8">
        <f>SUM(AG2:AG67)</f>
        <v>427.46</v>
      </c>
      <c r="AH68" s="33"/>
      <c r="AI68" s="8">
        <f>SUM(AI2:AI67)</f>
        <v>414.41999999999996</v>
      </c>
      <c r="AJ68" s="33"/>
      <c r="AK68" s="8">
        <f>SUM(AK2:AK67)</f>
        <v>393.61999999999995</v>
      </c>
      <c r="AL68" s="33"/>
      <c r="AM68" s="8">
        <f>SUM(AM2:AM67)</f>
        <v>580.21</v>
      </c>
      <c r="AN68" s="33"/>
      <c r="AO68" s="8">
        <f>SUM(AO2:AO67)</f>
        <v>134.4</v>
      </c>
      <c r="AP68" s="33"/>
      <c r="AQ68" s="8">
        <f>SUM(AQ2:AQ67)</f>
        <v>385.01</v>
      </c>
      <c r="AR68" s="33"/>
      <c r="AS68" s="8">
        <f>SUM(AS2:AS67)</f>
        <v>552.80000000000007</v>
      </c>
      <c r="AT68" s="33"/>
      <c r="AU68" s="8">
        <f>SUM(AU2:AU67)</f>
        <v>848.75</v>
      </c>
      <c r="AV68" s="33"/>
      <c r="AW68" s="8">
        <f>SUM(AW2:AW67)</f>
        <v>82.259999999999991</v>
      </c>
      <c r="AX68" s="34"/>
      <c r="AY68" s="8">
        <f>SUM(AY2:AY67)</f>
        <v>2070.73</v>
      </c>
      <c r="AZ68" s="34"/>
      <c r="BA68" s="8">
        <f>SUM(BA2:BA67)</f>
        <v>336.55</v>
      </c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  <c r="IW68" s="34"/>
      <c r="IX68" s="34"/>
      <c r="IY68" s="34"/>
      <c r="IZ68" s="34"/>
      <c r="JA68" s="34"/>
      <c r="JB68" s="34"/>
      <c r="JC68" s="34"/>
      <c r="JD68" s="34"/>
      <c r="JE68" s="34"/>
      <c r="JF68" s="34"/>
      <c r="JG68" s="34"/>
      <c r="JH68" s="34"/>
      <c r="JI68" s="34"/>
      <c r="JJ68" s="34"/>
      <c r="JK68" s="34"/>
      <c r="JL68" s="34"/>
      <c r="JM68" s="34"/>
      <c r="JN68" s="34"/>
      <c r="JO68" s="34"/>
      <c r="JP68" s="34"/>
      <c r="JQ68" s="34"/>
    </row>
    <row r="69" spans="1:277" s="35" customFormat="1">
      <c r="A69" s="29"/>
      <c r="B69" s="30"/>
      <c r="C69" s="38"/>
      <c r="D69" s="32"/>
      <c r="E69" s="27"/>
      <c r="F69" s="27"/>
      <c r="G69" s="28"/>
      <c r="H69" s="6"/>
      <c r="I69" s="6"/>
      <c r="J69" s="7"/>
      <c r="K69" s="7"/>
      <c r="L69" s="8"/>
      <c r="M69" s="8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  <c r="IW69" s="34"/>
      <c r="IX69" s="34"/>
      <c r="IY69" s="34"/>
      <c r="IZ69" s="34"/>
      <c r="JA69" s="34"/>
      <c r="JB69" s="34"/>
      <c r="JC69" s="34"/>
      <c r="JD69" s="34"/>
      <c r="JE69" s="34"/>
      <c r="JF69" s="34"/>
      <c r="JG69" s="34"/>
      <c r="JH69" s="34"/>
      <c r="JI69" s="34"/>
      <c r="JJ69" s="34"/>
      <c r="JK69" s="34"/>
      <c r="JL69" s="34"/>
      <c r="JM69" s="34"/>
      <c r="JN69" s="34"/>
      <c r="JO69" s="34"/>
      <c r="JP69" s="34"/>
      <c r="JQ69" s="34"/>
    </row>
    <row r="70" spans="1:277" s="35" customFormat="1">
      <c r="A70" s="29"/>
      <c r="B70" s="30"/>
      <c r="C70" s="31"/>
      <c r="D70" s="32"/>
      <c r="E70" s="27"/>
      <c r="F70" s="27"/>
      <c r="G70" s="28"/>
      <c r="H70" s="6"/>
      <c r="I70" s="6"/>
      <c r="J70" s="7"/>
      <c r="K70" s="7"/>
      <c r="L70" s="8"/>
      <c r="M70" s="8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4"/>
      <c r="AY70" s="8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  <c r="IW70" s="34"/>
      <c r="IX70" s="34"/>
      <c r="IY70" s="34"/>
      <c r="IZ70" s="34"/>
      <c r="JA70" s="34"/>
      <c r="JB70" s="34"/>
      <c r="JC70" s="34"/>
      <c r="JD70" s="34"/>
      <c r="JE70" s="34"/>
      <c r="JF70" s="34"/>
      <c r="JG70" s="34"/>
      <c r="JH70" s="34"/>
      <c r="JI70" s="34"/>
      <c r="JJ70" s="34"/>
      <c r="JK70" s="34"/>
      <c r="JL70" s="34"/>
      <c r="JM70" s="34"/>
      <c r="JN70" s="34"/>
      <c r="JO70" s="34"/>
      <c r="JP70" s="34"/>
      <c r="JQ70" s="34"/>
    </row>
    <row r="71" spans="1:277" s="35" customFormat="1">
      <c r="A71" s="29"/>
      <c r="B71" s="30"/>
      <c r="C71" s="31"/>
      <c r="D71" s="32"/>
      <c r="E71" s="27"/>
      <c r="F71" s="27"/>
      <c r="G71" s="28"/>
      <c r="H71" s="6"/>
      <c r="I71" s="6"/>
      <c r="J71" s="7"/>
      <c r="K71" s="7"/>
      <c r="L71" s="8"/>
      <c r="M71" s="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  <c r="IW71" s="34"/>
      <c r="IX71" s="34"/>
      <c r="IY71" s="34"/>
      <c r="IZ71" s="34"/>
      <c r="JA71" s="34"/>
      <c r="JB71" s="34"/>
      <c r="JC71" s="34"/>
      <c r="JD71" s="34"/>
      <c r="JE71" s="34"/>
      <c r="JF71" s="34"/>
      <c r="JG71" s="34"/>
      <c r="JH71" s="34"/>
      <c r="JI71" s="34"/>
      <c r="JJ71" s="34"/>
      <c r="JK71" s="34"/>
      <c r="JL71" s="34"/>
      <c r="JM71" s="34"/>
      <c r="JN71" s="34"/>
      <c r="JO71" s="34"/>
      <c r="JP71" s="34"/>
      <c r="JQ71" s="34"/>
    </row>
    <row r="72" spans="1:277" s="35" customFormat="1">
      <c r="A72" s="29"/>
      <c r="B72" s="30"/>
      <c r="C72" s="38"/>
      <c r="D72" s="32"/>
      <c r="E72" s="27"/>
      <c r="F72" s="27"/>
      <c r="G72" s="28"/>
      <c r="H72" s="6"/>
      <c r="I72" s="6"/>
      <c r="J72" s="7"/>
      <c r="K72" s="7"/>
      <c r="L72" s="8"/>
      <c r="M72" s="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  <c r="IW72" s="34"/>
      <c r="IX72" s="34"/>
      <c r="IY72" s="34"/>
      <c r="IZ72" s="34"/>
      <c r="JA72" s="34"/>
      <c r="JB72" s="34"/>
      <c r="JC72" s="34"/>
      <c r="JD72" s="34"/>
      <c r="JE72" s="34"/>
      <c r="JF72" s="34"/>
      <c r="JG72" s="34"/>
      <c r="JH72" s="34"/>
      <c r="JI72" s="34"/>
      <c r="JJ72" s="34"/>
      <c r="JK72" s="34"/>
      <c r="JL72" s="34"/>
      <c r="JM72" s="34"/>
      <c r="JN72" s="34"/>
      <c r="JO72" s="34"/>
      <c r="JP72" s="34"/>
      <c r="JQ72" s="34"/>
    </row>
    <row r="73" spans="1:277" s="35" customFormat="1">
      <c r="A73" s="29"/>
      <c r="B73" s="30"/>
      <c r="C73" s="31"/>
      <c r="D73" s="32"/>
      <c r="E73" s="27"/>
      <c r="F73" s="27"/>
      <c r="G73" s="28"/>
      <c r="H73" s="6"/>
      <c r="I73" s="6"/>
      <c r="J73" s="7"/>
      <c r="K73" s="7"/>
      <c r="L73" s="8"/>
      <c r="M73" s="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  <c r="IV73" s="34"/>
      <c r="IW73" s="34"/>
      <c r="IX73" s="34"/>
      <c r="IY73" s="34"/>
      <c r="IZ73" s="34"/>
      <c r="JA73" s="34"/>
      <c r="JB73" s="34"/>
      <c r="JC73" s="34"/>
      <c r="JD73" s="34"/>
      <c r="JE73" s="34"/>
      <c r="JF73" s="34"/>
      <c r="JG73" s="34"/>
      <c r="JH73" s="34"/>
      <c r="JI73" s="34"/>
      <c r="JJ73" s="34"/>
      <c r="JK73" s="34"/>
      <c r="JL73" s="34"/>
      <c r="JM73" s="34"/>
      <c r="JN73" s="34"/>
      <c r="JO73" s="34"/>
      <c r="JP73" s="34"/>
      <c r="JQ73" s="34"/>
    </row>
    <row r="74" spans="1:277" s="35" customFormat="1">
      <c r="A74" s="29"/>
      <c r="B74" s="30"/>
      <c r="C74" s="31"/>
      <c r="D74" s="32"/>
      <c r="E74" s="27"/>
      <c r="F74" s="27"/>
      <c r="G74" s="28"/>
      <c r="H74" s="6"/>
      <c r="I74" s="6"/>
      <c r="J74" s="7"/>
      <c r="K74" s="7"/>
      <c r="L74" s="8"/>
      <c r="M74" s="8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  <c r="IV74" s="34"/>
      <c r="IW74" s="34"/>
      <c r="IX74" s="34"/>
      <c r="IY74" s="34"/>
      <c r="IZ74" s="34"/>
      <c r="JA74" s="34"/>
      <c r="JB74" s="34"/>
      <c r="JC74" s="34"/>
      <c r="JD74" s="34"/>
      <c r="JE74" s="34"/>
      <c r="JF74" s="34"/>
      <c r="JG74" s="34"/>
      <c r="JH74" s="34"/>
      <c r="JI74" s="34"/>
      <c r="JJ74" s="34"/>
      <c r="JK74" s="34"/>
      <c r="JL74" s="34"/>
      <c r="JM74" s="34"/>
      <c r="JN74" s="34"/>
      <c r="JO74" s="34"/>
      <c r="JP74" s="34"/>
      <c r="JQ74" s="34"/>
    </row>
    <row r="75" spans="1:277" s="35" customFormat="1">
      <c r="A75" s="29"/>
      <c r="B75" s="30"/>
      <c r="C75" s="31"/>
      <c r="D75" s="32"/>
      <c r="E75" s="27"/>
      <c r="F75" s="27"/>
      <c r="G75" s="28"/>
      <c r="H75" s="6"/>
      <c r="I75" s="6"/>
      <c r="J75" s="7"/>
      <c r="K75" s="7"/>
      <c r="L75" s="8"/>
      <c r="M75" s="8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  <c r="IW75" s="34"/>
      <c r="IX75" s="34"/>
      <c r="IY75" s="34"/>
      <c r="IZ75" s="34"/>
      <c r="JA75" s="34"/>
      <c r="JB75" s="34"/>
      <c r="JC75" s="34"/>
      <c r="JD75" s="34"/>
      <c r="JE75" s="34"/>
      <c r="JF75" s="34"/>
      <c r="JG75" s="34"/>
      <c r="JH75" s="34"/>
      <c r="JI75" s="34"/>
      <c r="JJ75" s="34"/>
      <c r="JK75" s="34"/>
      <c r="JL75" s="34"/>
      <c r="JM75" s="34"/>
      <c r="JN75" s="34"/>
      <c r="JO75" s="34"/>
      <c r="JP75" s="34"/>
      <c r="JQ75" s="34"/>
    </row>
    <row r="76" spans="1:277" s="35" customFormat="1">
      <c r="A76" s="29"/>
      <c r="B76" s="30"/>
      <c r="C76" s="38"/>
      <c r="D76" s="32"/>
      <c r="E76" s="27"/>
      <c r="F76" s="27"/>
      <c r="G76" s="28"/>
      <c r="H76" s="6"/>
      <c r="I76" s="6"/>
      <c r="J76" s="7"/>
      <c r="K76" s="7"/>
      <c r="L76" s="8"/>
      <c r="M76" s="8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</row>
    <row r="77" spans="1:277" s="35" customFormat="1">
      <c r="A77" s="29"/>
      <c r="B77" s="30"/>
      <c r="C77" s="38"/>
      <c r="D77" s="32"/>
      <c r="E77" s="27"/>
      <c r="F77" s="27"/>
      <c r="G77" s="28"/>
      <c r="H77" s="6"/>
      <c r="I77" s="6"/>
      <c r="J77" s="7"/>
      <c r="K77" s="7"/>
      <c r="L77" s="8"/>
      <c r="M77" s="8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</row>
    <row r="78" spans="1:277" s="35" customFormat="1">
      <c r="A78" s="29"/>
      <c r="B78" s="30"/>
      <c r="C78" s="38"/>
      <c r="D78" s="32"/>
      <c r="E78" s="27"/>
      <c r="F78" s="27"/>
      <c r="G78" s="28"/>
      <c r="H78" s="6"/>
      <c r="I78" s="6"/>
      <c r="J78" s="7"/>
      <c r="K78" s="7"/>
      <c r="L78" s="8"/>
      <c r="M78" s="8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  <c r="IW78" s="34"/>
      <c r="IX78" s="34"/>
      <c r="IY78" s="34"/>
      <c r="IZ78" s="34"/>
      <c r="JA78" s="34"/>
      <c r="JB78" s="34"/>
      <c r="JC78" s="34"/>
      <c r="JD78" s="34"/>
      <c r="JE78" s="34"/>
      <c r="JF78" s="34"/>
      <c r="JG78" s="34"/>
      <c r="JH78" s="34"/>
      <c r="JI78" s="34"/>
      <c r="JJ78" s="34"/>
      <c r="JK78" s="34"/>
      <c r="JL78" s="34"/>
      <c r="JM78" s="34"/>
      <c r="JN78" s="34"/>
      <c r="JO78" s="34"/>
      <c r="JP78" s="34"/>
      <c r="JQ78" s="34"/>
    </row>
    <row r="79" spans="1:277" s="9" customFormat="1">
      <c r="E79" s="50"/>
      <c r="F79" s="50"/>
      <c r="G79" s="51"/>
      <c r="H79" s="37"/>
      <c r="I79" s="37"/>
      <c r="J79" s="37"/>
      <c r="K79" s="37"/>
      <c r="L79" s="37"/>
      <c r="M79" s="37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</row>
    <row r="80" spans="1:277" s="9" customFormat="1">
      <c r="E80" s="50"/>
      <c r="F80" s="50"/>
      <c r="G80" s="51"/>
      <c r="H80" s="37"/>
      <c r="I80" s="37"/>
      <c r="J80" s="37"/>
      <c r="K80" s="37"/>
      <c r="L80" s="37"/>
      <c r="M80" s="37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</row>
    <row r="81" spans="5:49" s="9" customFormat="1">
      <c r="E81" s="50"/>
      <c r="F81" s="50"/>
      <c r="G81" s="51"/>
      <c r="H81" s="37"/>
      <c r="I81" s="37"/>
      <c r="J81" s="37"/>
      <c r="K81" s="37"/>
      <c r="L81" s="37"/>
      <c r="M81" s="37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</row>
    <row r="82" spans="5:49" s="9" customFormat="1">
      <c r="E82" s="50"/>
      <c r="F82" s="50"/>
      <c r="G82" s="51"/>
      <c r="H82" s="37"/>
      <c r="I82" s="37"/>
      <c r="J82" s="37"/>
      <c r="K82" s="37"/>
      <c r="L82" s="37"/>
      <c r="M82" s="37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</row>
    <row r="83" spans="5:49" s="9" customFormat="1">
      <c r="E83" s="50"/>
      <c r="F83" s="50"/>
      <c r="G83" s="51"/>
      <c r="H83" s="37"/>
      <c r="I83" s="37"/>
      <c r="J83" s="37"/>
      <c r="K83" s="37"/>
      <c r="L83" s="37"/>
      <c r="M83" s="37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</row>
    <row r="84" spans="5:49" s="9" customFormat="1">
      <c r="E84" s="50"/>
      <c r="F84" s="50"/>
      <c r="G84" s="51"/>
      <c r="H84" s="37"/>
      <c r="I84" s="37"/>
      <c r="J84" s="37"/>
      <c r="K84" s="37"/>
      <c r="L84" s="37"/>
      <c r="M84" s="37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</row>
    <row r="85" spans="5:49" s="9" customFormat="1">
      <c r="E85" s="50"/>
      <c r="F85" s="50"/>
      <c r="G85" s="51"/>
      <c r="H85" s="37"/>
      <c r="I85" s="37"/>
      <c r="J85" s="37"/>
      <c r="K85" s="37"/>
      <c r="L85" s="37"/>
      <c r="M85" s="37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</row>
    <row r="86" spans="5:49" s="9" customFormat="1">
      <c r="E86" s="50"/>
      <c r="F86" s="50"/>
      <c r="G86" s="51"/>
      <c r="H86" s="37"/>
      <c r="I86" s="37"/>
      <c r="J86" s="37"/>
      <c r="K86" s="37"/>
      <c r="L86" s="37"/>
      <c r="M86" s="37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</row>
    <row r="87" spans="5:49" s="9" customFormat="1">
      <c r="E87" s="50"/>
      <c r="F87" s="50"/>
      <c r="G87" s="51"/>
      <c r="H87" s="37"/>
      <c r="I87" s="37"/>
      <c r="J87" s="37"/>
      <c r="K87" s="37"/>
      <c r="L87" s="37"/>
      <c r="M87" s="37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</row>
    <row r="88" spans="5:49" s="9" customFormat="1">
      <c r="E88" s="50"/>
      <c r="F88" s="50"/>
      <c r="G88" s="51"/>
      <c r="H88" s="37"/>
      <c r="I88" s="37"/>
      <c r="J88" s="37"/>
      <c r="K88" s="37"/>
      <c r="L88" s="37"/>
      <c r="M88" s="37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</row>
    <row r="89" spans="5:49" s="9" customFormat="1">
      <c r="E89" s="50"/>
      <c r="F89" s="50"/>
      <c r="G89" s="51"/>
      <c r="H89" s="37"/>
      <c r="I89" s="37"/>
      <c r="J89" s="37"/>
      <c r="K89" s="37"/>
      <c r="L89" s="37"/>
      <c r="M89" s="37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</row>
    <row r="90" spans="5:49" s="9" customFormat="1">
      <c r="E90" s="50"/>
      <c r="F90" s="50"/>
      <c r="G90" s="51"/>
      <c r="H90" s="37"/>
      <c r="I90" s="37"/>
      <c r="J90" s="37"/>
      <c r="K90" s="37"/>
      <c r="L90" s="37"/>
      <c r="M90" s="37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</row>
    <row r="91" spans="5:49" s="9" customFormat="1">
      <c r="E91" s="50"/>
      <c r="F91" s="50"/>
      <c r="G91" s="51"/>
      <c r="H91" s="37"/>
      <c r="I91" s="37"/>
      <c r="J91" s="37"/>
      <c r="K91" s="37"/>
      <c r="L91" s="37"/>
      <c r="M91" s="37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</row>
    <row r="92" spans="5:49" s="9" customFormat="1">
      <c r="E92" s="50"/>
      <c r="F92" s="50"/>
      <c r="G92" s="51"/>
      <c r="H92" s="37"/>
      <c r="I92" s="37"/>
      <c r="J92" s="37"/>
      <c r="K92" s="37"/>
      <c r="L92" s="37"/>
      <c r="M92" s="37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</row>
    <row r="93" spans="5:49" s="9" customFormat="1">
      <c r="E93" s="50"/>
      <c r="F93" s="50"/>
      <c r="G93" s="51"/>
      <c r="H93" s="37"/>
      <c r="I93" s="37"/>
      <c r="J93" s="37"/>
      <c r="K93" s="37"/>
      <c r="L93" s="37"/>
      <c r="M93" s="37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</row>
    <row r="94" spans="5:49" s="9" customFormat="1">
      <c r="E94" s="50"/>
      <c r="F94" s="50"/>
      <c r="G94" s="51"/>
      <c r="H94" s="37"/>
      <c r="I94" s="37"/>
      <c r="J94" s="37"/>
      <c r="K94" s="37"/>
      <c r="L94" s="37"/>
      <c r="M94" s="37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</row>
    <row r="95" spans="5:49" s="9" customFormat="1">
      <c r="E95" s="50"/>
      <c r="F95" s="50"/>
      <c r="G95" s="51"/>
      <c r="H95" s="37"/>
      <c r="I95" s="37"/>
      <c r="J95" s="37"/>
      <c r="K95" s="37"/>
      <c r="L95" s="37"/>
      <c r="M95" s="37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5:49" s="9" customFormat="1">
      <c r="E96" s="50"/>
      <c r="F96" s="50"/>
      <c r="G96" s="51"/>
      <c r="H96" s="37"/>
      <c r="I96" s="37"/>
      <c r="J96" s="37"/>
      <c r="K96" s="37"/>
      <c r="L96" s="37"/>
      <c r="M96" s="37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</row>
    <row r="97" spans="5:49" s="9" customFormat="1">
      <c r="E97" s="50"/>
      <c r="F97" s="50"/>
      <c r="G97" s="51"/>
      <c r="H97" s="37"/>
      <c r="I97" s="37"/>
      <c r="J97" s="37"/>
      <c r="K97" s="37"/>
      <c r="L97" s="37"/>
      <c r="M97" s="37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</row>
    <row r="98" spans="5:49" s="9" customFormat="1">
      <c r="E98" s="50"/>
      <c r="F98" s="50"/>
      <c r="G98" s="51"/>
      <c r="H98" s="37"/>
      <c r="I98" s="37"/>
      <c r="J98" s="37"/>
      <c r="K98" s="37"/>
      <c r="L98" s="37"/>
      <c r="M98" s="37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</row>
    <row r="99" spans="5:49" s="9" customFormat="1">
      <c r="E99" s="50"/>
      <c r="F99" s="50"/>
      <c r="G99" s="51"/>
      <c r="H99" s="37"/>
      <c r="I99" s="37"/>
      <c r="J99" s="37"/>
      <c r="K99" s="37"/>
      <c r="L99" s="37"/>
      <c r="M99" s="37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</row>
    <row r="100" spans="5:49" s="9" customFormat="1">
      <c r="E100" s="50"/>
      <c r="F100" s="50"/>
      <c r="G100" s="51"/>
      <c r="H100" s="37"/>
      <c r="I100" s="37"/>
      <c r="J100" s="37"/>
      <c r="K100" s="37"/>
      <c r="L100" s="37"/>
      <c r="M100" s="37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</row>
    <row r="101" spans="5:49" s="9" customFormat="1">
      <c r="E101" s="50"/>
      <c r="F101" s="50"/>
      <c r="G101" s="51"/>
      <c r="H101" s="37"/>
      <c r="I101" s="37"/>
      <c r="J101" s="37"/>
      <c r="K101" s="37"/>
      <c r="L101" s="37"/>
      <c r="M101" s="37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</row>
    <row r="102" spans="5:49" s="9" customFormat="1">
      <c r="E102" s="50"/>
      <c r="F102" s="50"/>
      <c r="G102" s="51"/>
      <c r="H102" s="37"/>
      <c r="I102" s="37"/>
      <c r="J102" s="37"/>
      <c r="K102" s="37"/>
      <c r="L102" s="37"/>
      <c r="M102" s="37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</row>
    <row r="103" spans="5:49" s="9" customFormat="1">
      <c r="E103" s="50"/>
      <c r="F103" s="50"/>
      <c r="G103" s="51"/>
      <c r="H103" s="37"/>
      <c r="I103" s="37"/>
      <c r="J103" s="37"/>
      <c r="K103" s="37"/>
      <c r="L103" s="37"/>
      <c r="M103" s="37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</row>
    <row r="104" spans="5:49" s="9" customFormat="1">
      <c r="E104" s="50"/>
      <c r="F104" s="50"/>
      <c r="G104" s="51"/>
      <c r="H104" s="37"/>
      <c r="I104" s="37"/>
      <c r="J104" s="37"/>
      <c r="K104" s="37"/>
      <c r="L104" s="37"/>
      <c r="M104" s="37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</row>
    <row r="105" spans="5:49" s="9" customFormat="1">
      <c r="E105" s="50"/>
      <c r="F105" s="50"/>
      <c r="G105" s="51"/>
      <c r="H105" s="37"/>
      <c r="I105" s="37"/>
      <c r="J105" s="37"/>
      <c r="K105" s="37"/>
      <c r="L105" s="37"/>
      <c r="M105" s="37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</row>
    <row r="106" spans="5:49" s="9" customFormat="1">
      <c r="E106" s="50"/>
      <c r="F106" s="50"/>
      <c r="G106" s="51"/>
      <c r="H106" s="37"/>
      <c r="I106" s="37"/>
      <c r="J106" s="37"/>
      <c r="K106" s="37"/>
      <c r="L106" s="37"/>
      <c r="M106" s="37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</row>
    <row r="107" spans="5:49" s="9" customFormat="1">
      <c r="E107" s="50"/>
      <c r="F107" s="50"/>
      <c r="G107" s="51"/>
      <c r="H107" s="37"/>
      <c r="I107" s="37"/>
      <c r="J107" s="37"/>
      <c r="K107" s="37"/>
      <c r="L107" s="37"/>
      <c r="M107" s="37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</row>
    <row r="108" spans="5:49" s="9" customFormat="1">
      <c r="E108" s="50"/>
      <c r="F108" s="50"/>
      <c r="G108" s="51"/>
      <c r="H108" s="37"/>
      <c r="I108" s="37"/>
      <c r="J108" s="37"/>
      <c r="K108" s="37"/>
      <c r="L108" s="37"/>
      <c r="M108" s="37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</row>
    <row r="109" spans="5:49" s="9" customFormat="1">
      <c r="E109" s="50"/>
      <c r="F109" s="50"/>
      <c r="G109" s="51"/>
      <c r="H109" s="37"/>
      <c r="I109" s="37"/>
      <c r="J109" s="37"/>
      <c r="K109" s="37"/>
      <c r="L109" s="37"/>
      <c r="M109" s="37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</row>
    <row r="110" spans="5:49" s="9" customFormat="1">
      <c r="E110" s="50"/>
      <c r="F110" s="50"/>
      <c r="G110" s="51"/>
      <c r="H110" s="37"/>
      <c r="I110" s="37"/>
      <c r="J110" s="37"/>
      <c r="K110" s="37"/>
      <c r="L110" s="37"/>
      <c r="M110" s="37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</row>
    <row r="111" spans="5:49" s="9" customFormat="1">
      <c r="E111" s="50"/>
      <c r="F111" s="50"/>
      <c r="G111" s="51"/>
      <c r="H111" s="37"/>
      <c r="I111" s="37"/>
      <c r="J111" s="37"/>
      <c r="K111" s="37"/>
      <c r="L111" s="37"/>
      <c r="M111" s="37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</row>
    <row r="112" spans="5:49" s="9" customFormat="1">
      <c r="E112" s="50"/>
      <c r="F112" s="50"/>
      <c r="G112" s="51"/>
      <c r="H112" s="37"/>
      <c r="I112" s="37"/>
      <c r="J112" s="37"/>
      <c r="K112" s="37"/>
      <c r="L112" s="37"/>
      <c r="M112" s="37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</row>
    <row r="113" spans="5:49" s="9" customFormat="1">
      <c r="E113" s="50"/>
      <c r="F113" s="50"/>
      <c r="G113" s="51"/>
      <c r="H113" s="37"/>
      <c r="I113" s="37"/>
      <c r="J113" s="37"/>
      <c r="K113" s="37"/>
      <c r="L113" s="37"/>
      <c r="M113" s="37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</row>
    <row r="114" spans="5:49" s="9" customFormat="1">
      <c r="E114" s="50"/>
      <c r="F114" s="50"/>
      <c r="G114" s="51"/>
      <c r="H114" s="37"/>
      <c r="I114" s="37"/>
      <c r="J114" s="37"/>
      <c r="K114" s="37"/>
      <c r="L114" s="37"/>
      <c r="M114" s="37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</row>
    <row r="115" spans="5:49" s="9" customFormat="1">
      <c r="E115" s="50"/>
      <c r="F115" s="50"/>
      <c r="G115" s="51"/>
      <c r="H115" s="37"/>
      <c r="I115" s="37"/>
      <c r="J115" s="37"/>
      <c r="K115" s="37"/>
      <c r="L115" s="37"/>
      <c r="M115" s="37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</row>
    <row r="116" spans="5:49" s="9" customFormat="1">
      <c r="E116" s="50"/>
      <c r="F116" s="50"/>
      <c r="G116" s="51"/>
      <c r="H116" s="37"/>
      <c r="I116" s="37"/>
      <c r="J116" s="37"/>
      <c r="K116" s="37"/>
      <c r="L116" s="37"/>
      <c r="M116" s="37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</row>
    <row r="117" spans="5:49" s="9" customFormat="1">
      <c r="E117" s="50"/>
      <c r="F117" s="50"/>
      <c r="G117" s="51"/>
      <c r="H117" s="37"/>
      <c r="I117" s="37"/>
      <c r="J117" s="37"/>
      <c r="K117" s="37"/>
      <c r="L117" s="37"/>
      <c r="M117" s="37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</row>
    <row r="118" spans="5:49" s="9" customFormat="1">
      <c r="E118" s="50"/>
      <c r="F118" s="50"/>
      <c r="G118" s="51"/>
      <c r="H118" s="37"/>
      <c r="I118" s="37"/>
      <c r="J118" s="37"/>
      <c r="K118" s="37"/>
      <c r="L118" s="37"/>
      <c r="M118" s="37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</row>
    <row r="119" spans="5:49" s="9" customFormat="1">
      <c r="E119" s="50"/>
      <c r="F119" s="50"/>
      <c r="G119" s="51"/>
      <c r="H119" s="37"/>
      <c r="I119" s="37"/>
      <c r="J119" s="37"/>
      <c r="K119" s="37"/>
      <c r="L119" s="37"/>
      <c r="M119" s="37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</row>
    <row r="120" spans="5:49" s="9" customFormat="1">
      <c r="E120" s="50"/>
      <c r="F120" s="50"/>
      <c r="G120" s="51"/>
      <c r="H120" s="37"/>
      <c r="I120" s="37"/>
      <c r="J120" s="37"/>
      <c r="K120" s="37"/>
      <c r="L120" s="37"/>
      <c r="M120" s="37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</row>
    <row r="121" spans="5:49" s="9" customFormat="1">
      <c r="E121" s="50"/>
      <c r="F121" s="50"/>
      <c r="G121" s="51"/>
      <c r="H121" s="37"/>
      <c r="I121" s="37"/>
      <c r="J121" s="37"/>
      <c r="K121" s="37"/>
      <c r="L121" s="37"/>
      <c r="M121" s="37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</row>
    <row r="122" spans="5:49" s="9" customFormat="1">
      <c r="E122" s="50"/>
      <c r="F122" s="50"/>
      <c r="G122" s="51"/>
      <c r="H122" s="37"/>
      <c r="I122" s="37"/>
      <c r="J122" s="37"/>
      <c r="K122" s="37"/>
      <c r="L122" s="37"/>
      <c r="M122" s="37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</row>
    <row r="123" spans="5:49" s="9" customFormat="1">
      <c r="E123" s="50"/>
      <c r="F123" s="50"/>
      <c r="G123" s="51"/>
      <c r="H123" s="37"/>
      <c r="I123" s="37"/>
      <c r="J123" s="37"/>
      <c r="K123" s="37"/>
      <c r="L123" s="37"/>
      <c r="M123" s="37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</row>
    <row r="124" spans="5:49" s="9" customFormat="1">
      <c r="E124" s="50"/>
      <c r="F124" s="50"/>
      <c r="G124" s="51"/>
      <c r="H124" s="37"/>
      <c r="I124" s="37"/>
      <c r="J124" s="37"/>
      <c r="K124" s="37"/>
      <c r="L124" s="37"/>
      <c r="M124" s="37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</row>
  </sheetData>
  <protectedRanges>
    <protectedRange sqref="H68:I78 H19:H67 I12:I67 H15:I15 H2:I11" name="Диапазон1"/>
    <protectedRange sqref="L2:M78 O68 Q68 S68 U68 W68 Y68 AA68 AC68 AE68 AG68 AI68 AK68 AM68 AO68 AQ68 AS68 AU68 AW68 AY68 BA68" name="Диапазон2"/>
  </protectedRanges>
  <autoFilter ref="A1:JQ78">
    <filterColumn colId="0"/>
    <filterColumn colId="4"/>
    <filterColumn colId="5"/>
    <filterColumn colId="6"/>
    <filterColumn colId="8"/>
    <filterColumn colId="10"/>
    <filterColumn colId="12"/>
    <filterColumn colId="14"/>
    <filterColumn colId="16"/>
    <filterColumn colId="18"/>
    <filterColumn colId="20"/>
    <filterColumn colId="22"/>
    <filterColumn colId="24"/>
    <filterColumn colId="26"/>
    <filterColumn colId="28"/>
    <filterColumn colId="30"/>
    <filterColumn colId="32"/>
    <filterColumn colId="34"/>
    <filterColumn colId="36"/>
    <filterColumn colId="38"/>
    <filterColumn colId="40"/>
    <filterColumn colId="42"/>
    <filterColumn colId="44"/>
    <filterColumn colId="46"/>
    <filterColumn colId="48"/>
    <filterColumn colId="50"/>
  </autoFilter>
  <hyperlinks>
    <hyperlink ref="J1" display="MySkin@"/>
    <hyperlink ref="L1" display="TianDe"/>
    <hyperlink ref="N1" display="Marsie"/>
    <hyperlink ref="P1" display="saja"/>
    <hyperlink ref="R1" display="Marta007"/>
    <hyperlink ref="T1" display="Cream"/>
    <hyperlink ref="V1" display="Mir@nd@"/>
    <hyperlink ref="X1" display="Gelli"/>
    <hyperlink ref="Z1" display="GoslinG"/>
    <hyperlink ref="AB1" display="Hella"/>
    <hyperlink ref="AD1" display="Блондинка в законе"/>
    <hyperlink ref="AF1" display="МПТ"/>
    <hyperlink ref="AH1" display="My September"/>
    <hyperlink ref="AJ1" display="Татьяна85"/>
    <hyperlink ref="AL1" display="varvara2010"/>
    <hyperlink ref="AN1" display="Мама Ша"/>
    <hyperlink ref="AP1" display="hellin"/>
    <hyperlink ref="AR1" display="Etsu"/>
    <hyperlink ref="AT1" display="glacialis"/>
    <hyperlink ref="AV1" display="maka"/>
    <hyperlink ref="AX1" display="Алена Ли"/>
    <hyperlink ref="AZ1" display="Arizona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2010-10-30T17:06:04Z</dcterms:created>
  <dcterms:modified xsi:type="dcterms:W3CDTF">2010-11-02T04:06:44Z</dcterms:modified>
</cp:coreProperties>
</file>