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11190" activeTab="0"/>
  </bookViews>
  <sheets>
    <sheet name="заказы" sheetId="1" r:id="rId1"/>
  </sheets>
  <definedNames/>
  <calcPr fullCalcOnLoad="1" refMode="R1C1"/>
</workbook>
</file>

<file path=xl/sharedStrings.xml><?xml version="1.0" encoding="utf-8"?>
<sst xmlns="http://schemas.openxmlformats.org/spreadsheetml/2006/main" count="195" uniqueCount="70">
  <si>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</si>
  <si>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</si>
  <si>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</si>
  <si>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</si>
  <si>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</si>
  <si>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</si>
  <si>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</si>
  <si>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***ЮляФка***</t>
  </si>
  <si>
    <t>22*06*Б</t>
  </si>
  <si>
    <t>электрик/синий</t>
  </si>
  <si>
    <t>Amelia09</t>
  </si>
  <si>
    <t>Angel@K</t>
  </si>
  <si>
    <t>29*78*Б</t>
  </si>
  <si>
    <t>баклажан</t>
  </si>
  <si>
    <t>blesk</t>
  </si>
  <si>
    <t>25*57*Б</t>
  </si>
  <si>
    <t>фиолет</t>
  </si>
  <si>
    <t>Cler-C</t>
  </si>
  <si>
    <t>21*16*Б</t>
  </si>
  <si>
    <t>персик/хаки</t>
  </si>
  <si>
    <t>свободно (раскид)</t>
  </si>
  <si>
    <t>croc</t>
  </si>
  <si>
    <t>21*14</t>
  </si>
  <si>
    <t>cyhdyk</t>
  </si>
  <si>
    <t>diminamama2008</t>
  </si>
  <si>
    <t>Furycat1</t>
  </si>
  <si>
    <t>18*29*М</t>
  </si>
  <si>
    <t>Helen08</t>
  </si>
  <si>
    <t>21*46</t>
  </si>
  <si>
    <t>красный</t>
  </si>
  <si>
    <t>изумруд</t>
  </si>
  <si>
    <t>larisa_kolach</t>
  </si>
  <si>
    <t>27*18</t>
  </si>
  <si>
    <t>розовый</t>
  </si>
  <si>
    <t>27*55*Б</t>
  </si>
  <si>
    <t>желтый</t>
  </si>
  <si>
    <t>liliya2011</t>
  </si>
  <si>
    <t>27*31*Б</t>
  </si>
  <si>
    <t>зеленый</t>
  </si>
  <si>
    <t>lubasik</t>
  </si>
  <si>
    <t>MarinaVF</t>
  </si>
  <si>
    <t>o.potapova</t>
  </si>
  <si>
    <t>OLALE</t>
  </si>
  <si>
    <t>Olga`</t>
  </si>
  <si>
    <t>sonaala</t>
  </si>
  <si>
    <t>sveta-k080</t>
  </si>
  <si>
    <t>Svetlankka-81</t>
  </si>
  <si>
    <t>Taury</t>
  </si>
  <si>
    <t>Vikas</t>
  </si>
  <si>
    <t>Vitalang</t>
  </si>
  <si>
    <t>VVVeronika</t>
  </si>
  <si>
    <t>zvezdochka2010</t>
  </si>
  <si>
    <t>Алеся П</t>
  </si>
  <si>
    <t>Деловая Татьяна</t>
  </si>
  <si>
    <t>ктв</t>
  </si>
  <si>
    <t>ЛенаЛе</t>
  </si>
  <si>
    <t>Любарс</t>
  </si>
  <si>
    <t>мармеладина</t>
  </si>
  <si>
    <t>Масяня2012</t>
  </si>
  <si>
    <t>Милавита</t>
  </si>
  <si>
    <t>Овора</t>
  </si>
  <si>
    <t>Рекс и К</t>
  </si>
  <si>
    <t>ТатьянаСт</t>
  </si>
  <si>
    <t>Джулия</t>
  </si>
  <si>
    <t>синий</t>
  </si>
  <si>
    <t>Юлия Гр.</t>
  </si>
  <si>
    <t>meze</t>
  </si>
  <si>
    <t>Предоплата</t>
  </si>
  <si>
    <t>ТР</t>
  </si>
  <si>
    <t>Доплата: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</si>
</sst>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6" borderId="10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6" borderId="16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43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43" fillId="6" borderId="17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3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/>
    </xf>
    <xf numFmtId="0" fontId="43" fillId="0" borderId="16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6" borderId="20" xfId="0" applyFont="1" applyFill="1" applyBorder="1" applyAlignment="1">
      <alignment horizontal="center" vertical="center"/>
    </xf>
    <xf numFmtId="0" fontId="45" fillId="6" borderId="20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3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164" fontId="43" fillId="0" borderId="15" xfId="0" applyNumberFormat="1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6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@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22.00390625" style="16" customWidth="1"/>
    <col min="2" max="2" width="10.00390625" style="15" customWidth="1"/>
    <col min="3" max="3" width="17.28125" style="15" customWidth="1"/>
    <col min="4" max="4" width="10.28125" style="15" customWidth="1"/>
    <col min="5" max="5" width="9.140625" style="15" customWidth="1"/>
    <col min="6" max="6" width="11.421875" style="16" customWidth="1"/>
    <col min="7" max="7" width="13.140625" style="0" customWidth="1"/>
    <col min="8" max="8" width="16.8515625" style="30" bestFit="1" customWidth="1"/>
    <col min="9" max="9" width="6.421875" style="30" customWidth="1"/>
    <col min="10" max="10" width="15.421875" style="0" customWidth="1"/>
  </cols>
  <sheetData>
    <row r="1" spans="1:10" s="5" customFormat="1" ht="42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7" t="s">
        <v>67</v>
      </c>
      <c r="I1" s="28" t="s">
        <v>68</v>
      </c>
      <c r="J1" s="29" t="s">
        <v>69</v>
      </c>
    </row>
    <row r="2" spans="1:10" ht="15.75">
      <c r="A2" s="6" t="s">
        <v>7</v>
      </c>
      <c r="B2" s="7" t="s">
        <v>8</v>
      </c>
      <c r="C2" s="7" t="s">
        <v>9</v>
      </c>
      <c r="D2" s="7">
        <v>122</v>
      </c>
      <c r="E2" s="7">
        <v>2400</v>
      </c>
      <c r="F2" s="8">
        <f>E2*1.12</f>
        <v>2688.0000000000005</v>
      </c>
      <c r="G2" s="9">
        <f>F2</f>
        <v>2688.0000000000005</v>
      </c>
      <c r="H2" s="31">
        <v>2688</v>
      </c>
      <c r="I2" s="30">
        <v>50</v>
      </c>
      <c r="J2" s="32">
        <f>G2+I2-H2</f>
        <v>50.000000000000455</v>
      </c>
    </row>
    <row r="3" spans="1:10" ht="15.75">
      <c r="A3" s="10"/>
      <c r="B3" s="11"/>
      <c r="C3" s="11"/>
      <c r="D3" s="11"/>
      <c r="E3" s="11"/>
      <c r="F3" s="12"/>
      <c r="G3" s="13"/>
      <c r="H3" s="39"/>
      <c r="I3" s="39"/>
      <c r="J3" s="13"/>
    </row>
    <row r="4" spans="1:10" ht="15.75">
      <c r="A4" s="14" t="s">
        <v>10</v>
      </c>
      <c r="B4" s="15" t="s">
        <v>8</v>
      </c>
      <c r="C4" s="15" t="s">
        <v>9</v>
      </c>
      <c r="D4" s="15">
        <v>116</v>
      </c>
      <c r="E4" s="15">
        <v>2400</v>
      </c>
      <c r="F4" s="16">
        <f>E4*1.12</f>
        <v>2688.0000000000005</v>
      </c>
      <c r="G4" s="9">
        <f>F4</f>
        <v>2688.0000000000005</v>
      </c>
      <c r="H4" s="31">
        <v>2688</v>
      </c>
      <c r="I4" s="30">
        <v>50</v>
      </c>
      <c r="J4" s="34">
        <f>G4+I4-H4</f>
        <v>50.000000000000455</v>
      </c>
    </row>
    <row r="5" spans="1:10" ht="15.75">
      <c r="A5" s="10"/>
      <c r="B5" s="11"/>
      <c r="C5" s="11"/>
      <c r="D5" s="11"/>
      <c r="E5" s="11"/>
      <c r="F5" s="12"/>
      <c r="G5" s="13"/>
      <c r="H5" s="39"/>
      <c r="I5" s="39"/>
      <c r="J5" s="13"/>
    </row>
    <row r="6" spans="1:10" ht="15.75">
      <c r="A6" s="25" t="s">
        <v>11</v>
      </c>
      <c r="B6" s="15" t="s">
        <v>12</v>
      </c>
      <c r="C6" s="15" t="s">
        <v>13</v>
      </c>
      <c r="D6" s="15">
        <v>164</v>
      </c>
      <c r="E6" s="15">
        <v>2200</v>
      </c>
      <c r="F6" s="16">
        <f>E6*1.12</f>
        <v>2464.0000000000005</v>
      </c>
      <c r="G6" s="9">
        <f>F6</f>
        <v>2464.0000000000005</v>
      </c>
      <c r="H6" s="41">
        <v>2500</v>
      </c>
      <c r="I6" s="30">
        <v>50</v>
      </c>
      <c r="J6" s="34">
        <f>G6+I6</f>
        <v>2514.0000000000005</v>
      </c>
    </row>
    <row r="7" spans="1:10" ht="15.75">
      <c r="A7" s="10"/>
      <c r="B7" s="11"/>
      <c r="C7" s="11"/>
      <c r="D7" s="11"/>
      <c r="E7" s="11"/>
      <c r="F7" s="12"/>
      <c r="G7" s="13"/>
      <c r="H7" s="39"/>
      <c r="I7" s="39"/>
      <c r="J7" s="13"/>
    </row>
    <row r="8" spans="1:10" ht="15.75">
      <c r="A8" s="14" t="s">
        <v>14</v>
      </c>
      <c r="B8" s="15" t="s">
        <v>15</v>
      </c>
      <c r="C8" s="15" t="s">
        <v>16</v>
      </c>
      <c r="D8" s="15">
        <v>134</v>
      </c>
      <c r="E8" s="15">
        <v>2100</v>
      </c>
      <c r="F8" s="16">
        <f>E8*1.12</f>
        <v>2352</v>
      </c>
      <c r="G8" s="9">
        <f>F8</f>
        <v>2352</v>
      </c>
      <c r="H8" s="31">
        <v>2352</v>
      </c>
      <c r="I8" s="30">
        <v>50</v>
      </c>
      <c r="J8" s="34">
        <f>G8+I8-H8</f>
        <v>50</v>
      </c>
    </row>
    <row r="9" spans="1:10" ht="15.75">
      <c r="A9" s="10"/>
      <c r="B9" s="11"/>
      <c r="C9" s="11"/>
      <c r="D9" s="11"/>
      <c r="E9" s="11"/>
      <c r="F9" s="12"/>
      <c r="G9" s="13"/>
      <c r="H9" s="39"/>
      <c r="I9" s="39"/>
      <c r="J9" s="13"/>
    </row>
    <row r="10" spans="1:10" ht="15.75">
      <c r="A10" s="14" t="s">
        <v>17</v>
      </c>
      <c r="B10" s="15" t="s">
        <v>18</v>
      </c>
      <c r="C10" s="15" t="s">
        <v>19</v>
      </c>
      <c r="D10" s="15">
        <v>116</v>
      </c>
      <c r="E10" s="15">
        <v>1500</v>
      </c>
      <c r="F10" s="16">
        <f>E10*1.12</f>
        <v>1680.0000000000002</v>
      </c>
      <c r="G10" s="17"/>
      <c r="J10" s="33"/>
    </row>
    <row r="11" spans="1:10" ht="15.75">
      <c r="A11" s="18" t="s">
        <v>20</v>
      </c>
      <c r="B11" s="15" t="s">
        <v>18</v>
      </c>
      <c r="C11" s="15" t="s">
        <v>19</v>
      </c>
      <c r="D11" s="15">
        <v>128</v>
      </c>
      <c r="E11" s="15">
        <v>500</v>
      </c>
      <c r="G11" s="9">
        <f>F10+E11</f>
        <v>2180</v>
      </c>
      <c r="H11" s="31">
        <v>2180</v>
      </c>
      <c r="I11" s="30">
        <v>50</v>
      </c>
      <c r="J11" s="34">
        <f>G11+I11-H11</f>
        <v>50</v>
      </c>
    </row>
    <row r="12" spans="1:10" ht="15.75">
      <c r="A12" s="10"/>
      <c r="B12" s="11"/>
      <c r="C12" s="11"/>
      <c r="D12" s="11"/>
      <c r="E12" s="11"/>
      <c r="F12" s="12"/>
      <c r="G12" s="13"/>
      <c r="H12" s="39"/>
      <c r="I12" s="39"/>
      <c r="J12" s="13"/>
    </row>
    <row r="13" spans="1:10" ht="15.75">
      <c r="A13" s="14" t="s">
        <v>21</v>
      </c>
      <c r="B13" s="15" t="s">
        <v>22</v>
      </c>
      <c r="C13" s="15" t="s">
        <v>13</v>
      </c>
      <c r="D13" s="15">
        <v>140</v>
      </c>
      <c r="E13" s="15">
        <v>1400</v>
      </c>
      <c r="F13" s="16">
        <f>E13*1.12</f>
        <v>1568.0000000000002</v>
      </c>
      <c r="G13" s="17"/>
      <c r="J13" s="34"/>
    </row>
    <row r="14" spans="1:10" ht="15.75">
      <c r="A14" s="18" t="s">
        <v>20</v>
      </c>
      <c r="B14" s="15" t="s">
        <v>22</v>
      </c>
      <c r="C14" s="15" t="s">
        <v>13</v>
      </c>
      <c r="D14" s="15">
        <v>110</v>
      </c>
      <c r="E14" s="15">
        <v>280</v>
      </c>
      <c r="G14" s="9">
        <f>F13+E14</f>
        <v>1848.0000000000002</v>
      </c>
      <c r="H14" s="31">
        <v>1900</v>
      </c>
      <c r="I14" s="30">
        <v>50</v>
      </c>
      <c r="J14" s="35">
        <f>G14+I14-H14</f>
        <v>-1.9999999999997726</v>
      </c>
    </row>
    <row r="15" spans="1:10" ht="15.75">
      <c r="A15" s="10"/>
      <c r="B15" s="11"/>
      <c r="C15" s="11"/>
      <c r="D15" s="11"/>
      <c r="E15" s="11"/>
      <c r="F15" s="12"/>
      <c r="G15" s="13"/>
      <c r="H15" s="39"/>
      <c r="I15" s="39"/>
      <c r="J15" s="13"/>
    </row>
    <row r="16" spans="1:10" ht="15.75">
      <c r="A16" s="14" t="s">
        <v>23</v>
      </c>
      <c r="B16" s="15" t="s">
        <v>18</v>
      </c>
      <c r="C16" s="15" t="s">
        <v>19</v>
      </c>
      <c r="D16" s="15">
        <v>110</v>
      </c>
      <c r="E16" s="15">
        <v>1500</v>
      </c>
      <c r="F16" s="16">
        <f>E16*1.12</f>
        <v>1680.0000000000002</v>
      </c>
      <c r="G16" s="17"/>
      <c r="J16" s="33"/>
    </row>
    <row r="17" spans="1:10" ht="15.75">
      <c r="A17" s="18" t="s">
        <v>20</v>
      </c>
      <c r="B17" s="15" t="s">
        <v>18</v>
      </c>
      <c r="C17" s="15" t="s">
        <v>19</v>
      </c>
      <c r="D17" s="15">
        <v>128</v>
      </c>
      <c r="E17" s="15">
        <v>500</v>
      </c>
      <c r="G17" s="9">
        <f>F16+E17</f>
        <v>2180</v>
      </c>
      <c r="H17" s="31">
        <v>2180</v>
      </c>
      <c r="I17" s="30">
        <v>50</v>
      </c>
      <c r="J17" s="34">
        <f>G17+I17-H17</f>
        <v>50</v>
      </c>
    </row>
    <row r="18" spans="1:10" ht="15.75">
      <c r="A18" s="10"/>
      <c r="B18" s="11"/>
      <c r="C18" s="11"/>
      <c r="D18" s="11"/>
      <c r="E18" s="11"/>
      <c r="F18" s="12"/>
      <c r="G18" s="13"/>
      <c r="H18" s="39"/>
      <c r="I18" s="39"/>
      <c r="J18" s="13"/>
    </row>
    <row r="19" spans="1:10" ht="15.75">
      <c r="A19" s="14" t="s">
        <v>24</v>
      </c>
      <c r="B19" s="15" t="s">
        <v>22</v>
      </c>
      <c r="C19" s="15" t="s">
        <v>13</v>
      </c>
      <c r="D19" s="15">
        <v>134</v>
      </c>
      <c r="E19" s="15">
        <v>1400</v>
      </c>
      <c r="F19" s="16">
        <f>E19*1.12</f>
        <v>1568.0000000000002</v>
      </c>
      <c r="G19" s="17"/>
      <c r="J19" s="34"/>
    </row>
    <row r="20" spans="1:10" ht="15.75">
      <c r="A20" s="18" t="s">
        <v>20</v>
      </c>
      <c r="B20" s="15" t="s">
        <v>22</v>
      </c>
      <c r="C20" s="15" t="s">
        <v>13</v>
      </c>
      <c r="D20" s="15">
        <v>110</v>
      </c>
      <c r="E20" s="15">
        <v>280</v>
      </c>
      <c r="G20" s="9">
        <f>F19+E20</f>
        <v>1848.0000000000002</v>
      </c>
      <c r="H20" s="31">
        <v>1848</v>
      </c>
      <c r="I20" s="30">
        <v>50</v>
      </c>
      <c r="J20" s="34">
        <f>G20+I20-H20</f>
        <v>50.00000000000023</v>
      </c>
    </row>
    <row r="21" spans="1:10" ht="15.75">
      <c r="A21" s="10"/>
      <c r="B21" s="11"/>
      <c r="C21" s="11"/>
      <c r="D21" s="11"/>
      <c r="E21" s="11"/>
      <c r="F21" s="12"/>
      <c r="G21" s="13"/>
      <c r="H21" s="39"/>
      <c r="I21" s="39"/>
      <c r="J21" s="13"/>
    </row>
    <row r="22" spans="1:10" ht="15.75">
      <c r="A22" s="14" t="s">
        <v>25</v>
      </c>
      <c r="B22" s="15" t="s">
        <v>26</v>
      </c>
      <c r="C22" s="15" t="s">
        <v>9</v>
      </c>
      <c r="D22" s="15">
        <v>86</v>
      </c>
      <c r="E22" s="15">
        <v>2200</v>
      </c>
      <c r="F22" s="16">
        <f>E22*1.12</f>
        <v>2464.0000000000005</v>
      </c>
      <c r="G22" s="9">
        <f>F22</f>
        <v>2464.0000000000005</v>
      </c>
      <c r="H22" s="31">
        <v>2464</v>
      </c>
      <c r="I22" s="30">
        <v>50</v>
      </c>
      <c r="J22" s="34">
        <f>G22+I22-H22</f>
        <v>50.000000000000455</v>
      </c>
    </row>
    <row r="23" spans="1:10" ht="15.75">
      <c r="A23" s="10"/>
      <c r="B23" s="11"/>
      <c r="C23" s="11"/>
      <c r="D23" s="11"/>
      <c r="E23" s="11"/>
      <c r="F23" s="12"/>
      <c r="G23" s="13"/>
      <c r="H23" s="39"/>
      <c r="I23" s="39"/>
      <c r="J23" s="13"/>
    </row>
    <row r="24" spans="1:10" ht="15.75">
      <c r="A24" s="14" t="s">
        <v>27</v>
      </c>
      <c r="B24" s="15" t="s">
        <v>28</v>
      </c>
      <c r="C24" s="15" t="s">
        <v>29</v>
      </c>
      <c r="D24" s="15">
        <v>146</v>
      </c>
      <c r="E24" s="15">
        <v>1000</v>
      </c>
      <c r="F24" s="16">
        <f>E24*1.12</f>
        <v>1120</v>
      </c>
      <c r="G24" s="17"/>
      <c r="J24" s="34"/>
    </row>
    <row r="25" spans="1:10" ht="15.75">
      <c r="A25" s="14" t="s">
        <v>27</v>
      </c>
      <c r="B25" s="15" t="s">
        <v>15</v>
      </c>
      <c r="C25" s="15" t="s">
        <v>30</v>
      </c>
      <c r="D25" s="15">
        <v>146</v>
      </c>
      <c r="E25" s="15">
        <v>2100</v>
      </c>
      <c r="F25" s="16">
        <f>E25*1.12</f>
        <v>2352</v>
      </c>
      <c r="G25" s="17"/>
      <c r="J25" s="33"/>
    </row>
    <row r="26" spans="1:10" ht="15.75">
      <c r="A26" s="18" t="s">
        <v>20</v>
      </c>
      <c r="B26" s="15" t="s">
        <v>28</v>
      </c>
      <c r="C26" s="15" t="s">
        <v>29</v>
      </c>
      <c r="D26" s="15">
        <v>128</v>
      </c>
      <c r="E26" s="15">
        <v>250</v>
      </c>
      <c r="G26" s="9">
        <f>F25+F24+E26</f>
        <v>3722</v>
      </c>
      <c r="H26" s="31">
        <v>3722</v>
      </c>
      <c r="I26" s="30">
        <v>100</v>
      </c>
      <c r="J26" s="34">
        <f>G26+I26-H26</f>
        <v>100</v>
      </c>
    </row>
    <row r="27" spans="1:10" ht="15.75">
      <c r="A27" s="10"/>
      <c r="B27" s="11"/>
      <c r="C27" s="11"/>
      <c r="D27" s="11"/>
      <c r="E27" s="11"/>
      <c r="F27" s="12"/>
      <c r="G27" s="13"/>
      <c r="H27" s="39"/>
      <c r="I27" s="39"/>
      <c r="J27" s="13"/>
    </row>
    <row r="28" spans="1:10" ht="15.75">
      <c r="A28" s="14" t="s">
        <v>31</v>
      </c>
      <c r="B28" s="15" t="s">
        <v>32</v>
      </c>
      <c r="C28" s="15" t="s">
        <v>33</v>
      </c>
      <c r="D28" s="15">
        <v>116</v>
      </c>
      <c r="E28" s="15">
        <v>500</v>
      </c>
      <c r="F28" s="16">
        <f>E28*1.12</f>
        <v>560</v>
      </c>
      <c r="G28" s="17"/>
      <c r="J28" s="34"/>
    </row>
    <row r="29" spans="1:10" ht="15.75">
      <c r="A29" s="14" t="s">
        <v>31</v>
      </c>
      <c r="B29" s="15" t="s">
        <v>32</v>
      </c>
      <c r="C29" s="15" t="s">
        <v>33</v>
      </c>
      <c r="D29" s="15">
        <v>122</v>
      </c>
      <c r="E29" s="15">
        <v>500</v>
      </c>
      <c r="F29" s="16">
        <f>E29*1.12</f>
        <v>560</v>
      </c>
      <c r="G29" s="17"/>
      <c r="J29" s="33"/>
    </row>
    <row r="30" spans="1:10" ht="15.75">
      <c r="A30" s="14" t="s">
        <v>31</v>
      </c>
      <c r="B30" s="15" t="s">
        <v>34</v>
      </c>
      <c r="C30" s="15" t="s">
        <v>35</v>
      </c>
      <c r="D30" s="15">
        <v>116</v>
      </c>
      <c r="E30" s="15">
        <v>700</v>
      </c>
      <c r="F30" s="16">
        <f>E30*1.12</f>
        <v>784.0000000000001</v>
      </c>
      <c r="G30" s="9">
        <f>F28+F29+F30</f>
        <v>1904</v>
      </c>
      <c r="H30" s="31">
        <v>1904</v>
      </c>
      <c r="I30" s="30">
        <v>150</v>
      </c>
      <c r="J30" s="34">
        <f>G30+I30-H30</f>
        <v>150</v>
      </c>
    </row>
    <row r="31" spans="1:10" ht="15.75">
      <c r="A31" s="10"/>
      <c r="B31" s="11"/>
      <c r="C31" s="11"/>
      <c r="D31" s="11"/>
      <c r="E31" s="11"/>
      <c r="F31" s="12"/>
      <c r="G31" s="13"/>
      <c r="H31" s="39"/>
      <c r="I31" s="39"/>
      <c r="J31" s="13"/>
    </row>
    <row r="32" spans="1:10" ht="15.75">
      <c r="A32" s="19" t="s">
        <v>36</v>
      </c>
      <c r="B32" s="15" t="s">
        <v>37</v>
      </c>
      <c r="C32" s="15" t="s">
        <v>38</v>
      </c>
      <c r="D32" s="15">
        <v>146</v>
      </c>
      <c r="E32" s="15">
        <v>700</v>
      </c>
      <c r="F32" s="16">
        <f>E32*1.12</f>
        <v>784.0000000000001</v>
      </c>
      <c r="G32" s="17"/>
      <c r="J32" s="33"/>
    </row>
    <row r="33" spans="1:10" ht="15.75">
      <c r="A33" s="14" t="s">
        <v>36</v>
      </c>
      <c r="B33" s="15" t="s">
        <v>15</v>
      </c>
      <c r="C33" s="15" t="s">
        <v>16</v>
      </c>
      <c r="D33" s="15">
        <v>146</v>
      </c>
      <c r="E33" s="15">
        <v>2100</v>
      </c>
      <c r="F33" s="16">
        <f>E33*1.12</f>
        <v>2352</v>
      </c>
      <c r="G33" s="9">
        <f>F32+F33</f>
        <v>3136</v>
      </c>
      <c r="H33" s="31">
        <v>3136</v>
      </c>
      <c r="I33" s="30">
        <v>100</v>
      </c>
      <c r="J33" s="34">
        <f>G33+I33-H33</f>
        <v>100</v>
      </c>
    </row>
    <row r="34" spans="1:10" ht="15.75">
      <c r="A34" s="10"/>
      <c r="B34" s="11"/>
      <c r="C34" s="11"/>
      <c r="D34" s="11"/>
      <c r="E34" s="11"/>
      <c r="F34" s="12"/>
      <c r="G34" s="13"/>
      <c r="H34" s="39"/>
      <c r="I34" s="39"/>
      <c r="J34" s="13"/>
    </row>
    <row r="35" spans="1:10" ht="15.75">
      <c r="A35" s="14" t="s">
        <v>39</v>
      </c>
      <c r="B35" s="15" t="s">
        <v>12</v>
      </c>
      <c r="C35" s="15" t="s">
        <v>13</v>
      </c>
      <c r="D35" s="15">
        <v>140</v>
      </c>
      <c r="E35" s="15">
        <v>2200</v>
      </c>
      <c r="F35" s="16">
        <f>E35*1.12</f>
        <v>2464.0000000000005</v>
      </c>
      <c r="G35" s="9">
        <f>F35</f>
        <v>2464.0000000000005</v>
      </c>
      <c r="H35" s="31">
        <v>2464</v>
      </c>
      <c r="I35" s="30">
        <v>50</v>
      </c>
      <c r="J35" s="34">
        <f>G35+I35-H35</f>
        <v>50.000000000000455</v>
      </c>
    </row>
    <row r="36" spans="1:10" ht="15.75">
      <c r="A36" s="10"/>
      <c r="B36" s="11"/>
      <c r="C36" s="11"/>
      <c r="D36" s="11"/>
      <c r="E36" s="11"/>
      <c r="F36" s="12"/>
      <c r="G36" s="13"/>
      <c r="H36" s="39"/>
      <c r="I36" s="39"/>
      <c r="J36" s="13"/>
    </row>
    <row r="37" spans="1:10" ht="15.75">
      <c r="A37" s="14" t="s">
        <v>40</v>
      </c>
      <c r="B37" s="15" t="s">
        <v>15</v>
      </c>
      <c r="C37" s="15" t="s">
        <v>30</v>
      </c>
      <c r="D37" s="15">
        <v>134</v>
      </c>
      <c r="E37" s="15">
        <v>2100</v>
      </c>
      <c r="F37" s="16">
        <f>E37*1.12</f>
        <v>2352</v>
      </c>
      <c r="G37" s="9"/>
      <c r="H37" s="31">
        <v>2352</v>
      </c>
      <c r="J37" s="33"/>
    </row>
    <row r="38" spans="1:10" ht="15.75">
      <c r="A38" s="14" t="s">
        <v>40</v>
      </c>
      <c r="B38" s="15" t="s">
        <v>37</v>
      </c>
      <c r="C38" s="15" t="s">
        <v>38</v>
      </c>
      <c r="D38" s="15">
        <v>134</v>
      </c>
      <c r="E38" s="15">
        <v>700</v>
      </c>
      <c r="F38" s="16">
        <f>E38*1.12</f>
        <v>784.0000000000001</v>
      </c>
      <c r="G38" s="9">
        <f>F38+F37</f>
        <v>3136</v>
      </c>
      <c r="H38" s="31">
        <v>784</v>
      </c>
      <c r="I38" s="30">
        <v>100</v>
      </c>
      <c r="J38" s="34">
        <f>G38+I38-H38-H37</f>
        <v>100</v>
      </c>
    </row>
    <row r="39" spans="1:10" ht="15.75">
      <c r="A39" s="10"/>
      <c r="B39" s="11"/>
      <c r="C39" s="11"/>
      <c r="D39" s="11"/>
      <c r="E39" s="11"/>
      <c r="F39" s="12"/>
      <c r="G39" s="13"/>
      <c r="H39" s="39"/>
      <c r="I39" s="39"/>
      <c r="J39" s="13"/>
    </row>
    <row r="40" spans="1:10" ht="15.75">
      <c r="A40" s="14" t="s">
        <v>66</v>
      </c>
      <c r="B40" s="15">
        <v>2904</v>
      </c>
      <c r="C40" s="15" t="s">
        <v>64</v>
      </c>
      <c r="D40" s="15">
        <v>140</v>
      </c>
      <c r="E40" s="15">
        <v>2550</v>
      </c>
      <c r="F40" s="16">
        <f>E40*1.12</f>
        <v>2856.0000000000005</v>
      </c>
      <c r="G40" s="9">
        <f>F40</f>
        <v>2856.0000000000005</v>
      </c>
      <c r="H40" s="31">
        <v>2856</v>
      </c>
      <c r="I40" s="30">
        <v>50</v>
      </c>
      <c r="J40" s="34">
        <f>G40+I40-H40</f>
        <v>50.000000000000455</v>
      </c>
    </row>
    <row r="41" spans="1:10" ht="15.75">
      <c r="A41" s="10"/>
      <c r="B41" s="11"/>
      <c r="C41" s="11"/>
      <c r="D41" s="11"/>
      <c r="E41" s="11"/>
      <c r="F41" s="12"/>
      <c r="G41" s="13"/>
      <c r="H41" s="39"/>
      <c r="I41" s="39"/>
      <c r="J41" s="13"/>
    </row>
    <row r="42" spans="1:10" ht="15.75">
      <c r="A42" s="14" t="s">
        <v>41</v>
      </c>
      <c r="B42" s="15" t="s">
        <v>34</v>
      </c>
      <c r="C42" s="15" t="s">
        <v>35</v>
      </c>
      <c r="D42" s="15">
        <v>122</v>
      </c>
      <c r="E42" s="15">
        <v>700</v>
      </c>
      <c r="F42" s="16">
        <f>E42*1.12</f>
        <v>784.0000000000001</v>
      </c>
      <c r="G42" s="9">
        <f>F42</f>
        <v>784.0000000000001</v>
      </c>
      <c r="H42" s="31">
        <v>784</v>
      </c>
      <c r="I42" s="30">
        <v>50</v>
      </c>
      <c r="J42" s="34">
        <f>G42+I42-H42</f>
        <v>50.000000000000114</v>
      </c>
    </row>
    <row r="43" spans="1:10" ht="15.75">
      <c r="A43" s="10"/>
      <c r="B43" s="11"/>
      <c r="C43" s="11"/>
      <c r="D43" s="11"/>
      <c r="E43" s="11"/>
      <c r="F43" s="12"/>
      <c r="G43" s="13"/>
      <c r="H43" s="39"/>
      <c r="I43" s="39"/>
      <c r="J43" s="13"/>
    </row>
    <row r="44" spans="1:10" ht="15.75">
      <c r="A44" s="14" t="s">
        <v>42</v>
      </c>
      <c r="B44" s="15" t="s">
        <v>22</v>
      </c>
      <c r="C44" s="15" t="s">
        <v>13</v>
      </c>
      <c r="D44" s="15">
        <v>116</v>
      </c>
      <c r="E44" s="15">
        <v>1400</v>
      </c>
      <c r="F44" s="16">
        <f>E44*1.12</f>
        <v>1568.0000000000002</v>
      </c>
      <c r="G44" s="17"/>
      <c r="J44" s="33"/>
    </row>
    <row r="45" spans="1:10" ht="15.75">
      <c r="A45" s="18" t="s">
        <v>20</v>
      </c>
      <c r="B45" s="15" t="s">
        <v>22</v>
      </c>
      <c r="C45" s="15" t="s">
        <v>13</v>
      </c>
      <c r="D45" s="15">
        <v>110</v>
      </c>
      <c r="E45" s="15">
        <v>280</v>
      </c>
      <c r="G45" s="9">
        <f>F44+E45</f>
        <v>1848.0000000000002</v>
      </c>
      <c r="H45" s="31">
        <v>1848</v>
      </c>
      <c r="I45" s="30">
        <v>50</v>
      </c>
      <c r="J45" s="34">
        <f>G45+I45-H45</f>
        <v>50.00000000000023</v>
      </c>
    </row>
    <row r="46" spans="1:10" ht="15.75">
      <c r="A46" s="10"/>
      <c r="B46" s="11"/>
      <c r="C46" s="11"/>
      <c r="D46" s="11"/>
      <c r="E46" s="11"/>
      <c r="F46" s="12"/>
      <c r="G46" s="13"/>
      <c r="H46" s="39"/>
      <c r="I46" s="39"/>
      <c r="J46" s="13"/>
    </row>
    <row r="47" spans="1:10" ht="15.75">
      <c r="A47" s="14" t="s">
        <v>43</v>
      </c>
      <c r="B47" s="15" t="s">
        <v>18</v>
      </c>
      <c r="C47" s="15" t="s">
        <v>19</v>
      </c>
      <c r="D47" s="15">
        <v>122</v>
      </c>
      <c r="E47" s="15">
        <v>1500</v>
      </c>
      <c r="F47" s="16">
        <f>E47*1.12</f>
        <v>1680.0000000000002</v>
      </c>
      <c r="G47" s="17"/>
      <c r="J47" s="33"/>
    </row>
    <row r="48" spans="1:10" ht="15.75">
      <c r="A48" s="14" t="s">
        <v>43</v>
      </c>
      <c r="B48" s="15" t="s">
        <v>12</v>
      </c>
      <c r="C48" s="15" t="s">
        <v>13</v>
      </c>
      <c r="D48" s="15">
        <v>158</v>
      </c>
      <c r="E48" s="15">
        <v>2200</v>
      </c>
      <c r="F48" s="16">
        <f>E48*1.12</f>
        <v>2464.0000000000005</v>
      </c>
      <c r="G48" s="17"/>
      <c r="J48" s="33"/>
    </row>
    <row r="49" spans="1:10" ht="15.75">
      <c r="A49" s="18" t="s">
        <v>20</v>
      </c>
      <c r="B49" s="15" t="s">
        <v>18</v>
      </c>
      <c r="C49" s="15" t="s">
        <v>19</v>
      </c>
      <c r="D49" s="15">
        <v>128</v>
      </c>
      <c r="E49" s="15">
        <v>500</v>
      </c>
      <c r="G49" s="9">
        <f>F48+F47+E49</f>
        <v>4644.000000000001</v>
      </c>
      <c r="H49" s="31">
        <v>4644</v>
      </c>
      <c r="I49" s="30">
        <v>100</v>
      </c>
      <c r="J49" s="34">
        <f>G49+I49-H49</f>
        <v>100.00000000000091</v>
      </c>
    </row>
    <row r="50" spans="1:10" ht="15.75">
      <c r="A50" s="10"/>
      <c r="B50" s="11"/>
      <c r="C50" s="11"/>
      <c r="D50" s="11"/>
      <c r="E50" s="11"/>
      <c r="F50" s="12"/>
      <c r="G50" s="13"/>
      <c r="H50" s="39"/>
      <c r="I50" s="39"/>
      <c r="J50" s="13"/>
    </row>
    <row r="51" spans="1:10" ht="15.75">
      <c r="A51" s="14" t="s">
        <v>44</v>
      </c>
      <c r="B51" s="15" t="s">
        <v>26</v>
      </c>
      <c r="C51" s="15" t="s">
        <v>9</v>
      </c>
      <c r="D51" s="15">
        <v>104</v>
      </c>
      <c r="E51" s="15">
        <v>2200</v>
      </c>
      <c r="F51" s="16">
        <f>E51*1.12</f>
        <v>2464.0000000000005</v>
      </c>
      <c r="G51" s="9">
        <f>F51</f>
        <v>2464.0000000000005</v>
      </c>
      <c r="H51" s="31">
        <v>2464</v>
      </c>
      <c r="I51" s="30">
        <v>50</v>
      </c>
      <c r="J51" s="34">
        <f>G51+I51-H51</f>
        <v>50.000000000000455</v>
      </c>
    </row>
    <row r="52" spans="1:10" ht="15.75">
      <c r="A52" s="10"/>
      <c r="B52" s="11"/>
      <c r="C52" s="11"/>
      <c r="D52" s="11"/>
      <c r="E52" s="11"/>
      <c r="F52" s="12"/>
      <c r="G52" s="13"/>
      <c r="H52" s="39"/>
      <c r="I52" s="39"/>
      <c r="J52" s="13"/>
    </row>
    <row r="53" spans="1:10" ht="15.75">
      <c r="A53" s="14" t="s">
        <v>45</v>
      </c>
      <c r="B53" s="15" t="s">
        <v>32</v>
      </c>
      <c r="C53" s="15" t="s">
        <v>33</v>
      </c>
      <c r="D53" s="15">
        <v>104</v>
      </c>
      <c r="E53" s="15">
        <v>500</v>
      </c>
      <c r="F53" s="16">
        <f>E53*1.12</f>
        <v>560</v>
      </c>
      <c r="G53" s="9">
        <f>F53</f>
        <v>560</v>
      </c>
      <c r="H53" s="31">
        <v>560</v>
      </c>
      <c r="I53" s="30">
        <v>50</v>
      </c>
      <c r="J53" s="34">
        <f>G53+I53-H53</f>
        <v>50</v>
      </c>
    </row>
    <row r="54" spans="1:10" ht="15.75">
      <c r="A54" s="10"/>
      <c r="B54" s="11"/>
      <c r="C54" s="11"/>
      <c r="D54" s="11"/>
      <c r="E54" s="11"/>
      <c r="F54" s="12"/>
      <c r="G54" s="13"/>
      <c r="H54" s="39"/>
      <c r="I54" s="39"/>
      <c r="J54" s="13"/>
    </row>
    <row r="55" spans="1:10" ht="15.75">
      <c r="A55" s="14" t="s">
        <v>46</v>
      </c>
      <c r="B55" s="15" t="s">
        <v>12</v>
      </c>
      <c r="C55" s="15" t="s">
        <v>13</v>
      </c>
      <c r="D55" s="15">
        <v>152</v>
      </c>
      <c r="E55" s="15">
        <v>2200</v>
      </c>
      <c r="F55" s="16">
        <f>E55*1.12</f>
        <v>2464.0000000000005</v>
      </c>
      <c r="G55" s="9">
        <f>F55</f>
        <v>2464.0000000000005</v>
      </c>
      <c r="H55" s="31">
        <v>2464</v>
      </c>
      <c r="I55" s="30">
        <v>50</v>
      </c>
      <c r="J55" s="34">
        <f>G55+I55-H55</f>
        <v>50.000000000000455</v>
      </c>
    </row>
    <row r="56" spans="1:10" ht="15.75">
      <c r="A56" s="10"/>
      <c r="B56" s="11"/>
      <c r="C56" s="11"/>
      <c r="D56" s="11"/>
      <c r="E56" s="11"/>
      <c r="F56" s="12"/>
      <c r="G56" s="13"/>
      <c r="H56" s="39"/>
      <c r="I56" s="39"/>
      <c r="J56" s="13"/>
    </row>
    <row r="57" spans="1:10" ht="15.75">
      <c r="A57" s="19" t="s">
        <v>47</v>
      </c>
      <c r="B57" s="15" t="s">
        <v>28</v>
      </c>
      <c r="C57" s="15" t="s">
        <v>29</v>
      </c>
      <c r="D57" s="15">
        <v>122</v>
      </c>
      <c r="E57" s="15">
        <v>1000</v>
      </c>
      <c r="F57" s="16">
        <f>E57*1.12</f>
        <v>1120</v>
      </c>
      <c r="G57" s="17"/>
      <c r="J57" s="34"/>
    </row>
    <row r="58" spans="1:10" ht="15.75">
      <c r="A58" s="18" t="s">
        <v>20</v>
      </c>
      <c r="B58" s="15" t="s">
        <v>28</v>
      </c>
      <c r="C58" s="15" t="s">
        <v>29</v>
      </c>
      <c r="D58" s="15">
        <v>128</v>
      </c>
      <c r="E58" s="15">
        <v>250</v>
      </c>
      <c r="G58" s="9">
        <f>F57+E58</f>
        <v>1370</v>
      </c>
      <c r="H58" s="31">
        <v>1370</v>
      </c>
      <c r="I58" s="30">
        <v>50</v>
      </c>
      <c r="J58" s="34">
        <f>G58+I58-H58</f>
        <v>50</v>
      </c>
    </row>
    <row r="59" spans="1:10" ht="15.75">
      <c r="A59" s="10"/>
      <c r="B59" s="11"/>
      <c r="C59" s="11"/>
      <c r="D59" s="11"/>
      <c r="E59" s="11"/>
      <c r="F59" s="12"/>
      <c r="G59" s="13"/>
      <c r="H59" s="39"/>
      <c r="I59" s="39"/>
      <c r="J59" s="13"/>
    </row>
    <row r="60" spans="1:10" ht="15.75">
      <c r="A60" s="14" t="s">
        <v>48</v>
      </c>
      <c r="B60" s="15" t="s">
        <v>28</v>
      </c>
      <c r="C60" s="15" t="s">
        <v>29</v>
      </c>
      <c r="D60" s="15">
        <v>134</v>
      </c>
      <c r="E60" s="15">
        <v>1000</v>
      </c>
      <c r="F60" s="16">
        <f>E60*1.12</f>
        <v>1120</v>
      </c>
      <c r="G60" s="17"/>
      <c r="J60" s="33"/>
    </row>
    <row r="61" spans="1:10" ht="15.75">
      <c r="A61" s="18" t="s">
        <v>20</v>
      </c>
      <c r="B61" s="15" t="s">
        <v>28</v>
      </c>
      <c r="C61" s="15" t="s">
        <v>29</v>
      </c>
      <c r="D61" s="15">
        <v>128</v>
      </c>
      <c r="E61" s="15">
        <v>250</v>
      </c>
      <c r="G61" s="9">
        <f>F60+E61</f>
        <v>1370</v>
      </c>
      <c r="H61" s="31">
        <v>1370</v>
      </c>
      <c r="I61" s="30">
        <v>50</v>
      </c>
      <c r="J61" s="34">
        <f>G61+I61-H61</f>
        <v>50</v>
      </c>
    </row>
    <row r="62" spans="1:10" ht="15.75">
      <c r="A62" s="10"/>
      <c r="B62" s="11"/>
      <c r="C62" s="11"/>
      <c r="D62" s="11"/>
      <c r="E62" s="11"/>
      <c r="F62" s="12"/>
      <c r="G62" s="13"/>
      <c r="H62" s="39"/>
      <c r="I62" s="39"/>
      <c r="J62" s="13"/>
    </row>
    <row r="63" spans="1:10" ht="15.75">
      <c r="A63" s="14" t="s">
        <v>49</v>
      </c>
      <c r="B63" s="15" t="s">
        <v>26</v>
      </c>
      <c r="C63" s="15" t="s">
        <v>9</v>
      </c>
      <c r="D63" s="15">
        <v>92</v>
      </c>
      <c r="E63" s="15">
        <v>2200</v>
      </c>
      <c r="F63" s="16">
        <f>E63*1.12</f>
        <v>2464.0000000000005</v>
      </c>
      <c r="G63" s="9">
        <f>F63</f>
        <v>2464.0000000000005</v>
      </c>
      <c r="H63" s="31">
        <v>2464</v>
      </c>
      <c r="I63" s="30">
        <v>50</v>
      </c>
      <c r="J63" s="34">
        <f>G63+I63-H63</f>
        <v>50.000000000000455</v>
      </c>
    </row>
    <row r="64" spans="1:10" ht="15.75">
      <c r="A64" s="10"/>
      <c r="B64" s="11"/>
      <c r="C64" s="11"/>
      <c r="D64" s="11"/>
      <c r="E64" s="11"/>
      <c r="F64" s="12"/>
      <c r="G64" s="13"/>
      <c r="H64" s="39"/>
      <c r="I64" s="39"/>
      <c r="J64" s="13"/>
    </row>
    <row r="65" spans="1:10" ht="15.75">
      <c r="A65" s="14" t="s">
        <v>50</v>
      </c>
      <c r="B65" s="15" t="s">
        <v>8</v>
      </c>
      <c r="C65" s="15" t="s">
        <v>9</v>
      </c>
      <c r="D65" s="15">
        <v>128</v>
      </c>
      <c r="E65" s="15">
        <v>2400</v>
      </c>
      <c r="F65" s="16">
        <f>E65*1.12</f>
        <v>2688.0000000000005</v>
      </c>
      <c r="G65" s="9">
        <f>F65</f>
        <v>2688.0000000000005</v>
      </c>
      <c r="H65" s="31">
        <v>2750</v>
      </c>
      <c r="I65" s="30">
        <v>50</v>
      </c>
      <c r="J65" s="35">
        <f>G65+I65-H65</f>
        <v>-11.999999999999545</v>
      </c>
    </row>
    <row r="66" spans="1:10" ht="15.75">
      <c r="A66" s="10"/>
      <c r="B66" s="11"/>
      <c r="C66" s="11"/>
      <c r="D66" s="11"/>
      <c r="E66" s="11"/>
      <c r="F66" s="12"/>
      <c r="G66" s="13"/>
      <c r="H66" s="39"/>
      <c r="I66" s="39"/>
      <c r="J66" s="13"/>
    </row>
    <row r="67" spans="1:10" ht="15.75">
      <c r="A67" s="14" t="s">
        <v>51</v>
      </c>
      <c r="B67" s="15" t="s">
        <v>37</v>
      </c>
      <c r="C67" s="15" t="s">
        <v>38</v>
      </c>
      <c r="D67" s="15">
        <v>140</v>
      </c>
      <c r="E67" s="15">
        <v>700</v>
      </c>
      <c r="F67" s="16">
        <f>E67*1.12</f>
        <v>784.0000000000001</v>
      </c>
      <c r="G67" s="9">
        <f>F67</f>
        <v>784.0000000000001</v>
      </c>
      <c r="H67" s="31">
        <v>784</v>
      </c>
      <c r="I67" s="30">
        <v>50</v>
      </c>
      <c r="J67" s="34">
        <f>G67+I67-H67</f>
        <v>50.000000000000114</v>
      </c>
    </row>
    <row r="68" spans="1:10" ht="15.75">
      <c r="A68" s="10"/>
      <c r="B68" s="11"/>
      <c r="C68" s="11"/>
      <c r="D68" s="11"/>
      <c r="E68" s="11"/>
      <c r="F68" s="12"/>
      <c r="G68" s="13"/>
      <c r="H68" s="39"/>
      <c r="I68" s="39"/>
      <c r="J68" s="13"/>
    </row>
    <row r="69" spans="1:10" ht="15.75">
      <c r="A69" s="14" t="s">
        <v>52</v>
      </c>
      <c r="B69" s="15" t="s">
        <v>26</v>
      </c>
      <c r="C69" s="15" t="s">
        <v>9</v>
      </c>
      <c r="D69" s="15">
        <v>98</v>
      </c>
      <c r="E69" s="15">
        <v>2200</v>
      </c>
      <c r="F69" s="16">
        <f>E69*1.12</f>
        <v>2464.0000000000005</v>
      </c>
      <c r="G69" s="9">
        <f>F69</f>
        <v>2464.0000000000005</v>
      </c>
      <c r="H69" s="31">
        <v>2464</v>
      </c>
      <c r="I69" s="30">
        <v>50</v>
      </c>
      <c r="J69" s="34">
        <f>G69+I69-H69</f>
        <v>50.000000000000455</v>
      </c>
    </row>
    <row r="70" spans="1:10" ht="15.75">
      <c r="A70" s="10"/>
      <c r="B70" s="11"/>
      <c r="C70" s="11"/>
      <c r="D70" s="11"/>
      <c r="E70" s="11"/>
      <c r="F70" s="12"/>
      <c r="G70" s="13"/>
      <c r="H70" s="39"/>
      <c r="I70" s="39"/>
      <c r="J70" s="13"/>
    </row>
    <row r="71" spans="1:10" ht="15.75">
      <c r="A71" s="14" t="s">
        <v>53</v>
      </c>
      <c r="B71" s="15" t="s">
        <v>22</v>
      </c>
      <c r="C71" s="15" t="s">
        <v>13</v>
      </c>
      <c r="D71" s="15">
        <v>122</v>
      </c>
      <c r="E71" s="15">
        <v>1400</v>
      </c>
      <c r="F71" s="16">
        <f>E71*1.12</f>
        <v>1568.0000000000002</v>
      </c>
      <c r="G71" s="17"/>
      <c r="J71" s="33"/>
    </row>
    <row r="72" spans="1:10" ht="15.75">
      <c r="A72" s="18" t="s">
        <v>20</v>
      </c>
      <c r="B72" s="15" t="s">
        <v>22</v>
      </c>
      <c r="C72" s="15" t="s">
        <v>13</v>
      </c>
      <c r="D72" s="15">
        <v>110</v>
      </c>
      <c r="E72" s="15">
        <v>280</v>
      </c>
      <c r="G72" s="9">
        <f>F71+E72</f>
        <v>1848.0000000000002</v>
      </c>
      <c r="H72" s="31">
        <v>1848</v>
      </c>
      <c r="I72" s="30">
        <v>50</v>
      </c>
      <c r="J72" s="34">
        <f>G72+I72-H72</f>
        <v>50.00000000000023</v>
      </c>
    </row>
    <row r="73" spans="1:10" ht="15.75">
      <c r="A73" s="10"/>
      <c r="B73" s="11"/>
      <c r="C73" s="11"/>
      <c r="D73" s="11"/>
      <c r="E73" s="11"/>
      <c r="F73" s="12"/>
      <c r="G73" s="13"/>
      <c r="H73" s="39"/>
      <c r="I73" s="39"/>
      <c r="J73" s="13"/>
    </row>
    <row r="74" spans="1:10" ht="15.75">
      <c r="A74" s="14" t="s">
        <v>63</v>
      </c>
      <c r="B74" s="15">
        <v>2904</v>
      </c>
      <c r="C74" s="15" t="s">
        <v>64</v>
      </c>
      <c r="D74" s="15">
        <v>122</v>
      </c>
      <c r="E74" s="15">
        <v>2550</v>
      </c>
      <c r="F74" s="16">
        <f>E74*1.12</f>
        <v>2856.0000000000005</v>
      </c>
      <c r="G74" s="9"/>
      <c r="J74" s="34"/>
    </row>
    <row r="75" spans="1:10" ht="15.75">
      <c r="A75" s="14" t="s">
        <v>63</v>
      </c>
      <c r="B75" s="15">
        <v>2904</v>
      </c>
      <c r="C75" s="15" t="s">
        <v>64</v>
      </c>
      <c r="D75" s="15">
        <v>128</v>
      </c>
      <c r="E75" s="15">
        <v>2550</v>
      </c>
      <c r="F75" s="16">
        <f>E75*1.12</f>
        <v>2856.0000000000005</v>
      </c>
      <c r="G75" s="9"/>
      <c r="J75" s="33"/>
    </row>
    <row r="76" spans="1:10" ht="15.75">
      <c r="A76" s="14" t="s">
        <v>63</v>
      </c>
      <c r="B76" s="15">
        <v>2904</v>
      </c>
      <c r="C76" s="15" t="s">
        <v>64</v>
      </c>
      <c r="D76" s="15">
        <v>134</v>
      </c>
      <c r="E76" s="15">
        <v>2550</v>
      </c>
      <c r="F76" s="16">
        <f>E76*1.12</f>
        <v>2856.0000000000005</v>
      </c>
      <c r="G76" s="9">
        <f>F40+F75+F74</f>
        <v>8568.000000000002</v>
      </c>
      <c r="H76" s="31">
        <v>8568</v>
      </c>
      <c r="I76" s="30">
        <v>150</v>
      </c>
      <c r="J76" s="34">
        <f>G76+I76-H76</f>
        <v>150.00000000000182</v>
      </c>
    </row>
    <row r="77" spans="1:10" ht="15.75">
      <c r="A77" s="10"/>
      <c r="B77" s="11"/>
      <c r="C77" s="11"/>
      <c r="D77" s="11"/>
      <c r="E77" s="11"/>
      <c r="F77" s="12"/>
      <c r="G77" s="13"/>
      <c r="H77" s="39"/>
      <c r="I77" s="39"/>
      <c r="J77" s="13"/>
    </row>
    <row r="78" spans="1:10" ht="15.75">
      <c r="A78" s="14" t="s">
        <v>54</v>
      </c>
      <c r="B78" s="15" t="s">
        <v>15</v>
      </c>
      <c r="C78" s="15" t="s">
        <v>16</v>
      </c>
      <c r="D78" s="15">
        <v>140</v>
      </c>
      <c r="E78" s="15">
        <v>2100</v>
      </c>
      <c r="F78" s="16">
        <f>E78*1.12</f>
        <v>2352</v>
      </c>
      <c r="G78" s="9">
        <f>F78</f>
        <v>2352</v>
      </c>
      <c r="H78" s="31">
        <v>2352</v>
      </c>
      <c r="I78" s="30">
        <v>50</v>
      </c>
      <c r="J78" s="34">
        <f>G78+I78-H78</f>
        <v>50</v>
      </c>
    </row>
    <row r="79" spans="1:10" ht="15.75">
      <c r="A79" s="10"/>
      <c r="B79" s="11"/>
      <c r="C79" s="11"/>
      <c r="D79" s="11"/>
      <c r="E79" s="11"/>
      <c r="F79" s="12"/>
      <c r="G79" s="13"/>
      <c r="H79" s="39"/>
      <c r="I79" s="39"/>
      <c r="J79" s="13"/>
    </row>
    <row r="80" spans="1:10" ht="15.75">
      <c r="A80" s="14" t="s">
        <v>55</v>
      </c>
      <c r="B80" s="15" t="s">
        <v>12</v>
      </c>
      <c r="C80" s="15" t="s">
        <v>13</v>
      </c>
      <c r="D80" s="15">
        <v>146</v>
      </c>
      <c r="E80" s="15">
        <v>2200</v>
      </c>
      <c r="F80" s="16">
        <f>E80*1.12</f>
        <v>2464.0000000000005</v>
      </c>
      <c r="G80" s="9">
        <f>F80</f>
        <v>2464.0000000000005</v>
      </c>
      <c r="H80" s="31">
        <v>2464</v>
      </c>
      <c r="I80" s="30">
        <v>50</v>
      </c>
      <c r="J80" s="34">
        <f>G80+I80-H80</f>
        <v>50.000000000000455</v>
      </c>
    </row>
    <row r="81" spans="1:10" ht="15.75">
      <c r="A81" s="10"/>
      <c r="B81" s="11"/>
      <c r="C81" s="11"/>
      <c r="D81" s="11"/>
      <c r="E81" s="11"/>
      <c r="F81" s="12"/>
      <c r="G81" s="13"/>
      <c r="H81" s="39"/>
      <c r="I81" s="39"/>
      <c r="J81" s="13"/>
    </row>
    <row r="82" spans="1:10" ht="15.75">
      <c r="A82" s="24" t="s">
        <v>56</v>
      </c>
      <c r="B82" s="15" t="s">
        <v>22</v>
      </c>
      <c r="C82" s="15" t="s">
        <v>13</v>
      </c>
      <c r="D82" s="15">
        <v>128</v>
      </c>
      <c r="E82" s="15">
        <v>1400</v>
      </c>
      <c r="F82" s="16">
        <f>E82*1.12</f>
        <v>1568.0000000000002</v>
      </c>
      <c r="G82" s="17"/>
      <c r="J82" s="33"/>
    </row>
    <row r="83" spans="1:10" ht="15.75">
      <c r="A83" s="18" t="s">
        <v>20</v>
      </c>
      <c r="B83" s="15" t="s">
        <v>22</v>
      </c>
      <c r="C83" s="15" t="s">
        <v>13</v>
      </c>
      <c r="D83" s="15">
        <v>110</v>
      </c>
      <c r="E83" s="15">
        <v>280</v>
      </c>
      <c r="G83" s="9">
        <f>F82+E83</f>
        <v>1848.0000000000002</v>
      </c>
      <c r="H83" s="31">
        <v>1848</v>
      </c>
      <c r="I83" s="30">
        <v>50</v>
      </c>
      <c r="J83" s="34">
        <f>G83+I83-H83</f>
        <v>50.00000000000023</v>
      </c>
    </row>
    <row r="84" spans="1:10" ht="15.75">
      <c r="A84" s="10"/>
      <c r="B84" s="11"/>
      <c r="C84" s="11"/>
      <c r="D84" s="11"/>
      <c r="E84" s="11"/>
      <c r="F84" s="12"/>
      <c r="G84" s="13"/>
      <c r="H84" s="39"/>
      <c r="I84" s="39"/>
      <c r="J84" s="13"/>
    </row>
    <row r="85" spans="1:10" ht="15.75">
      <c r="A85" s="14" t="s">
        <v>57</v>
      </c>
      <c r="B85" s="15" t="s">
        <v>32</v>
      </c>
      <c r="C85" s="15" t="s">
        <v>33</v>
      </c>
      <c r="D85" s="15">
        <v>98</v>
      </c>
      <c r="E85" s="15">
        <v>500</v>
      </c>
      <c r="F85" s="16">
        <f>E85*1.12</f>
        <v>560</v>
      </c>
      <c r="G85" s="17"/>
      <c r="J85" s="34"/>
    </row>
    <row r="86" spans="1:10" ht="15.75">
      <c r="A86" s="14" t="s">
        <v>57</v>
      </c>
      <c r="B86" s="15" t="s">
        <v>34</v>
      </c>
      <c r="C86" s="15" t="s">
        <v>35</v>
      </c>
      <c r="D86" s="15">
        <v>128</v>
      </c>
      <c r="E86" s="15">
        <v>700</v>
      </c>
      <c r="F86" s="16">
        <f>E86*1.12</f>
        <v>784.0000000000001</v>
      </c>
      <c r="G86" s="9">
        <f>F85+F86</f>
        <v>1344</v>
      </c>
      <c r="H86" s="31">
        <v>1344</v>
      </c>
      <c r="I86" s="30">
        <v>100</v>
      </c>
      <c r="J86" s="34">
        <f>G86+I86-H86</f>
        <v>100</v>
      </c>
    </row>
    <row r="87" spans="1:10" ht="15.75">
      <c r="A87" s="10"/>
      <c r="B87" s="11"/>
      <c r="C87" s="11"/>
      <c r="D87" s="11"/>
      <c r="E87" s="11"/>
      <c r="F87" s="12"/>
      <c r="G87" s="13"/>
      <c r="H87" s="39"/>
      <c r="I87" s="39"/>
      <c r="J87" s="13"/>
    </row>
    <row r="88" spans="1:10" ht="15.75">
      <c r="A88" s="14" t="s">
        <v>58</v>
      </c>
      <c r="B88" s="15" t="s">
        <v>8</v>
      </c>
      <c r="C88" s="15" t="s">
        <v>9</v>
      </c>
      <c r="D88" s="15">
        <v>110</v>
      </c>
      <c r="E88" s="15">
        <v>2400</v>
      </c>
      <c r="F88" s="16">
        <f>E88*1.12</f>
        <v>2688.0000000000005</v>
      </c>
      <c r="G88" s="9">
        <f>F88</f>
        <v>2688.0000000000005</v>
      </c>
      <c r="H88" s="31">
        <v>2728</v>
      </c>
      <c r="I88" s="30">
        <v>50</v>
      </c>
      <c r="J88" s="34">
        <f>G88+I88-H88</f>
        <v>10.000000000000455</v>
      </c>
    </row>
    <row r="89" spans="1:10" ht="15.75">
      <c r="A89" s="10"/>
      <c r="B89" s="11"/>
      <c r="C89" s="11"/>
      <c r="D89" s="11"/>
      <c r="E89" s="11"/>
      <c r="F89" s="12"/>
      <c r="G89" s="13"/>
      <c r="H89" s="39"/>
      <c r="I89" s="39"/>
      <c r="J89" s="13"/>
    </row>
    <row r="90" spans="1:10" ht="15.75">
      <c r="A90" s="14" t="s">
        <v>59</v>
      </c>
      <c r="B90" s="15" t="s">
        <v>32</v>
      </c>
      <c r="C90" s="15" t="s">
        <v>33</v>
      </c>
      <c r="D90" s="15">
        <v>110</v>
      </c>
      <c r="E90" s="15">
        <v>500</v>
      </c>
      <c r="F90" s="16">
        <f>E90*1.12</f>
        <v>560</v>
      </c>
      <c r="G90" s="9">
        <f>F90</f>
        <v>560</v>
      </c>
      <c r="H90" s="31">
        <v>560</v>
      </c>
      <c r="I90" s="30">
        <v>50</v>
      </c>
      <c r="J90" s="34">
        <f>G90+I90-H90</f>
        <v>50</v>
      </c>
    </row>
    <row r="91" spans="1:10" ht="15.75">
      <c r="A91" s="10"/>
      <c r="B91" s="11"/>
      <c r="C91" s="11"/>
      <c r="D91" s="11"/>
      <c r="E91" s="11"/>
      <c r="F91" s="12"/>
      <c r="G91" s="13"/>
      <c r="H91" s="39"/>
      <c r="I91" s="39"/>
      <c r="J91" s="13"/>
    </row>
    <row r="92" spans="1:10" ht="15.75">
      <c r="A92" s="14" t="s">
        <v>60</v>
      </c>
      <c r="B92" s="15" t="s">
        <v>28</v>
      </c>
      <c r="C92" s="15" t="s">
        <v>29</v>
      </c>
      <c r="D92" s="15">
        <v>140</v>
      </c>
      <c r="E92" s="15">
        <v>1000</v>
      </c>
      <c r="F92" s="16">
        <f>E92*1.12</f>
        <v>1120</v>
      </c>
      <c r="G92" s="17"/>
      <c r="J92" s="33"/>
    </row>
    <row r="93" spans="1:10" ht="15.75">
      <c r="A93" s="18" t="s">
        <v>20</v>
      </c>
      <c r="B93" s="15" t="s">
        <v>28</v>
      </c>
      <c r="C93" s="15" t="s">
        <v>29</v>
      </c>
      <c r="D93" s="15">
        <v>128</v>
      </c>
      <c r="E93" s="15">
        <v>250</v>
      </c>
      <c r="G93" s="9">
        <f>F92+E93</f>
        <v>1370</v>
      </c>
      <c r="H93" s="31">
        <v>1370</v>
      </c>
      <c r="I93" s="30">
        <v>50</v>
      </c>
      <c r="J93" s="34">
        <f>G93+I93-H93</f>
        <v>50</v>
      </c>
    </row>
    <row r="94" spans="1:10" ht="15.75">
      <c r="A94" s="10"/>
      <c r="B94" s="11"/>
      <c r="C94" s="11"/>
      <c r="D94" s="11"/>
      <c r="E94" s="11"/>
      <c r="F94" s="12"/>
      <c r="G94" s="13"/>
      <c r="H94" s="39"/>
      <c r="I94" s="39"/>
      <c r="J94" s="13"/>
    </row>
    <row r="95" spans="1:10" ht="15.75">
      <c r="A95" s="14" t="s">
        <v>61</v>
      </c>
      <c r="B95" s="15" t="s">
        <v>34</v>
      </c>
      <c r="C95" s="15" t="s">
        <v>35</v>
      </c>
      <c r="D95" s="15">
        <v>110</v>
      </c>
      <c r="E95" s="15">
        <v>700</v>
      </c>
      <c r="F95" s="16">
        <f>E95*1.12</f>
        <v>784.0000000000001</v>
      </c>
      <c r="G95" s="9">
        <f>F95</f>
        <v>784.0000000000001</v>
      </c>
      <c r="H95" s="31">
        <v>784</v>
      </c>
      <c r="I95" s="30">
        <v>50</v>
      </c>
      <c r="J95" s="34">
        <f>G95+I95-H95</f>
        <v>50.000000000000114</v>
      </c>
    </row>
    <row r="96" spans="1:10" ht="15.75">
      <c r="A96" s="10"/>
      <c r="B96" s="11"/>
      <c r="C96" s="11"/>
      <c r="D96" s="11"/>
      <c r="E96" s="11"/>
      <c r="F96" s="12"/>
      <c r="G96" s="13"/>
      <c r="H96" s="39"/>
      <c r="I96" s="39"/>
      <c r="J96" s="13"/>
    </row>
    <row r="97" spans="1:10" ht="15.75">
      <c r="A97" s="24" t="s">
        <v>62</v>
      </c>
      <c r="B97" s="15" t="s">
        <v>12</v>
      </c>
      <c r="C97" s="15" t="s">
        <v>13</v>
      </c>
      <c r="D97" s="15">
        <v>134</v>
      </c>
      <c r="E97" s="15">
        <v>2200</v>
      </c>
      <c r="F97" s="16">
        <f>E97*1.12</f>
        <v>2464.0000000000005</v>
      </c>
      <c r="G97" s="9">
        <f>F97</f>
        <v>2464.0000000000005</v>
      </c>
      <c r="H97" s="31">
        <v>2464</v>
      </c>
      <c r="I97" s="30">
        <v>50</v>
      </c>
      <c r="J97" s="34">
        <f>G97+I97-H97</f>
        <v>50.000000000000455</v>
      </c>
    </row>
    <row r="98" spans="1:10" ht="15.75">
      <c r="A98" s="10"/>
      <c r="B98" s="11"/>
      <c r="C98" s="11"/>
      <c r="D98" s="11"/>
      <c r="E98" s="11"/>
      <c r="F98" s="12"/>
      <c r="G98" s="13"/>
      <c r="H98" s="39"/>
      <c r="I98" s="39"/>
      <c r="J98" s="13"/>
    </row>
    <row r="99" spans="1:10" ht="15.75">
      <c r="A99" s="24" t="s">
        <v>65</v>
      </c>
      <c r="B99" s="15" t="s">
        <v>15</v>
      </c>
      <c r="C99" s="15" t="s">
        <v>30</v>
      </c>
      <c r="D99" s="15">
        <v>140</v>
      </c>
      <c r="E99" s="15">
        <v>2100</v>
      </c>
      <c r="F99" s="16">
        <f>E99*1.15</f>
        <v>2415</v>
      </c>
      <c r="G99" s="9">
        <f>F99</f>
        <v>2415</v>
      </c>
      <c r="H99" s="31">
        <v>2415</v>
      </c>
      <c r="I99" s="30">
        <v>50</v>
      </c>
      <c r="J99" s="34">
        <f>G99+I99-H99</f>
        <v>50</v>
      </c>
    </row>
    <row r="100" spans="1:10" ht="15.75">
      <c r="A100" s="10"/>
      <c r="B100" s="11"/>
      <c r="C100" s="11"/>
      <c r="D100" s="11"/>
      <c r="E100" s="11"/>
      <c r="F100" s="12"/>
      <c r="G100" s="13"/>
      <c r="H100" s="39"/>
      <c r="I100" s="39"/>
      <c r="J100" s="13"/>
    </row>
    <row r="101" spans="1:10" ht="15.75">
      <c r="A101" s="18" t="s">
        <v>20</v>
      </c>
      <c r="B101" s="15" t="s">
        <v>22</v>
      </c>
      <c r="C101" s="15" t="s">
        <v>13</v>
      </c>
      <c r="D101" s="15">
        <v>110</v>
      </c>
      <c r="F101" s="16">
        <v>1568</v>
      </c>
      <c r="G101" s="17"/>
      <c r="I101" s="30">
        <v>50</v>
      </c>
      <c r="J101" s="34">
        <f>F101+I101</f>
        <v>1618</v>
      </c>
    </row>
    <row r="102" spans="1:10" ht="15.75">
      <c r="A102" s="18" t="s">
        <v>20</v>
      </c>
      <c r="B102" s="15" t="s">
        <v>18</v>
      </c>
      <c r="C102" s="15" t="s">
        <v>19</v>
      </c>
      <c r="D102" s="15">
        <v>128</v>
      </c>
      <c r="F102" s="16">
        <v>1680</v>
      </c>
      <c r="G102" s="17"/>
      <c r="I102" s="30">
        <v>50</v>
      </c>
      <c r="J102" s="34">
        <f>F102+I102</f>
        <v>1730</v>
      </c>
    </row>
    <row r="103" spans="1:10" ht="15.75">
      <c r="A103" s="18" t="s">
        <v>20</v>
      </c>
      <c r="B103" s="15" t="s">
        <v>28</v>
      </c>
      <c r="C103" s="15" t="s">
        <v>29</v>
      </c>
      <c r="D103" s="15">
        <v>128</v>
      </c>
      <c r="F103" s="16">
        <v>1120</v>
      </c>
      <c r="G103" s="17"/>
      <c r="I103" s="30">
        <v>50</v>
      </c>
      <c r="J103" s="34">
        <f>F103+I103</f>
        <v>1170</v>
      </c>
    </row>
    <row r="104" spans="1:10" ht="16.5" thickBot="1">
      <c r="A104" s="20"/>
      <c r="B104" s="21"/>
      <c r="C104" s="21"/>
      <c r="D104" s="21"/>
      <c r="E104" s="21"/>
      <c r="F104" s="22"/>
      <c r="G104" s="23"/>
      <c r="H104" s="40"/>
      <c r="I104" s="21"/>
      <c r="J104" s="23"/>
    </row>
    <row r="105" spans="9:11" ht="15.75">
      <c r="I105" s="15"/>
      <c r="J105" s="36"/>
      <c r="K105" s="37"/>
    </row>
    <row r="106" spans="9:11" ht="15.75">
      <c r="I106" s="15"/>
      <c r="J106" s="38"/>
      <c r="K106" s="37"/>
    </row>
    <row r="107" spans="9:11" ht="15.75">
      <c r="I107" s="15"/>
      <c r="J107" s="36"/>
      <c r="K107" s="37"/>
    </row>
    <row r="108" spans="9:11" ht="15.75">
      <c r="I108" s="15"/>
      <c r="J108" s="38"/>
      <c r="K108" s="37"/>
    </row>
    <row r="109" spans="9:11" ht="15.75">
      <c r="I109" s="15"/>
      <c r="J109" s="36"/>
      <c r="K109" s="37"/>
    </row>
    <row r="110" spans="9:11" ht="15.75">
      <c r="I110" s="15"/>
      <c r="J110" s="38"/>
      <c r="K110" s="37"/>
    </row>
    <row r="111" spans="9:11" ht="15.75">
      <c r="I111" s="15"/>
      <c r="J111" s="38"/>
      <c r="K111" s="37"/>
    </row>
    <row r="112" spans="9:11" ht="15.75">
      <c r="I112" s="15"/>
      <c r="J112" s="36"/>
      <c r="K112" s="37"/>
    </row>
    <row r="113" spans="9:11" ht="15.75">
      <c r="I113" s="15"/>
      <c r="J113" s="38"/>
      <c r="K113" s="37"/>
    </row>
    <row r="114" spans="9:11" ht="15.75">
      <c r="I114" s="15"/>
      <c r="J114" s="36"/>
      <c r="K114" s="37"/>
    </row>
    <row r="115" spans="9:11" ht="15.75">
      <c r="I115" s="15"/>
      <c r="J115" s="38"/>
      <c r="K115" s="37"/>
    </row>
    <row r="116" spans="9:11" ht="15.75">
      <c r="I116" s="15"/>
      <c r="J116" s="36"/>
      <c r="K116" s="37"/>
    </row>
    <row r="117" spans="9:11" ht="15.75">
      <c r="I117" s="15"/>
      <c r="J117" s="38"/>
      <c r="K117" s="37"/>
    </row>
    <row r="118" spans="9:11" ht="15.75">
      <c r="I118" s="15"/>
      <c r="J118" s="36"/>
      <c r="K118" s="37"/>
    </row>
    <row r="119" spans="9:11" ht="15.75">
      <c r="I119" s="15"/>
      <c r="J119" s="38"/>
      <c r="K119" s="37"/>
    </row>
    <row r="120" spans="9:11" ht="15.75">
      <c r="I120" s="15"/>
      <c r="J120" s="36"/>
      <c r="K120" s="37"/>
    </row>
    <row r="121" spans="9:11" ht="15.75">
      <c r="I121" s="15"/>
      <c r="J121" s="38"/>
      <c r="K121" s="37"/>
    </row>
    <row r="122" spans="9:11" ht="15.75">
      <c r="I122" s="15"/>
      <c r="J122" s="36"/>
      <c r="K122" s="37"/>
    </row>
    <row r="123" spans="9:11" ht="15.75">
      <c r="I123" s="15"/>
      <c r="J123" s="38"/>
      <c r="K123" s="37"/>
    </row>
    <row r="124" spans="9:11" ht="15.75">
      <c r="I124" s="15"/>
      <c r="J124" s="36"/>
      <c r="K124" s="37"/>
    </row>
    <row r="125" spans="9:11" ht="15.75">
      <c r="I125" s="15"/>
      <c r="J125" s="38"/>
      <c r="K125" s="37"/>
    </row>
    <row r="126" spans="9:11" ht="15.75">
      <c r="I126" s="15"/>
      <c r="J126" s="36"/>
      <c r="K126" s="37"/>
    </row>
    <row r="127" spans="9:11" ht="15.75">
      <c r="I127" s="15"/>
      <c r="J127" s="38"/>
      <c r="K127" s="37"/>
    </row>
    <row r="128" spans="9:11" ht="15.75">
      <c r="I128" s="15"/>
      <c r="J128" s="38"/>
      <c r="K128" s="37"/>
    </row>
    <row r="129" spans="9:11" ht="15.75">
      <c r="I129" s="15"/>
      <c r="J129" s="38"/>
      <c r="K129" s="37"/>
    </row>
    <row r="130" spans="9:11" ht="15.75">
      <c r="I130" s="15"/>
      <c r="J130" s="38"/>
      <c r="K130" s="37"/>
    </row>
    <row r="131" spans="9:11" ht="15.75">
      <c r="I131" s="15"/>
      <c r="J131" s="36"/>
      <c r="K131" s="37"/>
    </row>
    <row r="132" spans="9:11" ht="15.75">
      <c r="I132" s="15"/>
      <c r="J132" s="38"/>
      <c r="K132" s="37"/>
    </row>
    <row r="133" spans="9:11" ht="15.75">
      <c r="I133" s="15"/>
      <c r="J133" s="36"/>
      <c r="K133" s="37"/>
    </row>
    <row r="134" spans="9:11" ht="15.75">
      <c r="I134" s="15"/>
      <c r="J134" s="38"/>
      <c r="K134" s="37"/>
    </row>
    <row r="135" spans="9:11" ht="15.75">
      <c r="I135" s="15"/>
      <c r="J135" s="36"/>
      <c r="K135" s="37"/>
    </row>
    <row r="136" spans="9:11" ht="15.75">
      <c r="I136" s="15"/>
      <c r="J136" s="38"/>
      <c r="K136" s="37"/>
    </row>
    <row r="137" spans="9:11" ht="15.75">
      <c r="I137" s="15"/>
      <c r="J137" s="36"/>
      <c r="K137" s="37"/>
    </row>
    <row r="138" spans="9:11" ht="15.75">
      <c r="I138" s="15"/>
      <c r="J138" s="38"/>
      <c r="K138" s="37"/>
    </row>
    <row r="139" spans="9:11" ht="15.75">
      <c r="I139" s="15"/>
      <c r="J139" s="38"/>
      <c r="K139" s="37"/>
    </row>
    <row r="140" spans="9:11" ht="15.75">
      <c r="I140" s="15"/>
      <c r="J140" s="38"/>
      <c r="K140" s="37"/>
    </row>
    <row r="141" spans="9:11" ht="15.75">
      <c r="I141" s="15"/>
      <c r="J141" s="38"/>
      <c r="K141" s="37"/>
    </row>
    <row r="142" spans="9:11" ht="15.75">
      <c r="I142" s="15"/>
      <c r="J142" s="36"/>
      <c r="K142" s="37"/>
    </row>
    <row r="143" spans="9:11" ht="15.75">
      <c r="I143" s="15"/>
      <c r="J143" s="36"/>
      <c r="K143" s="37"/>
    </row>
    <row r="144" spans="9:11" ht="15.75">
      <c r="I144" s="15"/>
      <c r="J144" s="36"/>
      <c r="K144" s="37"/>
    </row>
    <row r="145" spans="9:11" ht="15.75">
      <c r="I145" s="15"/>
      <c r="J145" s="38"/>
      <c r="K145" s="37"/>
    </row>
    <row r="146" spans="9:11" ht="15.75">
      <c r="I146" s="15"/>
      <c r="J146" s="38"/>
      <c r="K146" s="37"/>
    </row>
    <row r="147" spans="9:11" ht="15.75">
      <c r="I147" s="15"/>
      <c r="J147" s="38"/>
      <c r="K147" s="37"/>
    </row>
    <row r="148" spans="9:11" ht="15.75">
      <c r="I148" s="15"/>
      <c r="J148" s="38"/>
      <c r="K148" s="37"/>
    </row>
    <row r="149" spans="9:11" ht="15.75">
      <c r="I149" s="15"/>
      <c r="J149" s="38"/>
      <c r="K149" s="37"/>
    </row>
    <row r="150" spans="9:11" ht="15.75">
      <c r="I150" s="15"/>
      <c r="J150" s="38"/>
      <c r="K150" s="37"/>
    </row>
    <row r="151" spans="9:11" ht="15.75">
      <c r="I151" s="15"/>
      <c r="J151" s="38"/>
      <c r="K151" s="37"/>
    </row>
    <row r="152" spans="9:11" ht="15.75">
      <c r="I152" s="15"/>
      <c r="J152" s="38"/>
      <c r="K152" s="37"/>
    </row>
    <row r="153" spans="9:11" ht="15.75">
      <c r="I153" s="15"/>
      <c r="J153" s="38"/>
      <c r="K153" s="37"/>
    </row>
    <row r="154" spans="9:11" ht="15.75">
      <c r="I154" s="15"/>
      <c r="J154" s="38"/>
      <c r="K154" s="37"/>
    </row>
    <row r="155" spans="9:11" ht="15.75">
      <c r="I155" s="15"/>
      <c r="J155" s="38"/>
      <c r="K155" s="37"/>
    </row>
    <row r="156" spans="9:11" ht="15.75">
      <c r="I156" s="15"/>
      <c r="J156" s="38"/>
      <c r="K156" s="37"/>
    </row>
    <row r="157" spans="9:11" ht="15.75">
      <c r="I157" s="15"/>
      <c r="J157" s="38"/>
      <c r="K157" s="37"/>
    </row>
    <row r="158" spans="9:11" ht="15.75">
      <c r="I158" s="15"/>
      <c r="J158" s="38"/>
      <c r="K158" s="37"/>
    </row>
    <row r="159" spans="9:11" ht="15.75">
      <c r="I159" s="15"/>
      <c r="J159" s="38"/>
      <c r="K159" s="37"/>
    </row>
    <row r="160" spans="9:11" ht="15.75">
      <c r="I160" s="15"/>
      <c r="J160" s="38"/>
      <c r="K160" s="37"/>
    </row>
    <row r="161" spans="9:11" ht="15.75">
      <c r="I161" s="15"/>
      <c r="J161" s="38"/>
      <c r="K161" s="37"/>
    </row>
    <row r="162" ht="15.75">
      <c r="J162" s="26"/>
    </row>
    <row r="163" ht="15.75">
      <c r="J163" s="26"/>
    </row>
    <row r="164" ht="15.75">
      <c r="J164" s="26"/>
    </row>
    <row r="165" ht="15.75">
      <c r="J165" s="26"/>
    </row>
    <row r="166" ht="15.75">
      <c r="J166" s="26"/>
    </row>
    <row r="167" ht="15.75">
      <c r="J167" s="26"/>
    </row>
    <row r="168" ht="15.75">
      <c r="J168" s="26"/>
    </row>
    <row r="169" ht="15.75">
      <c r="J169" s="26"/>
    </row>
    <row r="170" ht="15.75">
      <c r="J170" s="26"/>
    </row>
    <row r="171" ht="15.75">
      <c r="J171" s="26"/>
    </row>
    <row r="172" ht="15.75">
      <c r="J172" s="26"/>
    </row>
    <row r="173" ht="15.75">
      <c r="J173" s="26"/>
    </row>
    <row r="174" ht="15.75">
      <c r="J174" s="26"/>
    </row>
    <row r="175" ht="15.75">
      <c r="J175" s="26"/>
    </row>
    <row r="176" ht="15.75">
      <c r="J176" s="26"/>
    </row>
    <row r="177" ht="15.75">
      <c r="J177" s="26"/>
    </row>
    <row r="178" ht="15.75">
      <c r="J178" s="26"/>
    </row>
    <row r="179" ht="15.75">
      <c r="J179" s="26"/>
    </row>
    <row r="180" ht="15.75">
      <c r="J180" s="26"/>
    </row>
    <row r="181" ht="15.75">
      <c r="J181" s="26"/>
    </row>
    <row r="182" ht="15.75">
      <c r="J182" s="26"/>
    </row>
    <row r="183" ht="15.75">
      <c r="J183" s="26"/>
    </row>
    <row r="184" ht="15.75">
      <c r="J184" s="26"/>
    </row>
    <row r="185" ht="15.75">
      <c r="J185" s="26"/>
    </row>
    <row r="186" ht="15.75">
      <c r="J186" s="26"/>
    </row>
    <row r="187" ht="15.75">
      <c r="J187" s="26"/>
    </row>
    <row r="188" ht="15.75">
      <c r="J188" s="26"/>
    </row>
    <row r="189" ht="15.75">
      <c r="J189" s="26"/>
    </row>
    <row r="190" ht="15.75">
      <c r="J190" s="26"/>
    </row>
    <row r="191" ht="15.75">
      <c r="J191" s="26"/>
    </row>
    <row r="192" ht="15.75">
      <c r="J192" s="26"/>
    </row>
    <row r="193" ht="15.75">
      <c r="J193" s="26"/>
    </row>
    <row r="194" ht="15.75">
      <c r="J194" s="26"/>
    </row>
    <row r="195" ht="15.75">
      <c r="J195" s="26"/>
    </row>
    <row r="196" ht="15.75">
      <c r="J196" s="26"/>
    </row>
    <row r="197" ht="15.75">
      <c r="J197" s="26"/>
    </row>
    <row r="198" ht="15.75">
      <c r="J198" s="26"/>
    </row>
    <row r="199" ht="15.75">
      <c r="J199" s="26"/>
    </row>
    <row r="200" ht="15.75">
      <c r="J200" s="26"/>
    </row>
    <row r="201" ht="15.75">
      <c r="J201" s="26"/>
    </row>
    <row r="202" ht="15.75">
      <c r="J202" s="26"/>
    </row>
    <row r="203" ht="15.75">
      <c r="J203" s="26"/>
    </row>
    <row r="204" ht="15.75">
      <c r="J204" s="26"/>
    </row>
    <row r="205" ht="15.75">
      <c r="J205" s="26"/>
    </row>
    <row r="206" ht="15.75">
      <c r="J206" s="26"/>
    </row>
    <row r="207" ht="15.75">
      <c r="J207" s="26"/>
    </row>
    <row r="208" ht="15.75">
      <c r="J208" s="26"/>
    </row>
    <row r="209" ht="15.75">
      <c r="J209" s="26"/>
    </row>
    <row r="210" ht="15.75">
      <c r="J210" s="26"/>
    </row>
    <row r="211" ht="15.75">
      <c r="J211" s="26"/>
    </row>
    <row r="212" ht="15.75">
      <c r="J212" s="26"/>
    </row>
    <row r="213" ht="15.75">
      <c r="J213" s="26"/>
    </row>
    <row r="214" ht="15.75">
      <c r="J214" s="26"/>
    </row>
    <row r="215" ht="15.75">
      <c r="J215" s="26"/>
    </row>
    <row r="216" ht="15.75">
      <c r="J216" s="26"/>
    </row>
    <row r="217" ht="15.75">
      <c r="J217" s="26"/>
    </row>
    <row r="218" ht="15.75">
      <c r="J218" s="26"/>
    </row>
    <row r="219" ht="15.75">
      <c r="J219" s="26"/>
    </row>
    <row r="220" ht="15.75">
      <c r="J220" s="26"/>
    </row>
    <row r="221" ht="15.75">
      <c r="J221" s="26"/>
    </row>
    <row r="222" ht="15.75">
      <c r="J222" s="26"/>
    </row>
    <row r="223" ht="15.75">
      <c r="J223" s="26"/>
    </row>
    <row r="224" ht="15.75">
      <c r="J224" s="26"/>
    </row>
    <row r="225" ht="15.75">
      <c r="J225" s="26"/>
    </row>
    <row r="226" ht="15.75">
      <c r="J226" s="26"/>
    </row>
    <row r="227" ht="15.75">
      <c r="J227" s="26"/>
    </row>
    <row r="228" ht="15.75">
      <c r="J228" s="26"/>
    </row>
    <row r="229" ht="15.75">
      <c r="J229" s="26"/>
    </row>
    <row r="230" ht="15.75">
      <c r="J230" s="26"/>
    </row>
    <row r="231" ht="15.75">
      <c r="J231" s="26"/>
    </row>
    <row r="232" ht="15.75">
      <c r="J232" s="26"/>
    </row>
    <row r="233" ht="15.75">
      <c r="J233" s="26"/>
    </row>
    <row r="234" ht="15.75">
      <c r="J234" s="26"/>
    </row>
    <row r="235" ht="15.75">
      <c r="J235" s="26"/>
    </row>
    <row r="236" ht="15.75">
      <c r="J236" s="26"/>
    </row>
    <row r="237" ht="15.75">
      <c r="J237" s="26"/>
    </row>
    <row r="238" ht="15.75">
      <c r="J238" s="26"/>
    </row>
    <row r="239" ht="15.75">
      <c r="J239" s="26"/>
    </row>
    <row r="240" ht="15.75">
      <c r="J240" s="26"/>
    </row>
    <row r="241" ht="15.75">
      <c r="J241" s="26"/>
    </row>
    <row r="242" ht="15.75">
      <c r="J242" s="26"/>
    </row>
    <row r="243" ht="15.75">
      <c r="J243" s="26"/>
    </row>
    <row r="244" ht="15.75">
      <c r="J244" s="26"/>
    </row>
    <row r="245" ht="15.75">
      <c r="J245" s="26"/>
    </row>
    <row r="246" ht="15.75">
      <c r="J246" s="26"/>
    </row>
    <row r="247" ht="15.75">
      <c r="J247" s="26"/>
    </row>
    <row r="248" ht="15.75">
      <c r="J248" s="26"/>
    </row>
    <row r="249" ht="15.75">
      <c r="J249" s="26"/>
    </row>
    <row r="250" ht="15.75">
      <c r="J250" s="26"/>
    </row>
    <row r="251" ht="15.75">
      <c r="J251" s="26"/>
    </row>
    <row r="252" ht="15.75">
      <c r="J252" s="26"/>
    </row>
    <row r="253" ht="15.75">
      <c r="J253" s="26"/>
    </row>
    <row r="254" ht="15.75">
      <c r="J254" s="26"/>
    </row>
    <row r="255" ht="15.75">
      <c r="J255" s="26"/>
    </row>
    <row r="256" ht="15.75">
      <c r="J256" s="26"/>
    </row>
    <row r="257" ht="15.75">
      <c r="J257" s="26"/>
    </row>
    <row r="258" ht="15.75">
      <c r="J258" s="26"/>
    </row>
    <row r="259" ht="15.75">
      <c r="J259" s="26"/>
    </row>
    <row r="260" ht="15.75">
      <c r="J260" s="26"/>
    </row>
    <row r="261" ht="15.75">
      <c r="J261" s="26"/>
    </row>
    <row r="262" ht="15.75">
      <c r="J262" s="26"/>
    </row>
    <row r="263" ht="15.75">
      <c r="J263" s="26"/>
    </row>
    <row r="264" ht="15.75">
      <c r="J264" s="26"/>
    </row>
    <row r="265" ht="15.75">
      <c r="J265" s="26"/>
    </row>
    <row r="266" ht="15.75">
      <c r="J266" s="26"/>
    </row>
    <row r="267" ht="15.75">
      <c r="J267" s="26"/>
    </row>
    <row r="268" ht="15.75">
      <c r="J268" s="26"/>
    </row>
    <row r="269" ht="15.75">
      <c r="J269" s="26"/>
    </row>
    <row r="270" ht="15.75">
      <c r="J270" s="26"/>
    </row>
    <row r="271" ht="15.75">
      <c r="J271" s="26"/>
    </row>
    <row r="272" ht="15.75">
      <c r="J272" s="26"/>
    </row>
    <row r="273" ht="15.75">
      <c r="J273" s="26"/>
    </row>
    <row r="274" ht="15.75">
      <c r="J274" s="26"/>
    </row>
    <row r="275" ht="15.75">
      <c r="J275" s="26"/>
    </row>
    <row r="276" ht="15.75">
      <c r="J276" s="26"/>
    </row>
    <row r="277" ht="15.75">
      <c r="J277" s="26"/>
    </row>
    <row r="278" ht="15.75">
      <c r="J278" s="26"/>
    </row>
    <row r="279" ht="15.75">
      <c r="J279" s="26"/>
    </row>
    <row r="280" ht="15.75">
      <c r="J280" s="26"/>
    </row>
    <row r="281" ht="15.75">
      <c r="J281" s="26"/>
    </row>
    <row r="282" ht="15.75">
      <c r="J282" s="26"/>
    </row>
    <row r="283" ht="15.75">
      <c r="J283" s="26"/>
    </row>
    <row r="284" ht="15.75">
      <c r="J284" s="26"/>
    </row>
    <row r="285" ht="15.75">
      <c r="J285" s="26"/>
    </row>
    <row r="286" ht="15.75">
      <c r="J286" s="26"/>
    </row>
    <row r="287" ht="15.75">
      <c r="J287" s="26"/>
    </row>
    <row r="288" ht="15.75">
      <c r="J288" s="26"/>
    </row>
    <row r="289" ht="15.75">
      <c r="J289" s="26"/>
    </row>
    <row r="290" ht="15.75">
      <c r="J290" s="26"/>
    </row>
    <row r="291" ht="15.75">
      <c r="J291" s="26"/>
    </row>
    <row r="292" ht="15.75">
      <c r="J292" s="26"/>
    </row>
    <row r="293" ht="15.75">
      <c r="J293" s="26"/>
    </row>
    <row r="294" ht="15.75">
      <c r="J294" s="26"/>
    </row>
    <row r="295" ht="15.75">
      <c r="J295" s="26"/>
    </row>
    <row r="296" ht="15.75">
      <c r="J296" s="26"/>
    </row>
    <row r="297" ht="15.75">
      <c r="J297" s="26"/>
    </row>
    <row r="298" ht="15.75">
      <c r="J298" s="26"/>
    </row>
    <row r="299" ht="15.75">
      <c r="J299" s="26"/>
    </row>
    <row r="300" ht="15.75">
      <c r="J300" s="26"/>
    </row>
    <row r="301" ht="15.75">
      <c r="J301" s="26"/>
    </row>
    <row r="302" ht="15.75">
      <c r="J302" s="26"/>
    </row>
    <row r="303" ht="15.75">
      <c r="J303" s="26"/>
    </row>
    <row r="304" ht="15.75">
      <c r="J304" s="26"/>
    </row>
    <row r="305" ht="15.75">
      <c r="J305" s="26"/>
    </row>
    <row r="306" ht="15.75">
      <c r="J306" s="26"/>
    </row>
    <row r="307" ht="15.75">
      <c r="J307" s="26"/>
    </row>
    <row r="308" ht="15.75">
      <c r="J308" s="26"/>
    </row>
    <row r="309" ht="15.75">
      <c r="J309" s="26"/>
    </row>
    <row r="310" ht="15.75">
      <c r="J310" s="26"/>
    </row>
    <row r="311" ht="15.75">
      <c r="J311" s="26"/>
    </row>
    <row r="312" ht="15.75">
      <c r="J312" s="26"/>
    </row>
    <row r="313" ht="15.75">
      <c r="J313" s="26"/>
    </row>
    <row r="314" ht="15.75">
      <c r="J314" s="26"/>
    </row>
    <row r="315" ht="15.75">
      <c r="J315" s="26"/>
    </row>
    <row r="316" ht="15.75">
      <c r="J316" s="26"/>
    </row>
    <row r="317" ht="15.75">
      <c r="J317" s="26"/>
    </row>
    <row r="318" ht="15.75">
      <c r="J318" s="26"/>
    </row>
    <row r="319" ht="15.75">
      <c r="J319" s="26"/>
    </row>
    <row r="320" ht="15.75">
      <c r="J320" s="26"/>
    </row>
    <row r="321" ht="15.75">
      <c r="J321" s="26"/>
    </row>
    <row r="322" ht="15.75">
      <c r="J322" s="26"/>
    </row>
  </sheetData>
  <sheetProtection/>
  <hyperlinks>
    <hyperlink ref="A6" r:id="rId1" display="Angel@K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2013-09-03T10:25:09Z</dcterms:created>
  <dcterms:modified xsi:type="dcterms:W3CDTF">2013-09-20T10:45:48Z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