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Andrey</author>
  </authors>
  <commentList>
    <comment ref="H35" authorId="0">
      <text>
        <r>
          <rPr>
            <b/>
            <sz val="9"/>
            <rFont val="Tahoma"/>
            <family val="0"/>
          </rPr>
          <t xml:space="preserve">раскид из СП6
</t>
        </r>
        <r>
          <rPr>
            <sz val="9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9"/>
            <rFont val="Tahoma"/>
            <family val="0"/>
          </rPr>
          <t>остаток из СП6.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<sst xmlns="http://schemas.openxmlformats.org/spreadsheetml/2006/main" count="170" uniqueCount="59">
  <si>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</si>
  <si>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</si>
  <si>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</si>
  <si>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</si>
  <si>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</si>
  <si>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</si>
  <si>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</si>
  <si>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Anna_Nsk</t>
  </si>
  <si>
    <t>27*22</t>
  </si>
  <si>
    <t>малина</t>
  </si>
  <si>
    <t>свободно (раскид)</t>
  </si>
  <si>
    <t>gavrik</t>
  </si>
  <si>
    <t>COT*97*29*М</t>
  </si>
  <si>
    <t>голубой/джинс</t>
  </si>
  <si>
    <t>K.Mishukova</t>
  </si>
  <si>
    <t>COT*26*00*М/Б</t>
  </si>
  <si>
    <t>бордо/синий</t>
  </si>
  <si>
    <t>kate_krikun</t>
  </si>
  <si>
    <t>27*55*Б</t>
  </si>
  <si>
    <t>розовый</t>
  </si>
  <si>
    <t>Lana@Tina</t>
  </si>
  <si>
    <t>27*10</t>
  </si>
  <si>
    <t>голубой</t>
  </si>
  <si>
    <t>larisa_kolach</t>
  </si>
  <si>
    <t>Lintochka</t>
  </si>
  <si>
    <t>lisenok2108</t>
  </si>
  <si>
    <t>28*33*Б</t>
  </si>
  <si>
    <t>св.хаки/хаки</t>
  </si>
  <si>
    <t>27*17*Б</t>
  </si>
  <si>
    <t>27*31*Б</t>
  </si>
  <si>
    <t>MA83</t>
  </si>
  <si>
    <t>MamikC</t>
  </si>
  <si>
    <t>OLALE</t>
  </si>
  <si>
    <t>OLE4KA@</t>
  </si>
  <si>
    <t>sveta-k080</t>
  </si>
  <si>
    <t>коралл</t>
  </si>
  <si>
    <t>Tatiana5</t>
  </si>
  <si>
    <t>tatyana11</t>
  </si>
  <si>
    <t>Taury</t>
  </si>
  <si>
    <t>Y@godKa</t>
  </si>
  <si>
    <t>Ангеллина</t>
  </si>
  <si>
    <t>Елена Кура</t>
  </si>
  <si>
    <t>Конан</t>
  </si>
  <si>
    <t>КрошкаКэт</t>
  </si>
  <si>
    <t>Ксенка</t>
  </si>
  <si>
    <t>Лапушок</t>
  </si>
  <si>
    <t>Марусель</t>
  </si>
  <si>
    <t>Оксана7000</t>
  </si>
  <si>
    <t>Олеся181204</t>
  </si>
  <si>
    <t>Тереска Кампиньска</t>
  </si>
  <si>
    <t>Томас</t>
  </si>
  <si>
    <t>Юлия…</t>
  </si>
  <si>
    <t>ЯТВ</t>
  </si>
  <si>
    <t>Иришка-77</t>
  </si>
  <si>
    <t>krug 2801</t>
  </si>
  <si>
    <t>пристроен</t>
  </si>
  <si>
    <t>Предоплата</t>
  </si>
  <si>
    <t>ТР</t>
  </si>
  <si>
    <t>Доплата: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</si>
</sst>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6" borderId="10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4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6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46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6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/>
    </xf>
    <xf numFmtId="0" fontId="47" fillId="1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4" fillId="6" borderId="2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/>
    </xf>
    <xf numFmtId="164" fontId="47" fillId="0" borderId="17" xfId="0" applyNumberFormat="1" applyFont="1" applyBorder="1" applyAlignment="1">
      <alignment horizontal="center"/>
    </xf>
    <xf numFmtId="164" fontId="46" fillId="0" borderId="17" xfId="0" applyNumberFormat="1" applyFont="1" applyBorder="1" applyAlignment="1">
      <alignment horizontal="center"/>
    </xf>
    <xf numFmtId="0" fontId="46" fillId="6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164" fontId="47" fillId="0" borderId="17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6" fillId="6" borderId="2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a@Tina" TargetMode="External" /><Relationship Id="rId2" Type="http://schemas.openxmlformats.org/officeDocument/2006/relationships/hyperlink" Target="mailto:OLE4KA@" TargetMode="External" /><Relationship Id="rId3" Type="http://schemas.openxmlformats.org/officeDocument/2006/relationships/hyperlink" Target="mailto:OLE4KA@" TargetMode="External" /><Relationship Id="rId4" Type="http://schemas.openxmlformats.org/officeDocument/2006/relationships/hyperlink" Target="mailto:Y@godKa" TargetMode="External" /><Relationship Id="rId5" Type="http://schemas.openxmlformats.org/officeDocument/2006/relationships/hyperlink" Target="mailto:Lana@Tina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24.00390625" style="12" customWidth="1"/>
    <col min="2" max="2" width="15.421875" style="11" bestFit="1" customWidth="1"/>
    <col min="3" max="3" width="17.00390625" style="11" customWidth="1"/>
    <col min="4" max="4" width="10.8515625" style="11" bestFit="1" customWidth="1"/>
    <col min="5" max="5" width="9.140625" style="11" customWidth="1"/>
    <col min="6" max="6" width="11.7109375" style="12" customWidth="1"/>
    <col min="7" max="7" width="14.140625" style="0" customWidth="1"/>
    <col min="8" max="8" width="16.8515625" style="36" bestFit="1" customWidth="1"/>
    <col min="9" max="9" width="5.7109375" style="36" customWidth="1"/>
    <col min="10" max="10" width="18.28125" style="0" bestFit="1" customWidth="1"/>
  </cols>
  <sheetData>
    <row r="1" spans="1:10" s="5" customFormat="1" ht="63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8" t="s">
        <v>56</v>
      </c>
      <c r="I1" s="29" t="s">
        <v>57</v>
      </c>
      <c r="J1" s="30" t="s">
        <v>58</v>
      </c>
    </row>
    <row r="2" spans="1:10" ht="15.75">
      <c r="A2" s="6" t="s">
        <v>7</v>
      </c>
      <c r="B2" s="7" t="s">
        <v>8</v>
      </c>
      <c r="C2" s="7" t="s">
        <v>9</v>
      </c>
      <c r="D2" s="7">
        <v>134</v>
      </c>
      <c r="E2" s="7">
        <v>900</v>
      </c>
      <c r="F2" s="8">
        <f>E2*1.12</f>
        <v>1008.0000000000001</v>
      </c>
      <c r="G2" s="9"/>
      <c r="H2" s="38"/>
      <c r="I2" s="34"/>
      <c r="J2" s="39"/>
    </row>
    <row r="3" spans="1:10" ht="15.75">
      <c r="A3" s="26" t="s">
        <v>10</v>
      </c>
      <c r="B3" s="11" t="s">
        <v>8</v>
      </c>
      <c r="C3" s="11" t="s">
        <v>9</v>
      </c>
      <c r="D3" s="11">
        <v>152</v>
      </c>
      <c r="E3" s="46">
        <v>180</v>
      </c>
      <c r="G3" s="13">
        <f>F2+E3</f>
        <v>1188</v>
      </c>
      <c r="H3" s="40">
        <v>1188</v>
      </c>
      <c r="I3" s="35">
        <v>45</v>
      </c>
      <c r="J3" s="31">
        <f>F2+I3-H3</f>
        <v>-135</v>
      </c>
    </row>
    <row r="4" spans="1:10" ht="15.75">
      <c r="A4" s="14"/>
      <c r="B4" s="15"/>
      <c r="C4" s="15"/>
      <c r="D4" s="15"/>
      <c r="E4" s="15"/>
      <c r="F4" s="16"/>
      <c r="G4" s="17"/>
      <c r="H4" s="41"/>
      <c r="I4" s="33"/>
      <c r="J4" s="17"/>
    </row>
    <row r="5" spans="1:10" ht="15.75">
      <c r="A5" s="18" t="s">
        <v>11</v>
      </c>
      <c r="B5" s="11" t="s">
        <v>12</v>
      </c>
      <c r="C5" s="11" t="s">
        <v>13</v>
      </c>
      <c r="D5" s="11">
        <v>98</v>
      </c>
      <c r="E5" s="11">
        <v>2600</v>
      </c>
      <c r="F5" s="12">
        <f>E5*1.12</f>
        <v>2912.0000000000005</v>
      </c>
      <c r="G5" s="19"/>
      <c r="H5" s="42"/>
      <c r="I5" s="35"/>
      <c r="J5" s="19"/>
    </row>
    <row r="6" spans="1:10" ht="15.75">
      <c r="A6" s="10" t="s">
        <v>10</v>
      </c>
      <c r="B6" s="11" t="s">
        <v>12</v>
      </c>
      <c r="C6" s="11" t="s">
        <v>13</v>
      </c>
      <c r="D6" s="11">
        <v>92</v>
      </c>
      <c r="E6" s="11">
        <v>500</v>
      </c>
      <c r="G6" s="13">
        <f>F5+E6</f>
        <v>3412.0000000000005</v>
      </c>
      <c r="H6" s="40">
        <v>3412</v>
      </c>
      <c r="I6" s="35">
        <v>45</v>
      </c>
      <c r="J6" s="32">
        <f>G6+I6-H6</f>
        <v>45.000000000000455</v>
      </c>
    </row>
    <row r="7" spans="1:10" ht="15.75">
      <c r="A7" s="14"/>
      <c r="B7" s="15"/>
      <c r="C7" s="15"/>
      <c r="D7" s="15"/>
      <c r="E7" s="15"/>
      <c r="F7" s="16"/>
      <c r="G7" s="17"/>
      <c r="H7" s="41"/>
      <c r="I7" s="33"/>
      <c r="J7" s="17"/>
    </row>
    <row r="8" spans="1:10" ht="15.75">
      <c r="A8" s="18" t="s">
        <v>14</v>
      </c>
      <c r="B8" s="11" t="s">
        <v>15</v>
      </c>
      <c r="C8" s="11" t="s">
        <v>16</v>
      </c>
      <c r="D8" s="11">
        <v>110</v>
      </c>
      <c r="E8" s="11">
        <v>2700</v>
      </c>
      <c r="F8" s="12">
        <f>E8*1.12</f>
        <v>3024.0000000000005</v>
      </c>
      <c r="G8" s="19"/>
      <c r="H8" s="42"/>
      <c r="I8" s="35"/>
      <c r="J8" s="19"/>
    </row>
    <row r="9" spans="1:10" ht="15.75">
      <c r="A9" s="18" t="s">
        <v>14</v>
      </c>
      <c r="B9" s="11" t="s">
        <v>15</v>
      </c>
      <c r="C9" s="11" t="s">
        <v>16</v>
      </c>
      <c r="D9" s="11">
        <v>116</v>
      </c>
      <c r="E9" s="11">
        <v>2700</v>
      </c>
      <c r="F9" s="12">
        <f>E9*1.12</f>
        <v>3024.0000000000005</v>
      </c>
      <c r="G9" s="19"/>
      <c r="H9" s="42"/>
      <c r="I9" s="35"/>
      <c r="J9" s="19"/>
    </row>
    <row r="10" spans="1:10" ht="15.75">
      <c r="A10" s="18" t="s">
        <v>14</v>
      </c>
      <c r="B10" s="11" t="s">
        <v>12</v>
      </c>
      <c r="C10" s="11" t="s">
        <v>13</v>
      </c>
      <c r="D10" s="11">
        <v>80</v>
      </c>
      <c r="E10" s="11">
        <v>2600</v>
      </c>
      <c r="F10" s="12">
        <f>E10*1.12</f>
        <v>2912.0000000000005</v>
      </c>
      <c r="G10" s="13">
        <f>F10+F9+F8</f>
        <v>8960.000000000002</v>
      </c>
      <c r="H10" s="40">
        <v>9200</v>
      </c>
      <c r="I10" s="35">
        <v>135</v>
      </c>
      <c r="J10" s="31">
        <f>G10+I10-H10</f>
        <v>-104.99999999999818</v>
      </c>
    </row>
    <row r="11" spans="1:10" ht="15.75">
      <c r="A11" s="14"/>
      <c r="B11" s="15"/>
      <c r="C11" s="15"/>
      <c r="D11" s="15"/>
      <c r="E11" s="15"/>
      <c r="F11" s="16"/>
      <c r="G11" s="17"/>
      <c r="H11" s="41"/>
      <c r="I11" s="33"/>
      <c r="J11" s="17"/>
    </row>
    <row r="12" spans="1:10" ht="15.75">
      <c r="A12" s="18" t="s">
        <v>17</v>
      </c>
      <c r="B12" s="11" t="s">
        <v>18</v>
      </c>
      <c r="C12" s="11" t="s">
        <v>19</v>
      </c>
      <c r="D12" s="11">
        <v>116</v>
      </c>
      <c r="E12" s="11">
        <v>700</v>
      </c>
      <c r="F12" s="12">
        <f>E12*1.12</f>
        <v>784.0000000000001</v>
      </c>
      <c r="G12" s="13">
        <f>F12</f>
        <v>784.0000000000001</v>
      </c>
      <c r="H12" s="40">
        <v>784</v>
      </c>
      <c r="I12" s="35">
        <v>45</v>
      </c>
      <c r="J12" s="32">
        <f>I12+G12-H12</f>
        <v>45.000000000000114</v>
      </c>
    </row>
    <row r="13" spans="1:10" ht="15.75">
      <c r="A13" s="14"/>
      <c r="B13" s="15"/>
      <c r="C13" s="15"/>
      <c r="D13" s="15"/>
      <c r="E13" s="15"/>
      <c r="F13" s="16"/>
      <c r="G13" s="17"/>
      <c r="H13" s="41"/>
      <c r="I13" s="33"/>
      <c r="J13" s="17"/>
    </row>
    <row r="14" spans="1:10" ht="15.75">
      <c r="A14" s="18" t="s">
        <v>54</v>
      </c>
      <c r="B14" s="11" t="s">
        <v>26</v>
      </c>
      <c r="C14" s="11" t="s">
        <v>27</v>
      </c>
      <c r="D14" s="11">
        <v>128</v>
      </c>
      <c r="E14" s="11">
        <v>1300</v>
      </c>
      <c r="F14" s="12">
        <f>E14*1.12</f>
        <v>1456.0000000000002</v>
      </c>
      <c r="G14" s="13">
        <f>F14</f>
        <v>1456.0000000000002</v>
      </c>
      <c r="H14" s="40">
        <v>1456</v>
      </c>
      <c r="I14" s="35">
        <v>45</v>
      </c>
      <c r="J14" s="32">
        <f>I14+G14-H14</f>
        <v>45.00000000000023</v>
      </c>
    </row>
    <row r="15" spans="1:10" ht="15.75">
      <c r="A15" s="14"/>
      <c r="B15" s="15"/>
      <c r="C15" s="15"/>
      <c r="D15" s="15"/>
      <c r="E15" s="15"/>
      <c r="F15" s="16"/>
      <c r="G15" s="17"/>
      <c r="H15" s="41"/>
      <c r="I15" s="33"/>
      <c r="J15" s="17"/>
    </row>
    <row r="16" spans="1:10" ht="15.75">
      <c r="A16" s="18" t="s">
        <v>20</v>
      </c>
      <c r="B16" s="11" t="s">
        <v>21</v>
      </c>
      <c r="C16" s="11" t="s">
        <v>22</v>
      </c>
      <c r="D16" s="11">
        <v>122</v>
      </c>
      <c r="E16" s="11">
        <v>900</v>
      </c>
      <c r="F16" s="12">
        <f>E16*1.12</f>
        <v>1008.0000000000001</v>
      </c>
      <c r="G16" s="19"/>
      <c r="H16" s="42"/>
      <c r="I16" s="35"/>
      <c r="J16" s="19"/>
    </row>
    <row r="17" spans="1:10" ht="15.75">
      <c r="A17" s="18" t="s">
        <v>20</v>
      </c>
      <c r="B17" s="11" t="s">
        <v>18</v>
      </c>
      <c r="C17" s="11" t="s">
        <v>19</v>
      </c>
      <c r="D17" s="11">
        <v>122</v>
      </c>
      <c r="E17" s="11">
        <v>700</v>
      </c>
      <c r="F17" s="12">
        <f>E17*1.12</f>
        <v>784.0000000000001</v>
      </c>
      <c r="G17" s="13">
        <f>F17+F16</f>
        <v>1792.0000000000002</v>
      </c>
      <c r="H17" s="40">
        <v>1792</v>
      </c>
      <c r="I17" s="35">
        <v>90</v>
      </c>
      <c r="J17" s="32">
        <f>I17+G17-H17</f>
        <v>90.00000000000023</v>
      </c>
    </row>
    <row r="18" spans="1:10" ht="15.75">
      <c r="A18" s="14"/>
      <c r="B18" s="15"/>
      <c r="C18" s="15"/>
      <c r="D18" s="15"/>
      <c r="E18" s="15"/>
      <c r="F18" s="16"/>
      <c r="G18" s="17"/>
      <c r="H18" s="41"/>
      <c r="I18" s="33"/>
      <c r="J18" s="17"/>
    </row>
    <row r="19" spans="1:10" ht="15.75">
      <c r="A19" s="18" t="s">
        <v>23</v>
      </c>
      <c r="B19" s="11" t="s">
        <v>21</v>
      </c>
      <c r="C19" s="11" t="s">
        <v>22</v>
      </c>
      <c r="D19" s="11">
        <v>116</v>
      </c>
      <c r="E19" s="11">
        <v>900</v>
      </c>
      <c r="F19" s="12">
        <f>E19*1.12</f>
        <v>1008.0000000000001</v>
      </c>
      <c r="G19" s="13">
        <f>F19</f>
        <v>1008.0000000000001</v>
      </c>
      <c r="H19" s="40">
        <v>1008</v>
      </c>
      <c r="I19" s="35">
        <v>45</v>
      </c>
      <c r="J19" s="32">
        <f>I19+G19-H19</f>
        <v>45</v>
      </c>
    </row>
    <row r="20" spans="1:10" ht="15.75">
      <c r="A20" s="14"/>
      <c r="B20" s="15"/>
      <c r="C20" s="15"/>
      <c r="D20" s="15"/>
      <c r="E20" s="15"/>
      <c r="F20" s="16"/>
      <c r="G20" s="17"/>
      <c r="H20" s="41"/>
      <c r="I20" s="33"/>
      <c r="J20" s="17"/>
    </row>
    <row r="21" spans="1:10" ht="15.75">
      <c r="A21" s="18" t="s">
        <v>24</v>
      </c>
      <c r="B21" s="11" t="s">
        <v>12</v>
      </c>
      <c r="C21" s="11" t="s">
        <v>13</v>
      </c>
      <c r="D21" s="11">
        <v>110</v>
      </c>
      <c r="E21" s="11">
        <v>2600</v>
      </c>
      <c r="F21" s="12">
        <f>E21*1.12</f>
        <v>2912.0000000000005</v>
      </c>
      <c r="G21" s="19"/>
      <c r="H21" s="42"/>
      <c r="I21" s="35"/>
      <c r="J21" s="19"/>
    </row>
    <row r="22" spans="1:10" ht="15.75">
      <c r="A22" s="10" t="s">
        <v>10</v>
      </c>
      <c r="B22" s="11" t="s">
        <v>12</v>
      </c>
      <c r="C22" s="11" t="s">
        <v>13</v>
      </c>
      <c r="D22" s="11">
        <v>92</v>
      </c>
      <c r="E22" s="11">
        <v>500</v>
      </c>
      <c r="G22" s="13">
        <f>F21+E22</f>
        <v>3412.0000000000005</v>
      </c>
      <c r="H22" s="40">
        <v>3412</v>
      </c>
      <c r="I22" s="35">
        <v>45</v>
      </c>
      <c r="J22" s="32">
        <f>G22+I22-H22</f>
        <v>45.000000000000455</v>
      </c>
    </row>
    <row r="23" spans="1:10" ht="15.75">
      <c r="A23" s="14"/>
      <c r="B23" s="15"/>
      <c r="C23" s="15"/>
      <c r="D23" s="15"/>
      <c r="E23" s="15"/>
      <c r="F23" s="16"/>
      <c r="G23" s="17"/>
      <c r="H23" s="41"/>
      <c r="I23" s="33"/>
      <c r="J23" s="17"/>
    </row>
    <row r="24" spans="1:10" ht="15.75">
      <c r="A24" s="18" t="s">
        <v>25</v>
      </c>
      <c r="B24" s="11" t="s">
        <v>26</v>
      </c>
      <c r="C24" s="11" t="s">
        <v>27</v>
      </c>
      <c r="D24" s="11">
        <v>116</v>
      </c>
      <c r="E24" s="11">
        <v>1300</v>
      </c>
      <c r="F24" s="12">
        <f>E24*1.12</f>
        <v>1456.0000000000002</v>
      </c>
      <c r="G24" s="19"/>
      <c r="H24" s="42"/>
      <c r="I24" s="35"/>
      <c r="J24" s="19"/>
    </row>
    <row r="25" spans="1:10" ht="15.75">
      <c r="A25" s="18" t="s">
        <v>25</v>
      </c>
      <c r="B25" s="11" t="s">
        <v>28</v>
      </c>
      <c r="C25" s="11" t="s">
        <v>9</v>
      </c>
      <c r="D25" s="11">
        <v>146</v>
      </c>
      <c r="E25" s="11">
        <v>800</v>
      </c>
      <c r="F25" s="12">
        <f>E25*1.12</f>
        <v>896.0000000000001</v>
      </c>
      <c r="G25" s="19"/>
      <c r="H25" s="42"/>
      <c r="I25" s="35"/>
      <c r="J25" s="19"/>
    </row>
    <row r="26" spans="1:10" ht="15.75">
      <c r="A26" s="18" t="s">
        <v>25</v>
      </c>
      <c r="B26" s="11" t="s">
        <v>29</v>
      </c>
      <c r="C26" s="11" t="s">
        <v>9</v>
      </c>
      <c r="D26" s="11">
        <v>134</v>
      </c>
      <c r="E26" s="11">
        <v>700</v>
      </c>
      <c r="F26" s="12">
        <f>E26*1.12</f>
        <v>784.0000000000001</v>
      </c>
      <c r="G26" s="13">
        <f>F24+F25+F26</f>
        <v>3136.0000000000005</v>
      </c>
      <c r="H26" s="42"/>
      <c r="I26" s="35">
        <v>135</v>
      </c>
      <c r="J26" s="31">
        <f>I26+G26-H26</f>
        <v>3271.0000000000005</v>
      </c>
    </row>
    <row r="27" spans="1:10" ht="15.75">
      <c r="A27" s="14"/>
      <c r="B27" s="15"/>
      <c r="C27" s="15"/>
      <c r="D27" s="15"/>
      <c r="E27" s="15"/>
      <c r="F27" s="16"/>
      <c r="G27" s="17"/>
      <c r="H27" s="41"/>
      <c r="I27" s="33"/>
      <c r="J27" s="17"/>
    </row>
    <row r="28" spans="1:10" ht="15.75">
      <c r="A28" s="18" t="s">
        <v>30</v>
      </c>
      <c r="B28" s="11" t="s">
        <v>28</v>
      </c>
      <c r="C28" s="11" t="s">
        <v>22</v>
      </c>
      <c r="D28" s="11">
        <v>134</v>
      </c>
      <c r="E28" s="11">
        <v>800</v>
      </c>
      <c r="F28" s="12">
        <f>E28*1.12</f>
        <v>896.0000000000001</v>
      </c>
      <c r="G28" s="13">
        <f>F28</f>
        <v>896.0000000000001</v>
      </c>
      <c r="H28" s="40">
        <v>900</v>
      </c>
      <c r="I28" s="35">
        <v>45</v>
      </c>
      <c r="J28" s="32">
        <f>I28+G28-H28</f>
        <v>41.000000000000114</v>
      </c>
    </row>
    <row r="29" spans="1:10" ht="15.75">
      <c r="A29" s="14"/>
      <c r="B29" s="15"/>
      <c r="C29" s="15"/>
      <c r="D29" s="15"/>
      <c r="E29" s="15"/>
      <c r="F29" s="16"/>
      <c r="G29" s="17"/>
      <c r="H29" s="41"/>
      <c r="I29" s="33"/>
      <c r="J29" s="17"/>
    </row>
    <row r="30" spans="1:10" ht="15.75">
      <c r="A30" s="18" t="s">
        <v>31</v>
      </c>
      <c r="B30" s="11" t="s">
        <v>28</v>
      </c>
      <c r="C30" s="11" t="s">
        <v>9</v>
      </c>
      <c r="D30" s="11">
        <v>134</v>
      </c>
      <c r="E30" s="11">
        <v>800</v>
      </c>
      <c r="F30" s="12">
        <f>E30*1.12</f>
        <v>896.0000000000001</v>
      </c>
      <c r="G30" s="13">
        <f>F30</f>
        <v>896.0000000000001</v>
      </c>
      <c r="H30" s="40">
        <v>896</v>
      </c>
      <c r="I30" s="35">
        <v>45</v>
      </c>
      <c r="J30" s="32">
        <f>I30+G30-H30</f>
        <v>45.000000000000114</v>
      </c>
    </row>
    <row r="31" spans="1:10" ht="15.75">
      <c r="A31" s="14"/>
      <c r="B31" s="15"/>
      <c r="C31" s="15"/>
      <c r="D31" s="15"/>
      <c r="E31" s="15"/>
      <c r="F31" s="16"/>
      <c r="G31" s="17"/>
      <c r="H31" s="41"/>
      <c r="I31" s="33"/>
      <c r="J31" s="17"/>
    </row>
    <row r="32" spans="1:10" ht="15.75">
      <c r="A32" s="18" t="s">
        <v>32</v>
      </c>
      <c r="B32" s="11" t="s">
        <v>21</v>
      </c>
      <c r="C32" s="11" t="s">
        <v>22</v>
      </c>
      <c r="D32" s="11">
        <v>110</v>
      </c>
      <c r="E32" s="11">
        <v>900</v>
      </c>
      <c r="F32" s="12">
        <f>E32*1.12</f>
        <v>1008.0000000000001</v>
      </c>
      <c r="G32" s="19"/>
      <c r="H32" s="42">
        <v>140</v>
      </c>
      <c r="I32" s="35"/>
      <c r="J32" s="19"/>
    </row>
    <row r="33" spans="1:10" ht="15.75">
      <c r="A33" s="18" t="s">
        <v>32</v>
      </c>
      <c r="B33" s="11" t="s">
        <v>18</v>
      </c>
      <c r="C33" s="11" t="s">
        <v>19</v>
      </c>
      <c r="D33" s="11">
        <v>110</v>
      </c>
      <c r="E33" s="11">
        <v>700</v>
      </c>
      <c r="F33" s="12">
        <f>E33*1.12</f>
        <v>784.0000000000001</v>
      </c>
      <c r="G33" s="13">
        <f>F33+F32</f>
        <v>1792.0000000000002</v>
      </c>
      <c r="H33" s="40">
        <v>1850</v>
      </c>
      <c r="I33" s="35">
        <v>90</v>
      </c>
      <c r="J33" s="37">
        <f>I33+G33-H33-H32</f>
        <v>-107.99999999999977</v>
      </c>
    </row>
    <row r="34" spans="1:10" ht="15.75">
      <c r="A34" s="14"/>
      <c r="B34" s="15"/>
      <c r="C34" s="15"/>
      <c r="D34" s="15"/>
      <c r="E34" s="15"/>
      <c r="F34" s="16"/>
      <c r="G34" s="17"/>
      <c r="H34" s="41"/>
      <c r="I34" s="33"/>
      <c r="J34" s="17"/>
    </row>
    <row r="35" spans="1:10" ht="15.75">
      <c r="A35" s="20" t="s">
        <v>33</v>
      </c>
      <c r="B35" s="11" t="s">
        <v>8</v>
      </c>
      <c r="C35" s="11" t="s">
        <v>9</v>
      </c>
      <c r="D35" s="11">
        <v>146</v>
      </c>
      <c r="E35" s="11">
        <v>900</v>
      </c>
      <c r="F35" s="12">
        <f>E35*1.12</f>
        <v>1008.0000000000001</v>
      </c>
      <c r="G35" s="19"/>
      <c r="H35" s="42">
        <v>300</v>
      </c>
      <c r="I35" s="35"/>
      <c r="J35" s="19"/>
    </row>
    <row r="36" spans="1:10" ht="15.75">
      <c r="A36" s="20" t="s">
        <v>33</v>
      </c>
      <c r="B36" s="11" t="s">
        <v>8</v>
      </c>
      <c r="C36" s="11" t="s">
        <v>9</v>
      </c>
      <c r="D36" s="11">
        <v>164</v>
      </c>
      <c r="E36" s="11">
        <v>900</v>
      </c>
      <c r="F36" s="12">
        <f>E36*1.12</f>
        <v>1008.0000000000001</v>
      </c>
      <c r="G36" s="13">
        <f>F36+F35</f>
        <v>2016.0000000000002</v>
      </c>
      <c r="H36" s="40">
        <v>1716</v>
      </c>
      <c r="I36" s="35">
        <v>90</v>
      </c>
      <c r="J36" s="32">
        <f>I36+G36-H36-H35</f>
        <v>90</v>
      </c>
    </row>
    <row r="37" spans="1:10" ht="15.75">
      <c r="A37" s="14"/>
      <c r="B37" s="15"/>
      <c r="C37" s="15"/>
      <c r="D37" s="15"/>
      <c r="E37" s="15"/>
      <c r="F37" s="16"/>
      <c r="G37" s="17"/>
      <c r="H37" s="41"/>
      <c r="I37" s="33"/>
      <c r="J37" s="17"/>
    </row>
    <row r="38" spans="1:10" ht="15.75">
      <c r="A38" s="18" t="s">
        <v>34</v>
      </c>
      <c r="B38" s="11" t="s">
        <v>29</v>
      </c>
      <c r="C38" s="11" t="s">
        <v>35</v>
      </c>
      <c r="D38" s="11">
        <v>134</v>
      </c>
      <c r="E38" s="11">
        <v>700</v>
      </c>
      <c r="F38" s="12">
        <f>E38*1.12</f>
        <v>784.0000000000001</v>
      </c>
      <c r="G38" s="13">
        <f>F38</f>
        <v>784.0000000000001</v>
      </c>
      <c r="H38" s="40">
        <v>784</v>
      </c>
      <c r="I38" s="35">
        <v>45</v>
      </c>
      <c r="J38" s="32">
        <f>I38+G38-H38</f>
        <v>45.000000000000114</v>
      </c>
    </row>
    <row r="39" spans="1:10" ht="15.75">
      <c r="A39" s="14"/>
      <c r="B39" s="15"/>
      <c r="C39" s="15"/>
      <c r="D39" s="15"/>
      <c r="E39" s="15"/>
      <c r="F39" s="16"/>
      <c r="G39" s="17"/>
      <c r="H39" s="41"/>
      <c r="I39" s="33"/>
      <c r="J39" s="17"/>
    </row>
    <row r="40" spans="1:10" ht="15.75">
      <c r="A40" s="18" t="s">
        <v>36</v>
      </c>
      <c r="B40" s="11" t="s">
        <v>8</v>
      </c>
      <c r="C40" s="11" t="s">
        <v>9</v>
      </c>
      <c r="D40" s="11">
        <v>158</v>
      </c>
      <c r="E40" s="11">
        <v>900</v>
      </c>
      <c r="F40" s="12">
        <f>E40*1.12</f>
        <v>1008.0000000000001</v>
      </c>
      <c r="G40" s="19"/>
      <c r="H40" s="42"/>
      <c r="I40" s="35"/>
      <c r="J40" s="19"/>
    </row>
    <row r="41" spans="1:10" ht="15.75">
      <c r="A41" s="26" t="s">
        <v>10</v>
      </c>
      <c r="B41" s="11" t="s">
        <v>8</v>
      </c>
      <c r="C41" s="11" t="s">
        <v>9</v>
      </c>
      <c r="D41" s="11">
        <v>152</v>
      </c>
      <c r="E41" s="46">
        <v>180</v>
      </c>
      <c r="G41" s="13">
        <f>F40+E41</f>
        <v>1188</v>
      </c>
      <c r="H41" s="40">
        <v>1188</v>
      </c>
      <c r="I41" s="35">
        <v>45</v>
      </c>
      <c r="J41" s="37">
        <f>F40+I41-H41</f>
        <v>-135</v>
      </c>
    </row>
    <row r="42" spans="1:10" ht="15.75">
      <c r="A42" s="14"/>
      <c r="B42" s="15"/>
      <c r="C42" s="15"/>
      <c r="D42" s="15"/>
      <c r="E42" s="15"/>
      <c r="F42" s="16"/>
      <c r="G42" s="17"/>
      <c r="H42" s="41"/>
      <c r="I42" s="33"/>
      <c r="J42" s="17"/>
    </row>
    <row r="43" spans="1:10" ht="15.75">
      <c r="A43" s="18" t="s">
        <v>37</v>
      </c>
      <c r="B43" s="11" t="s">
        <v>28</v>
      </c>
      <c r="C43" s="11" t="s">
        <v>9</v>
      </c>
      <c r="D43" s="11">
        <v>134</v>
      </c>
      <c r="E43" s="11">
        <v>800</v>
      </c>
      <c r="F43" s="12">
        <f>E43*1.12</f>
        <v>896.0000000000001</v>
      </c>
      <c r="G43" s="13">
        <f>F43</f>
        <v>896.0000000000001</v>
      </c>
      <c r="H43" s="40">
        <v>896</v>
      </c>
      <c r="I43" s="35">
        <v>45</v>
      </c>
      <c r="J43" s="32">
        <f>I43+G43-H43</f>
        <v>45.000000000000114</v>
      </c>
    </row>
    <row r="44" spans="1:10" ht="15.75">
      <c r="A44" s="14"/>
      <c r="B44" s="15"/>
      <c r="C44" s="15"/>
      <c r="D44" s="15"/>
      <c r="E44" s="15"/>
      <c r="F44" s="16"/>
      <c r="G44" s="17"/>
      <c r="H44" s="41"/>
      <c r="I44" s="33"/>
      <c r="J44" s="17"/>
    </row>
    <row r="45" spans="1:10" ht="15.75">
      <c r="A45" s="18" t="s">
        <v>38</v>
      </c>
      <c r="B45" s="11" t="s">
        <v>26</v>
      </c>
      <c r="C45" s="11" t="s">
        <v>27</v>
      </c>
      <c r="D45" s="11">
        <v>122</v>
      </c>
      <c r="E45" s="11">
        <v>1300</v>
      </c>
      <c r="F45" s="12">
        <f>E45*1.12</f>
        <v>1456.0000000000002</v>
      </c>
      <c r="G45" s="13">
        <f>F45</f>
        <v>1456.0000000000002</v>
      </c>
      <c r="H45" s="40">
        <v>1456</v>
      </c>
      <c r="I45" s="35">
        <v>45</v>
      </c>
      <c r="J45" s="32">
        <f>I45+G45-H45</f>
        <v>45.00000000000023</v>
      </c>
    </row>
    <row r="46" spans="1:10" ht="15.75">
      <c r="A46" s="14"/>
      <c r="B46" s="15"/>
      <c r="C46" s="15"/>
      <c r="D46" s="15"/>
      <c r="E46" s="15"/>
      <c r="F46" s="16"/>
      <c r="G46" s="17"/>
      <c r="H46" s="41"/>
      <c r="I46" s="33"/>
      <c r="J46" s="17"/>
    </row>
    <row r="47" spans="1:10" ht="15.75">
      <c r="A47" s="20" t="s">
        <v>39</v>
      </c>
      <c r="B47" s="11" t="s">
        <v>29</v>
      </c>
      <c r="C47" s="11" t="s">
        <v>35</v>
      </c>
      <c r="D47" s="11">
        <v>146</v>
      </c>
      <c r="E47" s="11">
        <v>700</v>
      </c>
      <c r="F47" s="12">
        <f>E47*1.12</f>
        <v>784.0000000000001</v>
      </c>
      <c r="G47" s="13">
        <f>F47</f>
        <v>784.0000000000001</v>
      </c>
      <c r="H47" s="40">
        <v>784</v>
      </c>
      <c r="I47" s="35">
        <v>45</v>
      </c>
      <c r="J47" s="32">
        <f>I47+G47-H47</f>
        <v>45.000000000000114</v>
      </c>
    </row>
    <row r="48" spans="1:10" ht="15.75">
      <c r="A48" s="14"/>
      <c r="B48" s="15"/>
      <c r="C48" s="15"/>
      <c r="D48" s="15"/>
      <c r="E48" s="15"/>
      <c r="F48" s="16"/>
      <c r="G48" s="17"/>
      <c r="H48" s="41"/>
      <c r="I48" s="33"/>
      <c r="J48" s="17"/>
    </row>
    <row r="49" spans="1:10" ht="15.75">
      <c r="A49" s="18" t="s">
        <v>40</v>
      </c>
      <c r="B49" s="11" t="s">
        <v>28</v>
      </c>
      <c r="C49" s="11" t="s">
        <v>22</v>
      </c>
      <c r="D49" s="11">
        <v>146</v>
      </c>
      <c r="E49" s="11">
        <v>800</v>
      </c>
      <c r="F49" s="12">
        <f>E49*1.12</f>
        <v>896.0000000000001</v>
      </c>
      <c r="G49" s="13">
        <f>F49</f>
        <v>896.0000000000001</v>
      </c>
      <c r="H49" s="40">
        <v>896</v>
      </c>
      <c r="I49" s="35">
        <v>45</v>
      </c>
      <c r="J49" s="32">
        <f>I49+G49-H49</f>
        <v>45.000000000000114</v>
      </c>
    </row>
    <row r="50" spans="1:10" ht="15.75">
      <c r="A50" s="14"/>
      <c r="B50" s="15"/>
      <c r="C50" s="15"/>
      <c r="D50" s="15"/>
      <c r="E50" s="15"/>
      <c r="F50" s="16"/>
      <c r="G50" s="17"/>
      <c r="H50" s="41"/>
      <c r="I50" s="33"/>
      <c r="J50" s="17"/>
    </row>
    <row r="51" spans="1:10" ht="15.75">
      <c r="A51" s="18" t="s">
        <v>41</v>
      </c>
      <c r="B51" s="11" t="s">
        <v>12</v>
      </c>
      <c r="C51" s="11" t="s">
        <v>13</v>
      </c>
      <c r="D51" s="11">
        <v>86</v>
      </c>
      <c r="E51" s="11">
        <v>2600</v>
      </c>
      <c r="F51" s="12">
        <f>E51*1.12</f>
        <v>2912.0000000000005</v>
      </c>
      <c r="G51" s="19"/>
      <c r="H51" s="42"/>
      <c r="I51" s="35"/>
      <c r="J51" s="19"/>
    </row>
    <row r="52" spans="1:10" ht="15.75">
      <c r="A52" s="10" t="s">
        <v>10</v>
      </c>
      <c r="B52" s="11" t="s">
        <v>12</v>
      </c>
      <c r="C52" s="11" t="s">
        <v>13</v>
      </c>
      <c r="D52" s="11">
        <v>92</v>
      </c>
      <c r="E52" s="11">
        <v>500</v>
      </c>
      <c r="G52" s="13">
        <f>F51+E52</f>
        <v>3412.0000000000005</v>
      </c>
      <c r="H52" s="40">
        <v>3412</v>
      </c>
      <c r="I52" s="35">
        <v>45</v>
      </c>
      <c r="J52" s="32">
        <f>I52+G52-H52</f>
        <v>45.000000000000455</v>
      </c>
    </row>
    <row r="53" spans="1:10" ht="15.75">
      <c r="A53" s="14"/>
      <c r="B53" s="15"/>
      <c r="C53" s="15"/>
      <c r="D53" s="15"/>
      <c r="E53" s="15"/>
      <c r="F53" s="16"/>
      <c r="G53" s="17"/>
      <c r="H53" s="41"/>
      <c r="I53" s="33"/>
      <c r="J53" s="17"/>
    </row>
    <row r="54" spans="1:10" ht="15.75">
      <c r="A54" s="18" t="s">
        <v>53</v>
      </c>
      <c r="B54" s="11" t="s">
        <v>8</v>
      </c>
      <c r="C54" s="11" t="s">
        <v>9</v>
      </c>
      <c r="D54" s="11">
        <v>152</v>
      </c>
      <c r="E54" s="11">
        <v>900</v>
      </c>
      <c r="F54" s="12">
        <f>E54*1.12</f>
        <v>1008.0000000000001</v>
      </c>
      <c r="G54" s="13">
        <f>F54</f>
        <v>1008.0000000000001</v>
      </c>
      <c r="H54" s="40">
        <v>1008</v>
      </c>
      <c r="I54" s="35">
        <v>45</v>
      </c>
      <c r="J54" s="32">
        <f>I54+G54-H54</f>
        <v>45</v>
      </c>
    </row>
    <row r="55" spans="1:10" ht="15.75">
      <c r="A55" s="14"/>
      <c r="B55" s="15"/>
      <c r="C55" s="15"/>
      <c r="D55" s="15"/>
      <c r="E55" s="15"/>
      <c r="F55" s="16"/>
      <c r="G55" s="17"/>
      <c r="H55" s="41"/>
      <c r="I55" s="33"/>
      <c r="J55" s="17"/>
    </row>
    <row r="56" spans="1:10" ht="15.75">
      <c r="A56" s="18" t="s">
        <v>42</v>
      </c>
      <c r="B56" s="11" t="s">
        <v>28</v>
      </c>
      <c r="C56" s="11" t="s">
        <v>22</v>
      </c>
      <c r="D56" s="11">
        <v>140</v>
      </c>
      <c r="E56" s="11">
        <v>800</v>
      </c>
      <c r="F56" s="12">
        <f>E56*1.12</f>
        <v>896.0000000000001</v>
      </c>
      <c r="G56" s="19"/>
      <c r="H56" s="42"/>
      <c r="I56" s="35"/>
      <c r="J56" s="19"/>
    </row>
    <row r="57" spans="1:10" ht="15.75">
      <c r="A57" s="20" t="s">
        <v>42</v>
      </c>
      <c r="B57" s="11" t="s">
        <v>8</v>
      </c>
      <c r="C57" s="11" t="s">
        <v>9</v>
      </c>
      <c r="D57" s="11">
        <v>140</v>
      </c>
      <c r="E57" s="11">
        <v>900</v>
      </c>
      <c r="F57" s="12">
        <f>E57*1.12</f>
        <v>1008.0000000000001</v>
      </c>
      <c r="G57" s="13">
        <f>F57+F56</f>
        <v>1904.0000000000002</v>
      </c>
      <c r="H57" s="40">
        <v>1904</v>
      </c>
      <c r="I57" s="35">
        <v>90</v>
      </c>
      <c r="J57" s="32">
        <f>G57+I57-H57</f>
        <v>90.00000000000023</v>
      </c>
    </row>
    <row r="58" spans="1:10" ht="15.75">
      <c r="A58" s="14"/>
      <c r="B58" s="15"/>
      <c r="C58" s="15"/>
      <c r="D58" s="15"/>
      <c r="E58" s="15"/>
      <c r="F58" s="16"/>
      <c r="G58" s="17"/>
      <c r="H58" s="41"/>
      <c r="I58" s="33"/>
      <c r="J58" s="17"/>
    </row>
    <row r="59" spans="1:10" ht="15.75">
      <c r="A59" s="18" t="s">
        <v>43</v>
      </c>
      <c r="B59" s="11" t="s">
        <v>21</v>
      </c>
      <c r="C59" s="11" t="s">
        <v>22</v>
      </c>
      <c r="D59" s="11">
        <v>104</v>
      </c>
      <c r="E59" s="11">
        <v>900</v>
      </c>
      <c r="F59" s="12">
        <f>E59*1.12</f>
        <v>1008.0000000000001</v>
      </c>
      <c r="G59" s="13">
        <f>F59</f>
        <v>1008.0000000000001</v>
      </c>
      <c r="H59" s="40">
        <v>1008</v>
      </c>
      <c r="I59" s="35">
        <v>45</v>
      </c>
      <c r="J59" s="32">
        <f>I59+G59-H59</f>
        <v>45</v>
      </c>
    </row>
    <row r="60" spans="1:10" ht="15.75">
      <c r="A60" s="14"/>
      <c r="B60" s="15"/>
      <c r="C60" s="15"/>
      <c r="D60" s="15"/>
      <c r="E60" s="15"/>
      <c r="F60" s="16"/>
      <c r="G60" s="17"/>
      <c r="H60" s="41"/>
      <c r="I60" s="33"/>
      <c r="J60" s="17"/>
    </row>
    <row r="61" spans="1:10" ht="15.75">
      <c r="A61" s="18" t="s">
        <v>44</v>
      </c>
      <c r="B61" s="11" t="s">
        <v>28</v>
      </c>
      <c r="C61" s="11" t="s">
        <v>9</v>
      </c>
      <c r="D61" s="11">
        <v>140</v>
      </c>
      <c r="E61" s="11">
        <v>800</v>
      </c>
      <c r="F61" s="12">
        <f>E61*1.12</f>
        <v>896.0000000000001</v>
      </c>
      <c r="G61" s="13">
        <f>F61</f>
        <v>896.0000000000001</v>
      </c>
      <c r="H61" s="40">
        <v>896</v>
      </c>
      <c r="I61" s="35">
        <v>45</v>
      </c>
      <c r="J61" s="32">
        <f>I61+G61-H61</f>
        <v>45.000000000000114</v>
      </c>
    </row>
    <row r="62" spans="1:10" ht="15.75">
      <c r="A62" s="14"/>
      <c r="B62" s="15"/>
      <c r="C62" s="15"/>
      <c r="D62" s="15"/>
      <c r="E62" s="15"/>
      <c r="F62" s="16"/>
      <c r="G62" s="17"/>
      <c r="H62" s="41"/>
      <c r="I62" s="33"/>
      <c r="J62" s="17"/>
    </row>
    <row r="63" spans="1:10" ht="15.75">
      <c r="A63" s="18" t="s">
        <v>45</v>
      </c>
      <c r="B63" s="11" t="s">
        <v>28</v>
      </c>
      <c r="C63" s="11" t="s">
        <v>9</v>
      </c>
      <c r="D63" s="11">
        <v>146</v>
      </c>
      <c r="E63" s="11">
        <v>800</v>
      </c>
      <c r="F63" s="12">
        <f>E63*1.12</f>
        <v>896.0000000000001</v>
      </c>
      <c r="G63" s="13"/>
      <c r="H63" s="42"/>
      <c r="I63" s="35"/>
      <c r="J63" s="19"/>
    </row>
    <row r="64" spans="1:10" ht="15.75">
      <c r="A64" s="18" t="s">
        <v>45</v>
      </c>
      <c r="B64" s="11" t="s">
        <v>29</v>
      </c>
      <c r="C64" s="11" t="s">
        <v>9</v>
      </c>
      <c r="D64" s="11">
        <v>146</v>
      </c>
      <c r="E64" s="11">
        <v>700</v>
      </c>
      <c r="F64" s="12">
        <f>E64*1.12</f>
        <v>784.0000000000001</v>
      </c>
      <c r="G64" s="13">
        <f>F63+F64</f>
        <v>1680.0000000000002</v>
      </c>
      <c r="H64" s="40">
        <v>1680</v>
      </c>
      <c r="I64" s="35">
        <v>90</v>
      </c>
      <c r="J64" s="32">
        <f>G64+I64-H64</f>
        <v>90.00000000000023</v>
      </c>
    </row>
    <row r="65" spans="1:10" ht="15.75">
      <c r="A65" s="14"/>
      <c r="B65" s="15"/>
      <c r="C65" s="15"/>
      <c r="D65" s="15"/>
      <c r="E65" s="15"/>
      <c r="F65" s="16"/>
      <c r="G65" s="17"/>
      <c r="H65" s="41"/>
      <c r="I65" s="33"/>
      <c r="J65" s="17"/>
    </row>
    <row r="66" spans="1:10" ht="15.75">
      <c r="A66" s="18" t="s">
        <v>46</v>
      </c>
      <c r="B66" s="11" t="s">
        <v>29</v>
      </c>
      <c r="C66" s="11" t="s">
        <v>9</v>
      </c>
      <c r="D66" s="11">
        <v>140</v>
      </c>
      <c r="E66" s="11">
        <v>700</v>
      </c>
      <c r="F66" s="12">
        <f>E66*1.12</f>
        <v>784.0000000000001</v>
      </c>
      <c r="G66" s="19"/>
      <c r="H66" s="42"/>
      <c r="I66" s="35"/>
      <c r="J66" s="19"/>
    </row>
    <row r="67" spans="1:10" ht="15.75">
      <c r="A67" s="26" t="s">
        <v>10</v>
      </c>
      <c r="B67" s="11" t="s">
        <v>29</v>
      </c>
      <c r="C67" s="11" t="s">
        <v>9</v>
      </c>
      <c r="D67" s="11">
        <v>146</v>
      </c>
      <c r="E67" s="46">
        <v>350</v>
      </c>
      <c r="G67" s="13">
        <f>F66+E67</f>
        <v>1134</v>
      </c>
      <c r="H67" s="40">
        <v>1134</v>
      </c>
      <c r="I67" s="35">
        <v>45</v>
      </c>
      <c r="J67" s="37">
        <f>F66+I67-H67</f>
        <v>-304.9999999999999</v>
      </c>
    </row>
    <row r="68" spans="1:10" ht="15.75">
      <c r="A68" s="14"/>
      <c r="B68" s="15"/>
      <c r="C68" s="15"/>
      <c r="D68" s="15"/>
      <c r="E68" s="15"/>
      <c r="F68" s="16"/>
      <c r="G68" s="17"/>
      <c r="H68" s="41"/>
      <c r="I68" s="33"/>
      <c r="J68" s="17"/>
    </row>
    <row r="69" spans="1:10" ht="15.75">
      <c r="A69" s="21" t="s">
        <v>47</v>
      </c>
      <c r="B69" s="11" t="s">
        <v>18</v>
      </c>
      <c r="C69" s="11" t="s">
        <v>19</v>
      </c>
      <c r="D69" s="11">
        <v>128</v>
      </c>
      <c r="E69" s="11">
        <v>700</v>
      </c>
      <c r="F69" s="12">
        <f>E69*1.12</f>
        <v>784.0000000000001</v>
      </c>
      <c r="G69" s="13">
        <f>F69</f>
        <v>784.0000000000001</v>
      </c>
      <c r="H69" s="40">
        <v>784</v>
      </c>
      <c r="I69" s="35">
        <v>45</v>
      </c>
      <c r="J69" s="32">
        <f>I69+G69-H69</f>
        <v>45.000000000000114</v>
      </c>
    </row>
    <row r="70" spans="1:10" ht="15.75">
      <c r="A70" s="14"/>
      <c r="B70" s="15"/>
      <c r="C70" s="15"/>
      <c r="D70" s="15"/>
      <c r="E70" s="15"/>
      <c r="F70" s="16"/>
      <c r="G70" s="17"/>
      <c r="H70" s="41"/>
      <c r="I70" s="33"/>
      <c r="J70" s="17"/>
    </row>
    <row r="71" spans="1:10" ht="15.75">
      <c r="A71" s="18" t="s">
        <v>48</v>
      </c>
      <c r="B71" s="11" t="s">
        <v>15</v>
      </c>
      <c r="C71" s="11" t="s">
        <v>16</v>
      </c>
      <c r="D71" s="11">
        <v>122</v>
      </c>
      <c r="E71" s="11">
        <v>2700</v>
      </c>
      <c r="F71" s="12">
        <f>E71*1.12</f>
        <v>3024.0000000000005</v>
      </c>
      <c r="G71" s="13">
        <f>F71</f>
        <v>3024.0000000000005</v>
      </c>
      <c r="H71" s="40">
        <v>3024</v>
      </c>
      <c r="I71" s="35">
        <v>45</v>
      </c>
      <c r="J71" s="32">
        <f>I71+G71-H71</f>
        <v>45.000000000000455</v>
      </c>
    </row>
    <row r="72" spans="1:10" ht="15.75">
      <c r="A72" s="14"/>
      <c r="B72" s="15"/>
      <c r="C72" s="15"/>
      <c r="D72" s="15"/>
      <c r="E72" s="15"/>
      <c r="F72" s="16"/>
      <c r="G72" s="17"/>
      <c r="H72" s="41"/>
      <c r="I72" s="33"/>
      <c r="J72" s="17"/>
    </row>
    <row r="73" spans="1:10" ht="15.75">
      <c r="A73" s="18" t="s">
        <v>49</v>
      </c>
      <c r="B73" s="11" t="s">
        <v>12</v>
      </c>
      <c r="C73" s="11" t="s">
        <v>13</v>
      </c>
      <c r="D73" s="11">
        <v>104</v>
      </c>
      <c r="E73" s="11">
        <v>2600</v>
      </c>
      <c r="F73" s="12">
        <f>E73*1.12</f>
        <v>2912.0000000000005</v>
      </c>
      <c r="G73" s="19"/>
      <c r="H73" s="42"/>
      <c r="I73" s="35"/>
      <c r="J73" s="19"/>
    </row>
    <row r="74" spans="1:10" ht="15.75">
      <c r="A74" s="10" t="s">
        <v>10</v>
      </c>
      <c r="B74" s="11" t="s">
        <v>12</v>
      </c>
      <c r="C74" s="11" t="s">
        <v>13</v>
      </c>
      <c r="D74" s="11">
        <v>92</v>
      </c>
      <c r="E74" s="11">
        <v>500</v>
      </c>
      <c r="G74" s="13">
        <f>F73+E74</f>
        <v>3412.0000000000005</v>
      </c>
      <c r="H74" s="40">
        <v>3412</v>
      </c>
      <c r="I74" s="35">
        <v>45</v>
      </c>
      <c r="J74" s="32">
        <f>I74+G74-H74</f>
        <v>45.000000000000455</v>
      </c>
    </row>
    <row r="75" spans="1:10" ht="15.75">
      <c r="A75" s="14"/>
      <c r="B75" s="15"/>
      <c r="C75" s="15"/>
      <c r="D75" s="15"/>
      <c r="E75" s="15"/>
      <c r="F75" s="16"/>
      <c r="G75" s="17"/>
      <c r="H75" s="41"/>
      <c r="I75" s="33"/>
      <c r="J75" s="17"/>
    </row>
    <row r="76" spans="1:10" ht="15.75">
      <c r="A76" s="18" t="s">
        <v>50</v>
      </c>
      <c r="B76" s="11" t="s">
        <v>28</v>
      </c>
      <c r="C76" s="11" t="s">
        <v>9</v>
      </c>
      <c r="D76" s="11">
        <v>140</v>
      </c>
      <c r="E76" s="11">
        <v>800</v>
      </c>
      <c r="F76" s="12">
        <f>E76*1.12</f>
        <v>896.0000000000001</v>
      </c>
      <c r="G76" s="19"/>
      <c r="H76" s="42"/>
      <c r="I76" s="35"/>
      <c r="J76" s="19"/>
    </row>
    <row r="77" spans="1:10" ht="15.75">
      <c r="A77" s="18" t="s">
        <v>50</v>
      </c>
      <c r="B77" s="11" t="s">
        <v>29</v>
      </c>
      <c r="C77" s="11" t="s">
        <v>35</v>
      </c>
      <c r="D77" s="11">
        <v>140</v>
      </c>
      <c r="E77" s="11">
        <v>700</v>
      </c>
      <c r="F77" s="12">
        <f>E77*1.12</f>
        <v>784.0000000000001</v>
      </c>
      <c r="G77" s="13">
        <f>F77+F76</f>
        <v>1680.0000000000002</v>
      </c>
      <c r="H77" s="40">
        <v>1680</v>
      </c>
      <c r="I77" s="35">
        <v>90</v>
      </c>
      <c r="J77" s="32">
        <f>G77+I77-H77</f>
        <v>90.00000000000023</v>
      </c>
    </row>
    <row r="78" spans="1:10" ht="15.75">
      <c r="A78" s="14"/>
      <c r="B78" s="15"/>
      <c r="C78" s="15"/>
      <c r="D78" s="15"/>
      <c r="E78" s="15"/>
      <c r="F78" s="16"/>
      <c r="G78" s="17"/>
      <c r="H78" s="41"/>
      <c r="I78" s="33"/>
      <c r="J78" s="17"/>
    </row>
    <row r="79" spans="1:10" ht="15.75">
      <c r="A79" s="18" t="s">
        <v>51</v>
      </c>
      <c r="B79" s="11" t="s">
        <v>26</v>
      </c>
      <c r="C79" s="11" t="s">
        <v>27</v>
      </c>
      <c r="D79" s="11">
        <v>110</v>
      </c>
      <c r="E79" s="11">
        <v>1300</v>
      </c>
      <c r="F79" s="12">
        <f>E79*1.12</f>
        <v>1456.0000000000002</v>
      </c>
      <c r="G79" s="13">
        <f>F79</f>
        <v>1456.0000000000002</v>
      </c>
      <c r="H79" s="40">
        <v>1456</v>
      </c>
      <c r="I79" s="35">
        <v>45</v>
      </c>
      <c r="J79" s="32">
        <f>I79+G79-H79</f>
        <v>45.00000000000023</v>
      </c>
    </row>
    <row r="80" spans="1:10" ht="15.75">
      <c r="A80" s="14"/>
      <c r="B80" s="15"/>
      <c r="C80" s="15"/>
      <c r="D80" s="15"/>
      <c r="E80" s="15"/>
      <c r="F80" s="16"/>
      <c r="G80" s="17"/>
      <c r="H80" s="41"/>
      <c r="I80" s="33"/>
      <c r="J80" s="17"/>
    </row>
    <row r="81" spans="1:10" ht="15.75">
      <c r="A81" s="18" t="s">
        <v>52</v>
      </c>
      <c r="B81" s="11" t="s">
        <v>15</v>
      </c>
      <c r="C81" s="11" t="s">
        <v>16</v>
      </c>
      <c r="D81" s="11">
        <v>128</v>
      </c>
      <c r="E81" s="11">
        <v>2700</v>
      </c>
      <c r="F81" s="12">
        <f>E81*1.12</f>
        <v>3024.0000000000005</v>
      </c>
      <c r="G81" s="13">
        <f>F81</f>
        <v>3024.0000000000005</v>
      </c>
      <c r="H81" s="40">
        <v>3024</v>
      </c>
      <c r="I81" s="35">
        <v>45</v>
      </c>
      <c r="J81" s="32">
        <f>I81+G81-H81</f>
        <v>45.000000000000455</v>
      </c>
    </row>
    <row r="82" spans="1:10" ht="15.75">
      <c r="A82" s="14"/>
      <c r="B82" s="15"/>
      <c r="C82" s="15"/>
      <c r="D82" s="15"/>
      <c r="E82" s="15"/>
      <c r="F82" s="16"/>
      <c r="G82" s="17"/>
      <c r="H82" s="41"/>
      <c r="I82" s="33"/>
      <c r="J82" s="17"/>
    </row>
    <row r="83" spans="1:10" ht="15.75">
      <c r="A83" s="10" t="s">
        <v>10</v>
      </c>
      <c r="B83" s="11" t="s">
        <v>8</v>
      </c>
      <c r="C83" s="11" t="s">
        <v>9</v>
      </c>
      <c r="D83" s="11">
        <v>152</v>
      </c>
      <c r="G83" s="27" t="s">
        <v>55</v>
      </c>
      <c r="H83" s="43" t="s">
        <v>53</v>
      </c>
      <c r="I83" s="35"/>
      <c r="J83" s="19"/>
    </row>
    <row r="84" spans="1:10" ht="15.75">
      <c r="A84" s="10" t="s">
        <v>10</v>
      </c>
      <c r="B84" s="11" t="s">
        <v>29</v>
      </c>
      <c r="C84" s="11" t="s">
        <v>9</v>
      </c>
      <c r="D84" s="11">
        <v>146</v>
      </c>
      <c r="G84" s="27" t="s">
        <v>55</v>
      </c>
      <c r="H84" s="43" t="s">
        <v>45</v>
      </c>
      <c r="I84" s="35"/>
      <c r="J84" s="19"/>
    </row>
    <row r="85" spans="1:10" ht="15.75">
      <c r="A85" s="10" t="s">
        <v>10</v>
      </c>
      <c r="B85" s="11" t="s">
        <v>12</v>
      </c>
      <c r="C85" s="11" t="s">
        <v>13</v>
      </c>
      <c r="D85" s="11">
        <v>92</v>
      </c>
      <c r="E85" s="11">
        <v>100</v>
      </c>
      <c r="F85" s="12">
        <v>2912</v>
      </c>
      <c r="G85" s="19"/>
      <c r="H85" s="42"/>
      <c r="I85" s="35">
        <v>45</v>
      </c>
      <c r="J85" s="37">
        <f>F85+I85</f>
        <v>2957</v>
      </c>
    </row>
    <row r="86" spans="1:10" ht="16.5" thickBot="1">
      <c r="A86" s="22"/>
      <c r="B86" s="23"/>
      <c r="C86" s="23"/>
      <c r="D86" s="23"/>
      <c r="E86" s="23"/>
      <c r="F86" s="24"/>
      <c r="G86" s="25"/>
      <c r="H86" s="44"/>
      <c r="I86" s="45"/>
      <c r="J86" s="25"/>
    </row>
  </sheetData>
  <sheetProtection/>
  <hyperlinks>
    <hyperlink ref="A16" r:id="rId1" display="Lana@Tina"/>
    <hyperlink ref="A35" r:id="rId2" display="OLE4KA@"/>
    <hyperlink ref="A36" r:id="rId3" display="OLE4KA@"/>
    <hyperlink ref="A47" r:id="rId4" display="Y@godKa"/>
    <hyperlink ref="A17" r:id="rId5" display="Lana@Tina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2013-08-12T10:43:28Z</dcterms:created>
  <dcterms:modified xsi:type="dcterms:W3CDTF">2013-08-28T11:14:10Z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