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65" windowHeight="8385" activeTab="0"/>
  </bookViews>
  <sheets>
    <sheet name="заказы" sheetId="1" r:id="rId1"/>
  </sheets>
  <definedNames/>
  <calcPr fullCalcOnLoad="1" refMode="R1C1"/>
</workbook>
</file>

<file path=xl/sharedStrings.xml><?xml version="1.0" encoding="utf-8"?>
<sst xmlns="http://schemas.openxmlformats.org/spreadsheetml/2006/main" count="139" uniqueCount="54">
  <si>
    <t>НИК участника</t>
  </si>
  <si>
    <t>Арт.</t>
  </si>
  <si>
    <t>Цвет</t>
  </si>
  <si>
    <t>размер</t>
  </si>
  <si>
    <t>цена</t>
  </si>
  <si>
    <t>цена с орг%</t>
  </si>
  <si>
    <t>ИТОГО с орг%</t>
  </si>
  <si>
    <t>Bloom</t>
  </si>
  <si>
    <t>21*19*Б</t>
  </si>
  <si>
    <t>персик/бордо</t>
  </si>
  <si>
    <t>СВОБОДНО (раскид)</t>
  </si>
  <si>
    <t>Helen06</t>
  </si>
  <si>
    <t>26*54</t>
  </si>
  <si>
    <t>серый</t>
  </si>
  <si>
    <t>larisa_kolach</t>
  </si>
  <si>
    <t>meze</t>
  </si>
  <si>
    <t>27*46*Б</t>
  </si>
  <si>
    <t>малина</t>
  </si>
  <si>
    <t>oksana8888</t>
  </si>
  <si>
    <t>27*55*Б</t>
  </si>
  <si>
    <t>бежевый</t>
  </si>
  <si>
    <t>Olga photo</t>
  </si>
  <si>
    <t>Samanta</t>
  </si>
  <si>
    <t>Sibiryanka</t>
  </si>
  <si>
    <t>SwetlanaT</t>
  </si>
  <si>
    <t>Tatiana5</t>
  </si>
  <si>
    <t>21*05</t>
  </si>
  <si>
    <t>бордо</t>
  </si>
  <si>
    <t>Vasiliska1578</t>
  </si>
  <si>
    <t>COT*26*36*C</t>
  </si>
  <si>
    <t>черный</t>
  </si>
  <si>
    <t>а-в-г-у-с-т-а</t>
  </si>
  <si>
    <t>26*00*Б</t>
  </si>
  <si>
    <t>бордо/синий</t>
  </si>
  <si>
    <t>Алексюша</t>
  </si>
  <si>
    <t>Алеся П</t>
  </si>
  <si>
    <t>ИринаФ</t>
  </si>
  <si>
    <t>ктв</t>
  </si>
  <si>
    <t>Лапушок</t>
  </si>
  <si>
    <t>22*31*Б</t>
  </si>
  <si>
    <t>оранж/хаки</t>
  </si>
  <si>
    <t>Лемурчик</t>
  </si>
  <si>
    <t>Натали-ли-ли</t>
  </si>
  <si>
    <t>Олеся Заливина</t>
  </si>
  <si>
    <t>ранетка87</t>
  </si>
  <si>
    <t>ТаняМама</t>
  </si>
  <si>
    <t>Чижик</t>
  </si>
  <si>
    <t>Эмилия 111</t>
  </si>
  <si>
    <t>СВОБОДНО</t>
  </si>
  <si>
    <t>Romkino zolotko</t>
  </si>
  <si>
    <t>Серкина</t>
  </si>
  <si>
    <t>Предоплата</t>
  </si>
  <si>
    <t>ТР</t>
  </si>
  <si>
    <t>Доплата: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</si>
</sst>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0" fillId="6" borderId="10" xfId="0" applyFont="1" applyFill="1" applyBorder="1" applyAlignment="1">
      <alignment horizontal="center" vertical="center"/>
    </xf>
    <xf numFmtId="0" fontId="40" fillId="6" borderId="11" xfId="0" applyFont="1" applyFill="1" applyBorder="1" applyAlignment="1">
      <alignment horizontal="center" vertical="center"/>
    </xf>
    <xf numFmtId="0" fontId="40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42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3" fillId="6" borderId="16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43" fillId="6" borderId="0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43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43" fillId="6" borderId="18" xfId="0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43" fillId="6" borderId="19" xfId="0" applyFont="1" applyFill="1" applyBorder="1" applyAlignment="1">
      <alignment horizontal="center"/>
    </xf>
    <xf numFmtId="0" fontId="0" fillId="6" borderId="2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164" fontId="43" fillId="0" borderId="17" xfId="0" applyNumberFormat="1" applyFont="1" applyFill="1" applyBorder="1" applyAlignment="1">
      <alignment horizontal="center"/>
    </xf>
    <xf numFmtId="0" fontId="42" fillId="10" borderId="16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164" fontId="42" fillId="0" borderId="17" xfId="0" applyNumberFormat="1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44" fillId="6" borderId="2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40" fillId="6" borderId="23" xfId="0" applyFont="1" applyFill="1" applyBorder="1" applyAlignment="1">
      <alignment horizontal="center" vertical="center"/>
    </xf>
    <xf numFmtId="0" fontId="40" fillId="6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24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24.7109375" style="12" customWidth="1"/>
    <col min="2" max="2" width="12.7109375" style="11" bestFit="1" customWidth="1"/>
    <col min="3" max="3" width="14.140625" style="11" bestFit="1" customWidth="1"/>
    <col min="4" max="4" width="10.8515625" style="11" bestFit="1" customWidth="1"/>
    <col min="5" max="5" width="9.140625" style="11" customWidth="1"/>
    <col min="6" max="6" width="9.57421875" style="12" bestFit="1" customWidth="1"/>
    <col min="7" max="7" width="13.00390625" style="0" customWidth="1"/>
    <col min="8" max="8" width="17.57421875" style="25" customWidth="1"/>
    <col min="9" max="9" width="6.421875" style="27" customWidth="1"/>
    <col min="10" max="10" width="12.8515625" style="0" bestFit="1" customWidth="1"/>
  </cols>
  <sheetData>
    <row r="1" spans="1:10" s="5" customFormat="1" ht="42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35" t="s">
        <v>51</v>
      </c>
      <c r="I1" s="33" t="s">
        <v>52</v>
      </c>
      <c r="J1" s="36" t="s">
        <v>53</v>
      </c>
    </row>
    <row r="2" spans="1:10" ht="15.75">
      <c r="A2" s="6" t="s">
        <v>7</v>
      </c>
      <c r="B2" s="7" t="s">
        <v>8</v>
      </c>
      <c r="C2" s="7" t="s">
        <v>9</v>
      </c>
      <c r="D2" s="7">
        <v>128</v>
      </c>
      <c r="E2" s="7">
        <v>1900</v>
      </c>
      <c r="F2" s="8">
        <f>E2*1.12</f>
        <v>2128</v>
      </c>
      <c r="G2" s="9"/>
      <c r="H2" s="37"/>
      <c r="I2" s="26"/>
      <c r="J2" s="9"/>
    </row>
    <row r="3" spans="1:10" ht="15.75">
      <c r="A3" s="29" t="s">
        <v>10</v>
      </c>
      <c r="B3" s="30" t="s">
        <v>8</v>
      </c>
      <c r="C3" s="30" t="s">
        <v>9</v>
      </c>
      <c r="D3" s="30">
        <v>116</v>
      </c>
      <c r="E3" s="30">
        <v>600</v>
      </c>
      <c r="G3" s="13">
        <f>F2+E3</f>
        <v>2728</v>
      </c>
      <c r="H3" s="38">
        <v>2728</v>
      </c>
      <c r="I3" s="34">
        <v>56</v>
      </c>
      <c r="J3" s="31">
        <f>F2+I3-H3</f>
        <v>-544</v>
      </c>
    </row>
    <row r="4" spans="1:10" ht="15.75">
      <c r="A4" s="14"/>
      <c r="B4" s="15"/>
      <c r="C4" s="15"/>
      <c r="D4" s="15"/>
      <c r="E4" s="15"/>
      <c r="F4" s="16"/>
      <c r="G4" s="17"/>
      <c r="H4" s="39"/>
      <c r="I4" s="32"/>
      <c r="J4" s="17"/>
    </row>
    <row r="5" spans="1:10" ht="15.75">
      <c r="A5" s="18" t="s">
        <v>11</v>
      </c>
      <c r="B5" s="11" t="s">
        <v>12</v>
      </c>
      <c r="C5" s="11" t="s">
        <v>13</v>
      </c>
      <c r="D5" s="11">
        <v>116</v>
      </c>
      <c r="E5" s="11">
        <v>750</v>
      </c>
      <c r="F5" s="12">
        <f>E5*1.12</f>
        <v>840.0000000000001</v>
      </c>
      <c r="G5" s="13">
        <f>F5</f>
        <v>840.0000000000001</v>
      </c>
      <c r="H5" s="38">
        <v>840</v>
      </c>
      <c r="I5" s="34">
        <v>56</v>
      </c>
      <c r="J5" s="28">
        <f>G5+I5-H5</f>
        <v>56.000000000000114</v>
      </c>
    </row>
    <row r="6" spans="1:10" ht="15.75">
      <c r="A6" s="14"/>
      <c r="B6" s="15"/>
      <c r="C6" s="15"/>
      <c r="D6" s="15"/>
      <c r="E6" s="15"/>
      <c r="F6" s="16"/>
      <c r="G6" s="17"/>
      <c r="H6" s="39"/>
      <c r="I6" s="32"/>
      <c r="J6" s="17"/>
    </row>
    <row r="7" spans="1:10" ht="15.75">
      <c r="A7" s="18" t="s">
        <v>14</v>
      </c>
      <c r="B7" s="11" t="s">
        <v>12</v>
      </c>
      <c r="C7" s="11" t="s">
        <v>13</v>
      </c>
      <c r="D7" s="11">
        <v>128</v>
      </c>
      <c r="E7" s="11">
        <v>750</v>
      </c>
      <c r="F7" s="12">
        <f>E7*1.12</f>
        <v>840.0000000000001</v>
      </c>
      <c r="G7" s="13">
        <f>F7</f>
        <v>840.0000000000001</v>
      </c>
      <c r="H7" s="38">
        <v>840</v>
      </c>
      <c r="I7" s="34">
        <v>56</v>
      </c>
      <c r="J7" s="28">
        <f>G7+I7-H7</f>
        <v>56.000000000000114</v>
      </c>
    </row>
    <row r="8" spans="1:10" ht="15.75">
      <c r="A8" s="14"/>
      <c r="B8" s="15"/>
      <c r="C8" s="15"/>
      <c r="D8" s="15"/>
      <c r="E8" s="15"/>
      <c r="F8" s="16"/>
      <c r="G8" s="17"/>
      <c r="H8" s="39"/>
      <c r="I8" s="32"/>
      <c r="J8" s="17"/>
    </row>
    <row r="9" spans="1:10" ht="15.75">
      <c r="A9" s="19" t="s">
        <v>15</v>
      </c>
      <c r="B9" s="11" t="s">
        <v>16</v>
      </c>
      <c r="C9" s="11" t="s">
        <v>17</v>
      </c>
      <c r="D9" s="11">
        <v>140</v>
      </c>
      <c r="E9" s="11">
        <v>1400</v>
      </c>
      <c r="F9" s="12">
        <f>E9*1.12</f>
        <v>1568.0000000000002</v>
      </c>
      <c r="G9" s="13">
        <f>F9</f>
        <v>1568.0000000000002</v>
      </c>
      <c r="H9" s="38">
        <v>1568</v>
      </c>
      <c r="I9" s="34">
        <v>56</v>
      </c>
      <c r="J9" s="28">
        <f>G9+I9-H9</f>
        <v>56.00000000000023</v>
      </c>
    </row>
    <row r="10" spans="1:10" ht="15.75">
      <c r="A10" s="14"/>
      <c r="B10" s="15"/>
      <c r="C10" s="15"/>
      <c r="D10" s="15"/>
      <c r="E10" s="15"/>
      <c r="F10" s="16"/>
      <c r="G10" s="17"/>
      <c r="H10" s="39"/>
      <c r="I10" s="32"/>
      <c r="J10" s="17"/>
    </row>
    <row r="11" spans="1:10" ht="15.75">
      <c r="A11" s="18" t="s">
        <v>18</v>
      </c>
      <c r="B11" s="11" t="s">
        <v>19</v>
      </c>
      <c r="C11" s="11" t="s">
        <v>20</v>
      </c>
      <c r="D11" s="11">
        <v>116</v>
      </c>
      <c r="E11" s="11">
        <v>700</v>
      </c>
      <c r="F11" s="12">
        <f>E11*1.12</f>
        <v>784.0000000000001</v>
      </c>
      <c r="G11" s="13">
        <f>F11</f>
        <v>784.0000000000001</v>
      </c>
      <c r="H11" s="38">
        <v>784</v>
      </c>
      <c r="I11" s="34">
        <v>56</v>
      </c>
      <c r="J11" s="28">
        <f>G11+I11-H11</f>
        <v>56.000000000000114</v>
      </c>
    </row>
    <row r="12" spans="1:10" ht="15.75">
      <c r="A12" s="14"/>
      <c r="B12" s="15"/>
      <c r="C12" s="15"/>
      <c r="D12" s="15"/>
      <c r="E12" s="15"/>
      <c r="F12" s="16"/>
      <c r="G12" s="17"/>
      <c r="H12" s="39"/>
      <c r="I12" s="32"/>
      <c r="J12" s="17"/>
    </row>
    <row r="13" spans="1:10" ht="15.75">
      <c r="A13" s="18" t="s">
        <v>21</v>
      </c>
      <c r="B13" s="11" t="s">
        <v>8</v>
      </c>
      <c r="C13" s="11" t="s">
        <v>9</v>
      </c>
      <c r="D13" s="11">
        <v>110</v>
      </c>
      <c r="E13" s="11">
        <v>1900</v>
      </c>
      <c r="F13" s="12">
        <f>E13*1.12</f>
        <v>2128</v>
      </c>
      <c r="G13" s="13">
        <f>F13</f>
        <v>2128</v>
      </c>
      <c r="H13" s="38">
        <v>2128</v>
      </c>
      <c r="I13" s="34">
        <v>56</v>
      </c>
      <c r="J13" s="28">
        <f>G13+I13-H13</f>
        <v>56</v>
      </c>
    </row>
    <row r="14" spans="1:10" ht="15.75">
      <c r="A14" s="14"/>
      <c r="B14" s="15"/>
      <c r="C14" s="15"/>
      <c r="D14" s="15"/>
      <c r="E14" s="15"/>
      <c r="F14" s="16"/>
      <c r="G14" s="17"/>
      <c r="H14" s="39"/>
      <c r="I14" s="32"/>
      <c r="J14" s="17"/>
    </row>
    <row r="15" spans="1:10" ht="15.75">
      <c r="A15" s="18" t="s">
        <v>49</v>
      </c>
      <c r="B15" s="11" t="s">
        <v>32</v>
      </c>
      <c r="C15" s="11" t="s">
        <v>33</v>
      </c>
      <c r="D15" s="11">
        <v>122</v>
      </c>
      <c r="E15" s="11">
        <v>950</v>
      </c>
      <c r="F15" s="12">
        <v>3192</v>
      </c>
      <c r="G15" s="13">
        <f>F15</f>
        <v>3192</v>
      </c>
      <c r="H15" s="38">
        <v>3192</v>
      </c>
      <c r="I15" s="34">
        <v>56</v>
      </c>
      <c r="J15" s="28">
        <f>G15+I15-H15</f>
        <v>56</v>
      </c>
    </row>
    <row r="16" spans="1:10" ht="15.75">
      <c r="A16" s="14"/>
      <c r="B16" s="15"/>
      <c r="C16" s="15"/>
      <c r="D16" s="15"/>
      <c r="E16" s="15"/>
      <c r="F16" s="16"/>
      <c r="G16" s="17"/>
      <c r="H16" s="39"/>
      <c r="I16" s="32"/>
      <c r="J16" s="17"/>
    </row>
    <row r="17" spans="1:10" ht="15.75">
      <c r="A17" s="18" t="s">
        <v>22</v>
      </c>
      <c r="B17" s="11" t="s">
        <v>16</v>
      </c>
      <c r="C17" s="11" t="s">
        <v>17</v>
      </c>
      <c r="D17" s="11">
        <v>152</v>
      </c>
      <c r="E17" s="11">
        <v>1400</v>
      </c>
      <c r="F17" s="12">
        <f>E17*1.12</f>
        <v>1568.0000000000002</v>
      </c>
      <c r="G17" s="13">
        <f>F17</f>
        <v>1568.0000000000002</v>
      </c>
      <c r="H17" s="38">
        <v>1568</v>
      </c>
      <c r="I17" s="34">
        <v>56</v>
      </c>
      <c r="J17" s="28">
        <f>G17+I17-H17</f>
        <v>56.00000000000023</v>
      </c>
    </row>
    <row r="18" spans="1:10" ht="15.75">
      <c r="A18" s="14"/>
      <c r="B18" s="15"/>
      <c r="C18" s="15"/>
      <c r="D18" s="15"/>
      <c r="E18" s="15"/>
      <c r="F18" s="16"/>
      <c r="G18" s="17"/>
      <c r="H18" s="39"/>
      <c r="I18" s="32"/>
      <c r="J18" s="17"/>
    </row>
    <row r="19" spans="1:10" ht="15.75">
      <c r="A19" s="10" t="s">
        <v>23</v>
      </c>
      <c r="B19" s="11" t="s">
        <v>8</v>
      </c>
      <c r="C19" s="11" t="s">
        <v>9</v>
      </c>
      <c r="D19" s="11">
        <v>122</v>
      </c>
      <c r="E19" s="11">
        <v>1900</v>
      </c>
      <c r="F19" s="12">
        <f>E19*1.12</f>
        <v>2128</v>
      </c>
      <c r="G19" s="20"/>
      <c r="H19" s="38">
        <v>600</v>
      </c>
      <c r="I19" s="34"/>
      <c r="J19" s="20"/>
    </row>
    <row r="20" spans="1:10" ht="15.75">
      <c r="A20" s="29" t="s">
        <v>10</v>
      </c>
      <c r="B20" s="30" t="s">
        <v>8</v>
      </c>
      <c r="C20" s="30" t="s">
        <v>9</v>
      </c>
      <c r="D20" s="30">
        <v>116</v>
      </c>
      <c r="E20" s="30">
        <v>600</v>
      </c>
      <c r="G20" s="13">
        <f>F19+E20</f>
        <v>2728</v>
      </c>
      <c r="H20" s="38">
        <v>2128</v>
      </c>
      <c r="I20" s="34">
        <v>56</v>
      </c>
      <c r="J20" s="31">
        <f>F19+I20-H20-H19</f>
        <v>-544</v>
      </c>
    </row>
    <row r="21" spans="1:10" ht="15.75">
      <c r="A21" s="14"/>
      <c r="B21" s="15"/>
      <c r="C21" s="15"/>
      <c r="D21" s="15"/>
      <c r="E21" s="15"/>
      <c r="F21" s="16"/>
      <c r="G21" s="17"/>
      <c r="H21" s="39"/>
      <c r="I21" s="32"/>
      <c r="J21" s="17"/>
    </row>
    <row r="22" spans="1:10" ht="15.75">
      <c r="A22" s="18" t="s">
        <v>24</v>
      </c>
      <c r="B22" s="11" t="s">
        <v>12</v>
      </c>
      <c r="C22" s="11" t="s">
        <v>13</v>
      </c>
      <c r="D22" s="11">
        <v>122</v>
      </c>
      <c r="E22" s="11">
        <v>750</v>
      </c>
      <c r="F22" s="12">
        <f>E22*1.12</f>
        <v>840.0000000000001</v>
      </c>
      <c r="G22" s="13">
        <f>F22</f>
        <v>840.0000000000001</v>
      </c>
      <c r="H22" s="38">
        <v>840</v>
      </c>
      <c r="I22" s="34">
        <v>56</v>
      </c>
      <c r="J22" s="28">
        <f>G22+I22-H22</f>
        <v>56.000000000000114</v>
      </c>
    </row>
    <row r="23" spans="1:10" ht="15.75">
      <c r="A23" s="14"/>
      <c r="B23" s="15"/>
      <c r="C23" s="15"/>
      <c r="D23" s="15"/>
      <c r="E23" s="15"/>
      <c r="F23" s="16"/>
      <c r="G23" s="17"/>
      <c r="H23" s="39"/>
      <c r="I23" s="32"/>
      <c r="J23" s="17"/>
    </row>
    <row r="24" spans="1:10" ht="15.75">
      <c r="A24" s="10" t="s">
        <v>25</v>
      </c>
      <c r="B24" s="11" t="s">
        <v>26</v>
      </c>
      <c r="C24" s="11" t="s">
        <v>27</v>
      </c>
      <c r="D24" s="11">
        <v>164</v>
      </c>
      <c r="E24" s="11">
        <v>1100</v>
      </c>
      <c r="F24" s="12">
        <f>E24*1.12</f>
        <v>1232.0000000000002</v>
      </c>
      <c r="G24" s="20"/>
      <c r="H24" s="38"/>
      <c r="I24" s="34"/>
      <c r="J24" s="20"/>
    </row>
    <row r="25" spans="1:10" ht="15.75">
      <c r="A25" s="29" t="s">
        <v>10</v>
      </c>
      <c r="B25" s="30" t="s">
        <v>26</v>
      </c>
      <c r="C25" s="30" t="s">
        <v>27</v>
      </c>
      <c r="D25" s="30">
        <v>158</v>
      </c>
      <c r="E25" s="30">
        <v>220</v>
      </c>
      <c r="G25" s="13">
        <f>F24+E25</f>
        <v>1452.0000000000002</v>
      </c>
      <c r="H25" s="38">
        <v>1452</v>
      </c>
      <c r="I25" s="34">
        <v>56</v>
      </c>
      <c r="J25" s="31">
        <f>F24+I25-H25</f>
        <v>-163.99999999999977</v>
      </c>
    </row>
    <row r="26" spans="1:10" ht="15.75">
      <c r="A26" s="14"/>
      <c r="B26" s="15"/>
      <c r="C26" s="15"/>
      <c r="D26" s="15"/>
      <c r="E26" s="15"/>
      <c r="F26" s="16"/>
      <c r="G26" s="17"/>
      <c r="H26" s="39"/>
      <c r="I26" s="32"/>
      <c r="J26" s="17"/>
    </row>
    <row r="27" spans="1:10" ht="15.75">
      <c r="A27" s="18" t="s">
        <v>28</v>
      </c>
      <c r="B27" s="11" t="s">
        <v>29</v>
      </c>
      <c r="C27" s="11" t="s">
        <v>30</v>
      </c>
      <c r="D27" s="11">
        <v>140</v>
      </c>
      <c r="E27" s="11">
        <v>2600</v>
      </c>
      <c r="F27" s="12">
        <f>E27*1.12</f>
        <v>2912.0000000000005</v>
      </c>
      <c r="G27" s="13">
        <f>F27</f>
        <v>2912.0000000000005</v>
      </c>
      <c r="H27" s="38">
        <v>2912</v>
      </c>
      <c r="I27" s="34">
        <v>56</v>
      </c>
      <c r="J27" s="28">
        <f>G27+I27-H27</f>
        <v>56.000000000000455</v>
      </c>
    </row>
    <row r="28" spans="1:10" ht="15.75">
      <c r="A28" s="14"/>
      <c r="B28" s="15"/>
      <c r="C28" s="15"/>
      <c r="D28" s="15"/>
      <c r="E28" s="15"/>
      <c r="F28" s="16"/>
      <c r="G28" s="17"/>
      <c r="H28" s="39"/>
      <c r="I28" s="32"/>
      <c r="J28" s="17"/>
    </row>
    <row r="29" spans="1:10" ht="15.75">
      <c r="A29" s="10" t="s">
        <v>31</v>
      </c>
      <c r="B29" s="11" t="s">
        <v>32</v>
      </c>
      <c r="C29" s="11" t="s">
        <v>33</v>
      </c>
      <c r="D29" s="11">
        <v>116</v>
      </c>
      <c r="E29" s="11">
        <v>2850</v>
      </c>
      <c r="F29" s="12">
        <f>E29*1.12</f>
        <v>3192.0000000000005</v>
      </c>
      <c r="G29" s="20"/>
      <c r="H29" s="38"/>
      <c r="I29" s="34"/>
      <c r="J29" s="20"/>
    </row>
    <row r="30" spans="1:10" ht="15.75">
      <c r="A30" s="29" t="s">
        <v>10</v>
      </c>
      <c r="B30" s="30" t="s">
        <v>32</v>
      </c>
      <c r="C30" s="30" t="s">
        <v>33</v>
      </c>
      <c r="D30" s="30">
        <v>122</v>
      </c>
      <c r="E30" s="30">
        <v>950</v>
      </c>
      <c r="G30" s="13">
        <f>F29+E30</f>
        <v>4142</v>
      </c>
      <c r="H30" s="38">
        <v>4142</v>
      </c>
      <c r="I30" s="34">
        <v>56</v>
      </c>
      <c r="J30" s="31">
        <f>F29+I30-H30</f>
        <v>-893.9999999999995</v>
      </c>
    </row>
    <row r="31" spans="1:10" ht="15.75">
      <c r="A31" s="14"/>
      <c r="B31" s="15"/>
      <c r="C31" s="15"/>
      <c r="D31" s="15"/>
      <c r="E31" s="15"/>
      <c r="F31" s="16"/>
      <c r="G31" s="17"/>
      <c r="H31" s="39"/>
      <c r="I31" s="32"/>
      <c r="J31" s="17"/>
    </row>
    <row r="32" spans="1:10" ht="15.75">
      <c r="A32" s="18" t="s">
        <v>34</v>
      </c>
      <c r="B32" s="11" t="s">
        <v>19</v>
      </c>
      <c r="C32" s="11" t="s">
        <v>20</v>
      </c>
      <c r="D32" s="11">
        <v>110</v>
      </c>
      <c r="E32" s="11">
        <v>700</v>
      </c>
      <c r="F32" s="12">
        <f>E32*1.12</f>
        <v>784.0000000000001</v>
      </c>
      <c r="G32" s="13">
        <f>F32</f>
        <v>784.0000000000001</v>
      </c>
      <c r="H32" s="38">
        <v>785</v>
      </c>
      <c r="I32" s="34">
        <v>56</v>
      </c>
      <c r="J32" s="28">
        <f>G32+I32-H32</f>
        <v>55.000000000000114</v>
      </c>
    </row>
    <row r="33" spans="1:10" ht="15.75">
      <c r="A33" s="14"/>
      <c r="B33" s="15"/>
      <c r="C33" s="15"/>
      <c r="D33" s="15"/>
      <c r="E33" s="15"/>
      <c r="F33" s="16"/>
      <c r="G33" s="17"/>
      <c r="H33" s="39"/>
      <c r="I33" s="32"/>
      <c r="J33" s="17"/>
    </row>
    <row r="34" spans="1:10" ht="15.75">
      <c r="A34" s="18" t="s">
        <v>35</v>
      </c>
      <c r="B34" s="11" t="s">
        <v>12</v>
      </c>
      <c r="C34" s="11" t="s">
        <v>13</v>
      </c>
      <c r="D34" s="11">
        <v>110</v>
      </c>
      <c r="E34" s="11">
        <v>750</v>
      </c>
      <c r="F34" s="12">
        <f>E34*1.12</f>
        <v>840.0000000000001</v>
      </c>
      <c r="G34" s="13">
        <f>F34</f>
        <v>840.0000000000001</v>
      </c>
      <c r="H34" s="38">
        <v>840</v>
      </c>
      <c r="I34" s="34">
        <v>56</v>
      </c>
      <c r="J34" s="28">
        <f>G34+I34-H34</f>
        <v>56.000000000000114</v>
      </c>
    </row>
    <row r="35" spans="1:10" ht="15.75">
      <c r="A35" s="14"/>
      <c r="B35" s="15"/>
      <c r="C35" s="15"/>
      <c r="D35" s="15"/>
      <c r="E35" s="15"/>
      <c r="F35" s="16"/>
      <c r="G35" s="17"/>
      <c r="H35" s="39"/>
      <c r="I35" s="32"/>
      <c r="J35" s="17"/>
    </row>
    <row r="36" spans="1:10" ht="15.75">
      <c r="A36" s="10" t="s">
        <v>36</v>
      </c>
      <c r="B36" s="11" t="s">
        <v>26</v>
      </c>
      <c r="C36" s="11" t="s">
        <v>27</v>
      </c>
      <c r="D36" s="11">
        <v>152</v>
      </c>
      <c r="E36" s="11">
        <v>1100</v>
      </c>
      <c r="F36" s="12">
        <f>E36*1.12</f>
        <v>1232.0000000000002</v>
      </c>
      <c r="G36" s="20"/>
      <c r="H36" s="38"/>
      <c r="I36" s="34"/>
      <c r="J36" s="20"/>
    </row>
    <row r="37" spans="1:10" ht="15.75">
      <c r="A37" s="29" t="s">
        <v>10</v>
      </c>
      <c r="B37" s="30" t="s">
        <v>26</v>
      </c>
      <c r="C37" s="30" t="s">
        <v>27</v>
      </c>
      <c r="D37" s="30">
        <v>158</v>
      </c>
      <c r="E37" s="30">
        <v>220</v>
      </c>
      <c r="G37" s="13">
        <f>F36+E37</f>
        <v>1452.0000000000002</v>
      </c>
      <c r="H37" s="38">
        <v>1452</v>
      </c>
      <c r="I37" s="34">
        <v>56</v>
      </c>
      <c r="J37" s="31">
        <f>F36+I37-H37</f>
        <v>-163.99999999999977</v>
      </c>
    </row>
    <row r="38" spans="1:10" ht="15.75">
      <c r="A38" s="14"/>
      <c r="B38" s="15"/>
      <c r="C38" s="15"/>
      <c r="D38" s="15"/>
      <c r="E38" s="15"/>
      <c r="F38" s="16"/>
      <c r="G38" s="17"/>
      <c r="H38" s="39"/>
      <c r="I38" s="32"/>
      <c r="J38" s="17"/>
    </row>
    <row r="39" spans="1:10" ht="15.75">
      <c r="A39" s="10" t="s">
        <v>37</v>
      </c>
      <c r="B39" s="11" t="s">
        <v>16</v>
      </c>
      <c r="C39" s="11" t="s">
        <v>17</v>
      </c>
      <c r="D39" s="11">
        <v>134</v>
      </c>
      <c r="E39" s="11">
        <v>1400</v>
      </c>
      <c r="F39" s="12">
        <f>E39*1.12</f>
        <v>1568.0000000000002</v>
      </c>
      <c r="G39" s="20"/>
      <c r="H39" s="38"/>
      <c r="I39" s="34"/>
      <c r="J39" s="20"/>
    </row>
    <row r="40" spans="1:10" ht="15.75">
      <c r="A40" s="10" t="s">
        <v>10</v>
      </c>
      <c r="B40" s="11" t="s">
        <v>16</v>
      </c>
      <c r="C40" s="11" t="s">
        <v>17</v>
      </c>
      <c r="D40" s="11">
        <v>146</v>
      </c>
      <c r="E40" s="11">
        <v>450</v>
      </c>
      <c r="G40" s="13">
        <f>F39+E40</f>
        <v>2018.0000000000002</v>
      </c>
      <c r="H40" s="38">
        <v>2018</v>
      </c>
      <c r="I40" s="34">
        <v>56</v>
      </c>
      <c r="J40" s="28">
        <f>G40+I40-H40</f>
        <v>56</v>
      </c>
    </row>
    <row r="41" spans="1:10" ht="15.75">
      <c r="A41" s="14"/>
      <c r="B41" s="15"/>
      <c r="C41" s="15"/>
      <c r="D41" s="15"/>
      <c r="E41" s="15"/>
      <c r="F41" s="16"/>
      <c r="G41" s="17"/>
      <c r="H41" s="39"/>
      <c r="I41" s="32"/>
      <c r="J41" s="17"/>
    </row>
    <row r="42" spans="1:10" ht="15.75">
      <c r="A42" s="10" t="s">
        <v>38</v>
      </c>
      <c r="B42" s="11" t="s">
        <v>39</v>
      </c>
      <c r="C42" s="11" t="s">
        <v>40</v>
      </c>
      <c r="D42" s="11">
        <v>122</v>
      </c>
      <c r="E42" s="11">
        <v>2200</v>
      </c>
      <c r="F42" s="12">
        <f>E42*1.12</f>
        <v>2464.0000000000005</v>
      </c>
      <c r="G42" s="20"/>
      <c r="H42" s="38"/>
      <c r="I42" s="34"/>
      <c r="J42" s="20"/>
    </row>
    <row r="43" spans="1:10" ht="15.75">
      <c r="A43" s="10" t="s">
        <v>38</v>
      </c>
      <c r="B43" s="11" t="s">
        <v>26</v>
      </c>
      <c r="C43" s="11" t="s">
        <v>27</v>
      </c>
      <c r="D43" s="11">
        <v>158</v>
      </c>
      <c r="E43" s="11">
        <v>1100</v>
      </c>
      <c r="F43" s="12">
        <f>E43*1.12</f>
        <v>1232.0000000000002</v>
      </c>
      <c r="G43" s="20"/>
      <c r="H43" s="38">
        <v>3164</v>
      </c>
      <c r="I43" s="34"/>
      <c r="J43" s="20"/>
    </row>
    <row r="44" spans="1:10" ht="15.75">
      <c r="A44" s="10" t="s">
        <v>10</v>
      </c>
      <c r="B44" s="11" t="s">
        <v>39</v>
      </c>
      <c r="C44" s="11" t="s">
        <v>40</v>
      </c>
      <c r="D44" s="11">
        <v>110</v>
      </c>
      <c r="E44" s="11">
        <v>700</v>
      </c>
      <c r="G44" s="13">
        <f>F42+E44+F43</f>
        <v>4396.000000000001</v>
      </c>
      <c r="H44" s="38">
        <v>1232</v>
      </c>
      <c r="I44" s="34">
        <f>56+56</f>
        <v>112</v>
      </c>
      <c r="J44" s="28">
        <f>G44+I44-H44-H43</f>
        <v>112.00000000000091</v>
      </c>
    </row>
    <row r="45" spans="1:10" ht="15.75">
      <c r="A45" s="14"/>
      <c r="B45" s="15"/>
      <c r="C45" s="15"/>
      <c r="D45" s="15"/>
      <c r="E45" s="15"/>
      <c r="F45" s="16"/>
      <c r="G45" s="17"/>
      <c r="H45" s="39"/>
      <c r="I45" s="32"/>
      <c r="J45" s="17"/>
    </row>
    <row r="46" spans="1:10" ht="15.75">
      <c r="A46" s="18" t="s">
        <v>41</v>
      </c>
      <c r="B46" s="11" t="s">
        <v>29</v>
      </c>
      <c r="C46" s="11" t="s">
        <v>30</v>
      </c>
      <c r="D46" s="11">
        <v>134</v>
      </c>
      <c r="E46" s="11">
        <v>2600</v>
      </c>
      <c r="F46" s="12">
        <f>E46*1.12</f>
        <v>2912.0000000000005</v>
      </c>
      <c r="G46" s="13">
        <f>F46</f>
        <v>2912.0000000000005</v>
      </c>
      <c r="H46" s="38">
        <v>3000</v>
      </c>
      <c r="I46" s="34">
        <v>56</v>
      </c>
      <c r="J46" s="31">
        <f>G46+I46-H46</f>
        <v>-31.999999999999545</v>
      </c>
    </row>
    <row r="47" spans="1:10" ht="15.75">
      <c r="A47" s="14"/>
      <c r="B47" s="15"/>
      <c r="C47" s="15"/>
      <c r="D47" s="15"/>
      <c r="E47" s="15"/>
      <c r="F47" s="16"/>
      <c r="G47" s="17"/>
      <c r="H47" s="39"/>
      <c r="I47" s="32"/>
      <c r="J47" s="17"/>
    </row>
    <row r="48" spans="1:10" ht="15.75">
      <c r="A48" s="18" t="s">
        <v>42</v>
      </c>
      <c r="B48" s="11" t="s">
        <v>19</v>
      </c>
      <c r="C48" s="11" t="s">
        <v>20</v>
      </c>
      <c r="D48" s="11">
        <v>122</v>
      </c>
      <c r="E48" s="11">
        <v>700</v>
      </c>
      <c r="F48" s="12">
        <f>E48*1.12</f>
        <v>784.0000000000001</v>
      </c>
      <c r="G48" s="13">
        <f>F48</f>
        <v>784.0000000000001</v>
      </c>
      <c r="H48" s="38">
        <v>800</v>
      </c>
      <c r="I48" s="34">
        <v>56</v>
      </c>
      <c r="J48" s="28">
        <f>G48+I48-H48</f>
        <v>40.000000000000114</v>
      </c>
    </row>
    <row r="49" spans="1:10" ht="15.75">
      <c r="A49" s="14"/>
      <c r="B49" s="15"/>
      <c r="C49" s="15"/>
      <c r="D49" s="15"/>
      <c r="E49" s="15"/>
      <c r="F49" s="16"/>
      <c r="G49" s="17"/>
      <c r="H49" s="39"/>
      <c r="I49" s="32"/>
      <c r="J49" s="17"/>
    </row>
    <row r="50" spans="1:10" ht="15.75">
      <c r="A50" s="18" t="s">
        <v>43</v>
      </c>
      <c r="B50" s="11" t="s">
        <v>39</v>
      </c>
      <c r="C50" s="11" t="s">
        <v>40</v>
      </c>
      <c r="D50" s="11">
        <v>116</v>
      </c>
      <c r="E50" s="11">
        <v>2200</v>
      </c>
      <c r="F50" s="12">
        <f>E50*1.12</f>
        <v>2464.0000000000005</v>
      </c>
      <c r="G50" s="20"/>
      <c r="H50" s="38"/>
      <c r="I50" s="34"/>
      <c r="J50" s="20"/>
    </row>
    <row r="51" spans="1:10" ht="15.75">
      <c r="A51" s="18" t="s">
        <v>43</v>
      </c>
      <c r="B51" s="11" t="s">
        <v>39</v>
      </c>
      <c r="C51" s="11" t="s">
        <v>40</v>
      </c>
      <c r="D51" s="11">
        <v>128</v>
      </c>
      <c r="E51" s="11">
        <v>2200</v>
      </c>
      <c r="F51" s="12">
        <f>E51*1.12</f>
        <v>2464.0000000000005</v>
      </c>
      <c r="G51" s="13">
        <f>F51+F50</f>
        <v>4928.000000000001</v>
      </c>
      <c r="H51" s="38">
        <v>4928</v>
      </c>
      <c r="I51" s="34">
        <f>56+56</f>
        <v>112</v>
      </c>
      <c r="J51" s="28">
        <f>G51+I51-H51</f>
        <v>112.00000000000091</v>
      </c>
    </row>
    <row r="52" spans="1:10" ht="15.75">
      <c r="A52" s="14"/>
      <c r="B52" s="15"/>
      <c r="C52" s="15"/>
      <c r="D52" s="15"/>
      <c r="E52" s="15"/>
      <c r="F52" s="16"/>
      <c r="G52" s="17"/>
      <c r="H52" s="39"/>
      <c r="I52" s="32"/>
      <c r="J52" s="17"/>
    </row>
    <row r="53" spans="1:10" ht="15.75">
      <c r="A53" s="10" t="s">
        <v>44</v>
      </c>
      <c r="B53" s="11" t="s">
        <v>32</v>
      </c>
      <c r="C53" s="11" t="s">
        <v>33</v>
      </c>
      <c r="D53" s="11">
        <v>110</v>
      </c>
      <c r="E53" s="11">
        <v>2850</v>
      </c>
      <c r="F53" s="12">
        <f>E53*1.12</f>
        <v>3192.0000000000005</v>
      </c>
      <c r="G53" s="20"/>
      <c r="H53" s="38"/>
      <c r="I53" s="34"/>
      <c r="J53" s="20"/>
    </row>
    <row r="54" spans="1:10" ht="15.75">
      <c r="A54" s="29" t="s">
        <v>10</v>
      </c>
      <c r="B54" s="30" t="s">
        <v>32</v>
      </c>
      <c r="C54" s="30" t="s">
        <v>33</v>
      </c>
      <c r="D54" s="30">
        <v>122</v>
      </c>
      <c r="E54" s="30">
        <v>950</v>
      </c>
      <c r="G54" s="13">
        <f>F53+E54</f>
        <v>4142</v>
      </c>
      <c r="H54" s="38">
        <v>4142</v>
      </c>
      <c r="I54" s="34">
        <v>56</v>
      </c>
      <c r="J54" s="31">
        <f>F53+I54-H54</f>
        <v>-893.9999999999995</v>
      </c>
    </row>
    <row r="55" spans="1:10" ht="15.75">
      <c r="A55" s="14"/>
      <c r="B55" s="15"/>
      <c r="C55" s="15"/>
      <c r="D55" s="15"/>
      <c r="E55" s="15"/>
      <c r="F55" s="16"/>
      <c r="G55" s="17"/>
      <c r="H55" s="39"/>
      <c r="I55" s="32"/>
      <c r="J55" s="17"/>
    </row>
    <row r="56" spans="1:10" ht="15.75">
      <c r="A56" s="18" t="s">
        <v>50</v>
      </c>
      <c r="B56" s="11" t="s">
        <v>8</v>
      </c>
      <c r="C56" s="11" t="s">
        <v>9</v>
      </c>
      <c r="D56" s="11">
        <v>116</v>
      </c>
      <c r="E56" s="11">
        <v>700</v>
      </c>
      <c r="F56" s="12">
        <v>2128</v>
      </c>
      <c r="G56" s="13">
        <f>F56</f>
        <v>2128</v>
      </c>
      <c r="H56" s="38">
        <v>2128</v>
      </c>
      <c r="I56" s="34">
        <v>56</v>
      </c>
      <c r="J56" s="28">
        <f>G56+I56-H56</f>
        <v>56</v>
      </c>
    </row>
    <row r="57" spans="1:10" ht="15.75">
      <c r="A57" s="14"/>
      <c r="B57" s="15"/>
      <c r="C57" s="15"/>
      <c r="D57" s="15"/>
      <c r="E57" s="15"/>
      <c r="F57" s="16"/>
      <c r="G57" s="17"/>
      <c r="H57" s="39"/>
      <c r="I57" s="32"/>
      <c r="J57" s="17"/>
    </row>
    <row r="58" spans="1:10" ht="15.75">
      <c r="A58" s="18" t="s">
        <v>45</v>
      </c>
      <c r="B58" s="11" t="s">
        <v>29</v>
      </c>
      <c r="C58" s="11" t="s">
        <v>30</v>
      </c>
      <c r="D58" s="11">
        <v>146</v>
      </c>
      <c r="E58" s="11">
        <v>2600</v>
      </c>
      <c r="F58" s="12">
        <f>E58*1.12</f>
        <v>2912.0000000000005</v>
      </c>
      <c r="G58" s="13">
        <f>F58</f>
        <v>2912.0000000000005</v>
      </c>
      <c r="H58" s="38">
        <v>2912</v>
      </c>
      <c r="I58" s="34">
        <v>56</v>
      </c>
      <c r="J58" s="28">
        <f>G58+I58-H58</f>
        <v>56.000000000000455</v>
      </c>
    </row>
    <row r="59" spans="1:10" ht="15.75">
      <c r="A59" s="14"/>
      <c r="B59" s="15"/>
      <c r="C59" s="15"/>
      <c r="D59" s="15"/>
      <c r="E59" s="15"/>
      <c r="F59" s="16"/>
      <c r="G59" s="17"/>
      <c r="H59" s="39"/>
      <c r="I59" s="32"/>
      <c r="J59" s="17"/>
    </row>
    <row r="60" spans="1:10" ht="15.75">
      <c r="A60" s="18" t="s">
        <v>46</v>
      </c>
      <c r="B60" s="11" t="s">
        <v>12</v>
      </c>
      <c r="C60" s="11" t="s">
        <v>13</v>
      </c>
      <c r="D60" s="11">
        <v>104</v>
      </c>
      <c r="E60" s="11">
        <v>750</v>
      </c>
      <c r="F60" s="12">
        <f>E60*1.12</f>
        <v>840.0000000000001</v>
      </c>
      <c r="G60" s="13">
        <f>F60</f>
        <v>840.0000000000001</v>
      </c>
      <c r="H60" s="38">
        <v>840</v>
      </c>
      <c r="I60" s="34">
        <v>56</v>
      </c>
      <c r="J60" s="28">
        <f>G60+I60-H60</f>
        <v>56.000000000000114</v>
      </c>
    </row>
    <row r="61" spans="1:10" ht="15.75">
      <c r="A61" s="14"/>
      <c r="B61" s="15"/>
      <c r="C61" s="15"/>
      <c r="D61" s="15"/>
      <c r="E61" s="15"/>
      <c r="F61" s="16"/>
      <c r="G61" s="17"/>
      <c r="H61" s="39"/>
      <c r="I61" s="32"/>
      <c r="J61" s="17"/>
    </row>
    <row r="62" spans="1:10" ht="15.75">
      <c r="A62" s="18" t="s">
        <v>47</v>
      </c>
      <c r="B62" s="11" t="s">
        <v>32</v>
      </c>
      <c r="C62" s="11" t="s">
        <v>33</v>
      </c>
      <c r="D62" s="11">
        <v>128</v>
      </c>
      <c r="E62" s="11">
        <v>2850</v>
      </c>
      <c r="F62" s="12">
        <f>E62*1.12</f>
        <v>3192.0000000000005</v>
      </c>
      <c r="G62" s="13">
        <f>F62</f>
        <v>3192.0000000000005</v>
      </c>
      <c r="H62" s="38">
        <v>3192</v>
      </c>
      <c r="I62" s="34">
        <v>56</v>
      </c>
      <c r="J62" s="28">
        <f>G62+I62-H62</f>
        <v>56.000000000000455</v>
      </c>
    </row>
    <row r="63" spans="1:10" ht="15.75">
      <c r="A63" s="14"/>
      <c r="B63" s="15"/>
      <c r="C63" s="15"/>
      <c r="D63" s="15"/>
      <c r="E63" s="15"/>
      <c r="F63" s="16"/>
      <c r="G63" s="17"/>
      <c r="H63" s="39"/>
      <c r="I63" s="32"/>
      <c r="J63" s="17"/>
    </row>
    <row r="64" spans="1:10" ht="15.75">
      <c r="A64" s="10" t="s">
        <v>48</v>
      </c>
      <c r="B64" s="11" t="s">
        <v>19</v>
      </c>
      <c r="C64" s="11" t="s">
        <v>20</v>
      </c>
      <c r="D64" s="11">
        <v>128</v>
      </c>
      <c r="E64" s="11">
        <v>700</v>
      </c>
      <c r="F64" s="12">
        <f>E64*1.15</f>
        <v>804.9999999999999</v>
      </c>
      <c r="G64" s="20"/>
      <c r="H64" s="38"/>
      <c r="I64" s="34">
        <v>56</v>
      </c>
      <c r="J64" s="28">
        <f>F64+I64</f>
        <v>860.9999999999999</v>
      </c>
    </row>
    <row r="65" spans="1:10" ht="15.75">
      <c r="A65" s="10" t="s">
        <v>10</v>
      </c>
      <c r="B65" s="11" t="s">
        <v>39</v>
      </c>
      <c r="C65" s="11" t="s">
        <v>40</v>
      </c>
      <c r="D65" s="11">
        <v>110</v>
      </c>
      <c r="E65" s="11">
        <v>1500</v>
      </c>
      <c r="F65" s="12">
        <v>2464</v>
      </c>
      <c r="G65" s="20"/>
      <c r="H65" s="38"/>
      <c r="I65" s="34">
        <v>56</v>
      </c>
      <c r="J65" s="28">
        <f>F65+I65</f>
        <v>2520</v>
      </c>
    </row>
    <row r="66" spans="1:10" ht="15.75">
      <c r="A66" s="29" t="s">
        <v>10</v>
      </c>
      <c r="B66" s="30" t="s">
        <v>26</v>
      </c>
      <c r="C66" s="30" t="s">
        <v>27</v>
      </c>
      <c r="D66" s="30">
        <v>158</v>
      </c>
      <c r="F66" s="12">
        <v>1232</v>
      </c>
      <c r="G66" s="20"/>
      <c r="H66" s="18" t="s">
        <v>38</v>
      </c>
      <c r="I66" s="34"/>
      <c r="J66" s="20"/>
    </row>
    <row r="67" spans="1:10" ht="15.75">
      <c r="A67" s="29" t="s">
        <v>10</v>
      </c>
      <c r="B67" s="30" t="s">
        <v>8</v>
      </c>
      <c r="C67" s="30" t="s">
        <v>9</v>
      </c>
      <c r="D67" s="30">
        <v>116</v>
      </c>
      <c r="F67" s="12">
        <v>2128</v>
      </c>
      <c r="G67" s="20"/>
      <c r="H67" s="18" t="s">
        <v>50</v>
      </c>
      <c r="I67" s="34"/>
      <c r="J67" s="20"/>
    </row>
    <row r="68" spans="1:10" ht="15.75">
      <c r="A68" s="10" t="s">
        <v>10</v>
      </c>
      <c r="B68" s="11" t="s">
        <v>16</v>
      </c>
      <c r="C68" s="11" t="s">
        <v>17</v>
      </c>
      <c r="D68" s="11">
        <v>146</v>
      </c>
      <c r="E68" s="11">
        <v>950</v>
      </c>
      <c r="F68" s="12">
        <v>1568</v>
      </c>
      <c r="G68" s="20"/>
      <c r="H68" s="38"/>
      <c r="I68" s="34">
        <v>56</v>
      </c>
      <c r="J68" s="28">
        <f>F68+I68</f>
        <v>1624</v>
      </c>
    </row>
    <row r="69" spans="1:10" ht="15.75">
      <c r="A69" s="29" t="s">
        <v>10</v>
      </c>
      <c r="B69" s="30" t="s">
        <v>32</v>
      </c>
      <c r="C69" s="30" t="s">
        <v>33</v>
      </c>
      <c r="D69" s="30">
        <v>122</v>
      </c>
      <c r="F69" s="12">
        <v>3192</v>
      </c>
      <c r="G69" s="20"/>
      <c r="H69" s="18" t="s">
        <v>49</v>
      </c>
      <c r="I69" s="34"/>
      <c r="J69" s="20"/>
    </row>
    <row r="70" spans="1:10" ht="16.5" thickBot="1">
      <c r="A70" s="21"/>
      <c r="B70" s="22"/>
      <c r="C70" s="22"/>
      <c r="D70" s="22"/>
      <c r="E70" s="22"/>
      <c r="F70" s="23"/>
      <c r="G70" s="24"/>
      <c r="H70" s="40"/>
      <c r="I70" s="41"/>
      <c r="J70" s="24"/>
    </row>
  </sheetData>
  <sheetProtection/>
  <printOptions/>
  <pageMargins left="0.7086614173228347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Andrey</cp:lastModifiedBy>
  <cp:lastPrinted>2013-10-03T08:19:52Z</cp:lastPrinted>
  <dcterms:created xsi:type="dcterms:W3CDTF">2013-09-13T14:47:09Z</dcterms:created>
  <dcterms:modified xsi:type="dcterms:W3CDTF">2013-10-03T09:05:22Z</dcterms:modified>
  <cp:category/>
  <cp:version/>
  <cp:contentType/>
  <cp:contentStatus/>
</cp:coreProperties>
</file>